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70" yWindow="-240" windowWidth="15180" windowHeight="10620" firstSheet="25" activeTab="25"/>
  </bookViews>
  <sheets>
    <sheet name="סכום נכסי הקרן" sheetId="31" r:id="rId1"/>
    <sheet name="מזומנים" sheetId="30" r:id="rId2"/>
    <sheet name="תעודות התחייבות ממשלתיות" sheetId="29" r:id="rId3"/>
    <sheet name="תעודות חוב מסחריות" sheetId="28" r:id="rId4"/>
    <sheet name="אג&quot;ח קונצרני" sheetId="27" r:id="rId5"/>
    <sheet name="מניות" sheetId="26" r:id="rId6"/>
    <sheet name="תעודות סל" sheetId="25" r:id="rId7"/>
    <sheet name="קרנות נאמנות" sheetId="24" r:id="rId8"/>
    <sheet name="כתבי אופציה" sheetId="23" r:id="rId9"/>
    <sheet name="אופציות" sheetId="22" r:id="rId10"/>
    <sheet name="חוזים עתידיים" sheetId="21" r:id="rId11"/>
    <sheet name="מוצרים מובנים" sheetId="20" r:id="rId12"/>
    <sheet name="לא סחיר - תעודות התחייבות ממשלת" sheetId="19" r:id="rId13"/>
    <sheet name="לא סחיר - תעודות חוב מסחריות" sheetId="18" r:id="rId14"/>
    <sheet name="לא סחיר - אג&quot;ח קונצרני" sheetId="17" r:id="rId15"/>
    <sheet name="לא סחיר - מניות" sheetId="16" r:id="rId16"/>
    <sheet name="לא סחיר - קרנות השקעה" sheetId="15" r:id="rId17"/>
    <sheet name="לא סחיר - כתבי אופציה" sheetId="14" r:id="rId18"/>
    <sheet name="לא סחיר - אופציות" sheetId="13" r:id="rId19"/>
    <sheet name="לא סחיר - חוזים עתידיים" sheetId="12" r:id="rId20"/>
    <sheet name="לא סחיר - מוצרים מובנים" sheetId="11" r:id="rId21"/>
    <sheet name="הלוואות" sheetId="10" r:id="rId22"/>
    <sheet name="פקדונות מעל 3 חודשים" sheetId="9" r:id="rId23"/>
    <sheet name="זכויות במקרקעין" sheetId="8" r:id="rId24"/>
    <sheet name="השקעה בחברות מוחזקות" sheetId="7" r:id="rId25"/>
    <sheet name="השקעות אחרות" sheetId="6" r:id="rId26"/>
    <sheet name="יתרת התחייבות להשקעה" sheetId="5" r:id="rId27"/>
    <sheet name="עלות מתואמת אג&quot;ח קונצרני סחיר" sheetId="4" r:id="rId28"/>
    <sheet name="עלות מתואמת אג&quot;ח קונצרני ל.סחיר" sheetId="3" r:id="rId29"/>
    <sheet name="עלות מתואמת מסגרות אשראי ללווים" sheetId="2" r:id="rId30"/>
  </sheets>
  <calcPr calcId="145621"/>
</workbook>
</file>

<file path=xl/calcChain.xml><?xml version="1.0" encoding="utf-8"?>
<calcChain xmlns="http://schemas.openxmlformats.org/spreadsheetml/2006/main">
  <c r="C38" i="31" l="1"/>
  <c r="I9" i="6"/>
  <c r="I10" i="6"/>
  <c r="I11" i="6"/>
  <c r="J13" i="30" l="1"/>
  <c r="J11" i="30" l="1"/>
  <c r="J10" i="30" l="1"/>
  <c r="K13" i="30"/>
  <c r="C12" i="31" l="1"/>
  <c r="C43" i="31" l="1"/>
  <c r="K10" i="6" l="1"/>
  <c r="K9" i="6"/>
  <c r="K11" i="6"/>
  <c r="M20" i="25"/>
  <c r="M16" i="25"/>
  <c r="M10" i="25"/>
  <c r="D13" i="31"/>
  <c r="D42" i="31"/>
  <c r="D29" i="31"/>
  <c r="D23" i="31"/>
  <c r="D32" i="31"/>
  <c r="D34" i="31"/>
  <c r="D24" i="31"/>
  <c r="D18" i="31"/>
  <c r="M19" i="25"/>
  <c r="L13" i="30"/>
  <c r="D26" i="31"/>
  <c r="D39" i="31"/>
  <c r="D22" i="31"/>
  <c r="D38" i="31"/>
  <c r="M18" i="25"/>
  <c r="M11" i="25"/>
  <c r="D35" i="31"/>
  <c r="D41" i="31"/>
  <c r="D30" i="31"/>
  <c r="D20" i="31"/>
  <c r="D33" i="31"/>
  <c r="D27" i="31"/>
  <c r="D21" i="31"/>
  <c r="D15" i="31"/>
  <c r="D44" i="31"/>
  <c r="M17" i="25"/>
  <c r="M12" i="25"/>
  <c r="D19" i="31"/>
  <c r="D25" i="31"/>
  <c r="D36" i="31"/>
  <c r="D14" i="31"/>
  <c r="D43" i="31"/>
  <c r="D37" i="31"/>
  <c r="D31" i="31"/>
  <c r="M14" i="25"/>
  <c r="D16" i="31"/>
  <c r="D17" i="31"/>
  <c r="D40" i="31"/>
  <c r="D28" i="31"/>
  <c r="L11" i="30"/>
  <c r="L10" i="30"/>
  <c r="D12" i="31"/>
</calcChain>
</file>

<file path=xl/sharedStrings.xml><?xml version="1.0" encoding="utf-8"?>
<sst xmlns="http://schemas.openxmlformats.org/spreadsheetml/2006/main" count="1133" uniqueCount="291">
  <si>
    <t>ד ו " ח   ר י ב ע ו נ י   ל א ו צ ר</t>
  </si>
  <si>
    <t>תאריך הפקה: 15/01/2017</t>
  </si>
  <si>
    <t>רשימת  נכסי  הקופה  ליום 29/12/2016</t>
  </si>
  <si>
    <t>חשבון: 23757 אי.בי.אי מ.מדד 500P</t>
  </si>
  <si>
    <t>מסגרות אשראי מנוצלות ללווים</t>
  </si>
  <si>
    <t>שם המנפיק/שם נייר ערך</t>
  </si>
  <si>
    <t>מספר ני"ע</t>
  </si>
  <si>
    <t>ע נ ף    מ ס ח ר</t>
  </si>
  <si>
    <t>דירוג</t>
  </si>
  <si>
    <t>שם מדרג</t>
  </si>
  <si>
    <t>תאריך רכישה</t>
  </si>
  <si>
    <t>מח"מ</t>
  </si>
  <si>
    <t>סוג מטבע</t>
  </si>
  <si>
    <t>שיעור ריבית</t>
  </si>
  <si>
    <t>ריבית אפקטיבית</t>
  </si>
  <si>
    <t>ערך נקוב</t>
  </si>
  <si>
    <t>עלות מתואמת</t>
  </si>
  <si>
    <t>שיעור מהערך הנקוב המונפק</t>
  </si>
  <si>
    <t>שעור מנכסי אפיק ההשקעה</t>
  </si>
  <si>
    <t>שעור מסך נכסי השקעה**</t>
  </si>
  <si>
    <t>שנים</t>
  </si>
  <si>
    <t>אחוזים</t>
  </si>
  <si>
    <t>אלפי ש"ח</t>
  </si>
  <si>
    <t>סה"כ מסגרות אשראי מנוצלות ללווים</t>
  </si>
  <si>
    <t>אג"ח קונצרני לא סחיר</t>
  </si>
  <si>
    <t>סה"כ אג"ח קונצרני לא סחירות בישראל</t>
  </si>
  <si>
    <t>סה"כ צמוד מדד</t>
  </si>
  <si>
    <t>צמוד מדד</t>
  </si>
  <si>
    <t>סה"כ לא צמוד</t>
  </si>
  <si>
    <t>לא צמוד</t>
  </si>
  <si>
    <t>סה"כ צמודות למט"ח</t>
  </si>
  <si>
    <t>צמודות למט"ח</t>
  </si>
  <si>
    <t>סה"כ אחר</t>
  </si>
  <si>
    <t>אחר</t>
  </si>
  <si>
    <t>אג"ח קונצרני סחיר</t>
  </si>
  <si>
    <t>סה"כ אג"ח קונצרניות סחירות בישראל</t>
  </si>
  <si>
    <t>סה"כ צמודות</t>
  </si>
  <si>
    <t>צמודות</t>
  </si>
  <si>
    <t>סה"כ לא צמודות</t>
  </si>
  <si>
    <t>לא צמודות</t>
  </si>
  <si>
    <t>סה"כ צמודות למדד אחר</t>
  </si>
  <si>
    <t>צמודות למדד אחר</t>
  </si>
  <si>
    <t>יתרת התחייבות להשקעה</t>
  </si>
  <si>
    <t>סכום ההתחייבות</t>
  </si>
  <si>
    <t>תאריך סיום ההתחייבות</t>
  </si>
  <si>
    <t>סה"כ יתרות התחייבות להשקעה</t>
  </si>
  <si>
    <t>סה"כ בישראל</t>
  </si>
  <si>
    <t>בישראל</t>
  </si>
  <si>
    <t>סה"כ חו"ל</t>
  </si>
  <si>
    <t>בחו"ל</t>
  </si>
  <si>
    <t>השקעות אחרות</t>
  </si>
  <si>
    <t>שם המדרג</t>
  </si>
  <si>
    <t>שיעור הריבית</t>
  </si>
  <si>
    <t>תשואה לפדיון</t>
  </si>
  <si>
    <t>שווי הוגן</t>
  </si>
  <si>
    <t>שעור מסך נכסי השקעה</t>
  </si>
  <si>
    <t>סה"כ השקעות אחרות</t>
  </si>
  <si>
    <t>תשלומים לקבל</t>
  </si>
  <si>
    <t>סה"כ בחו"ל</t>
  </si>
  <si>
    <t>השקעה בחברות מוחזקות</t>
  </si>
  <si>
    <t>מספר מנפיק</t>
  </si>
  <si>
    <t>סה"כ השקעות בחברות מוחזקות</t>
  </si>
  <si>
    <t>השקעות בחברות מוחזקות בישראל</t>
  </si>
  <si>
    <t>סה"כ בחו'ל</t>
  </si>
  <si>
    <t>השקעות בחברות מוחזקות בחו"ל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</si>
  <si>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</si>
  <si>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</si>
  <si>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</si>
  <si>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</si>
  <si>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</si>
  <si>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</si>
  <si>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סה"כ מקרקעין בישראל</t>
  </si>
  <si>
    <t>סה"כ מניב</t>
  </si>
  <si>
    <t>מניב</t>
  </si>
  <si>
    <t>סה"כ לא מניב</t>
  </si>
  <si>
    <t>לא מניב</t>
  </si>
  <si>
    <t>סה"כ מקרקעין בחו"ל</t>
  </si>
  <si>
    <t>פקדונות מעל 3 חודשים</t>
  </si>
  <si>
    <t>תנאי ושיעור ריבית</t>
  </si>
  <si>
    <t>שער</t>
  </si>
  <si>
    <t>אגורות</t>
  </si>
  <si>
    <t>סה"כ פקדונות מעל 3 חודשים</t>
  </si>
  <si>
    <t>צמוד למדד</t>
  </si>
  <si>
    <t>נקוב במט"ח</t>
  </si>
  <si>
    <t>צמוד למט"ח</t>
  </si>
  <si>
    <t>הלוואות</t>
  </si>
  <si>
    <t>קונסורציום כן/לא</t>
  </si>
  <si>
    <t>שיעור הריבית ממוצע</t>
  </si>
  <si>
    <t>סה"כ הלוואות</t>
  </si>
  <si>
    <t>סה"כ הלוואות בישראל: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</si>
  <si>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</si>
  <si>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</si>
  <si>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</si>
  <si>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</si>
  <si>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</si>
  <si>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</si>
  <si>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</si>
  <si>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</si>
  <si>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</si>
  <si>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</si>
  <si>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</si>
  <si>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מובטחות במשכנתא או תיקי משכנתא</t>
  </si>
  <si>
    <t>ג.ניירות ערך לא סחירים</t>
  </si>
  <si>
    <t>מוצרים מובנים</t>
  </si>
  <si>
    <t>נכס בסיס</t>
  </si>
  <si>
    <t>שווי שוק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</si>
  <si>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</si>
  <si>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</si>
  <si>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</si>
  <si>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</si>
  <si>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</si>
  <si>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</si>
  <si>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(TRANCH)בדרוג AA-ומעלה</t>
  </si>
  <si>
    <t>שכבת חוב (TRANCH)בדרוג BBB-עדA+</t>
  </si>
  <si>
    <t>שכבת חוב (TRANCH)בדרוג BB+ומטה</t>
  </si>
  <si>
    <t>שכבת חוב (EQUITY TRANCH)</t>
  </si>
  <si>
    <t>חוזים עתידיים</t>
  </si>
  <si>
    <t>סה"כ חוזים עתידיים</t>
  </si>
  <si>
    <t>סה"כ חוזים עתידיים בישראל</t>
  </si>
  <si>
    <t>מדדים כולל מניות</t>
  </si>
  <si>
    <t>שקל/מט"ח</t>
  </si>
  <si>
    <t>מט"ח/מט"ח</t>
  </si>
  <si>
    <t>ריבית</t>
  </si>
  <si>
    <t>סה"כ חוזים עתידיים בחו"ל</t>
  </si>
  <si>
    <t>מטבע</t>
  </si>
  <si>
    <t>אופציות</t>
  </si>
  <si>
    <t>סה"כ אופציות</t>
  </si>
  <si>
    <t>סה"כ אופציות בישראל</t>
  </si>
  <si>
    <t>סה"כ אופציות בחו"ל</t>
  </si>
  <si>
    <t>סחורות</t>
  </si>
  <si>
    <t>כתבי אופציה</t>
  </si>
  <si>
    <t>סה"כ כתבי אופציה</t>
  </si>
  <si>
    <t>כתבי אופציה בישראל</t>
  </si>
  <si>
    <t>כתבי אופציה בחו"ל</t>
  </si>
  <si>
    <t>קרנות השקעה</t>
  </si>
  <si>
    <t>סה"כ קרנות השקעה</t>
  </si>
  <si>
    <t>סה"כ קרנות השקעה בישראל</t>
  </si>
  <si>
    <t>קרנות הון סיכון</t>
  </si>
  <si>
    <t>קרנות גידור</t>
  </si>
  <si>
    <t>קרנות נדל"ן</t>
  </si>
  <si>
    <t>קרנות השקעה אחרות</t>
  </si>
  <si>
    <t>סה"כ קרנות השקעה בחו"ל</t>
  </si>
  <si>
    <t>מניות</t>
  </si>
  <si>
    <t>ספק המידע</t>
  </si>
  <si>
    <t>סה"כ מניות</t>
  </si>
  <si>
    <t>סה"כ מניות בישראל</t>
  </si>
  <si>
    <t>סה"כ חברות ישראליות בחו"ל</t>
  </si>
  <si>
    <t>חברות ישראליות בחו"ל</t>
  </si>
  <si>
    <t>סה"כ חברות זרות בחו"ל</t>
  </si>
  <si>
    <t>חברות זרות בחו"ל</t>
  </si>
  <si>
    <t>אג"ח קונצרני</t>
  </si>
  <si>
    <t>שעור מערך נקוב מונפק</t>
  </si>
  <si>
    <t>סה"כ אג"ח קונצרני</t>
  </si>
  <si>
    <t>סה"כ אג"ח קונצרני של חב' ישראליות</t>
  </si>
  <si>
    <t>אג"ח קונצרני של חברות ישראליות</t>
  </si>
  <si>
    <t>סה"כ אג"ח קונצרני של חברות זרות</t>
  </si>
  <si>
    <t>אג"ח קונצרני של חברות זרות</t>
  </si>
  <si>
    <t>תעודות חוב מסחריות</t>
  </si>
  <si>
    <t>סה"כ תעודות חוב מסחריות</t>
  </si>
  <si>
    <t>צמוד מדד:</t>
  </si>
  <si>
    <t>סה"כ צמוד מט"ח</t>
  </si>
  <si>
    <t>צמוד מט"ח:</t>
  </si>
  <si>
    <t>סה"כ תעודת חוב מסחריות-חב' ישראליות</t>
  </si>
  <si>
    <t>תעודות חוב מסחריות של חברות ישראליות</t>
  </si>
  <si>
    <t>סה"כ תעודות חוב מסחריות-חברות זרות</t>
  </si>
  <si>
    <t>תעודות חוב מסחריות של חברות זרות</t>
  </si>
  <si>
    <t>תעודות התחייבות ממשלתי</t>
  </si>
  <si>
    <t>סה"כ תעודות התחייבות ממשלתיות</t>
  </si>
  <si>
    <t>ערד</t>
  </si>
  <si>
    <t>מירון</t>
  </si>
  <si>
    <t>פקדונות חשכ"ל</t>
  </si>
  <si>
    <t>סה"כ אג"ח ממשלת ישראל שהונפקו בחו"ל</t>
  </si>
  <si>
    <t>אג"ח של ממשלת ישראל שהונפקו בחו"ל</t>
  </si>
  <si>
    <t>סה"כ אג"ח שהנפיקו ממשלות זרות בחו"ל</t>
  </si>
  <si>
    <t>אג"ח ל.ס שהנפיקו ממשלות זרות בחו"ל</t>
  </si>
  <si>
    <t>ב.ניירות ערך סחירים</t>
  </si>
  <si>
    <t>שכבת חוב דירוג AA-ומעלה</t>
  </si>
  <si>
    <t>שכבת חוב בדירוג BBB-עד A+</t>
  </si>
  <si>
    <t>שכבת חוב בדרוג BB+ ומטה</t>
  </si>
  <si>
    <t>שכבת הון</t>
  </si>
  <si>
    <t>שכבת חוב בדירוג AA-ומעלה</t>
  </si>
  <si>
    <t>זירת מסחר</t>
  </si>
  <si>
    <t>ישראל</t>
  </si>
  <si>
    <t>חו"ל</t>
  </si>
  <si>
    <t>שיעור מנכסי השקעה**</t>
  </si>
  <si>
    <t>מט"ח</t>
  </si>
  <si>
    <t>קרנות נאמנות</t>
  </si>
  <si>
    <t>סה"כ תעודות השתתפות בקרנות נאמנות</t>
  </si>
  <si>
    <t>6.תעודות השתתפות בקרנות נאמנות בישראל</t>
  </si>
  <si>
    <t>תעודות השתתפות בקרנות נאמנות בחו"ל</t>
  </si>
  <si>
    <t>תעודות סל</t>
  </si>
  <si>
    <t>סה"כ תעודות סל</t>
  </si>
  <si>
    <t>סה"כ שמחקות מדדי מניות בישראל</t>
  </si>
  <si>
    <t>שמחקות מדדי מניות בישראל</t>
  </si>
  <si>
    <t>סה"כ שמחקות מדדי מניות בחו"ל</t>
  </si>
  <si>
    <t>שמחקות מדדי מניות בחו"ל</t>
  </si>
  <si>
    <t>פסגות סל 500 P&amp;S (PR) סד-1</t>
  </si>
  <si>
    <t>TASE</t>
  </si>
  <si>
    <t>שקל חדש</t>
  </si>
  <si>
    <t>קסם 500 P&amp;S (PR)</t>
  </si>
  <si>
    <t>תכלית 500 P&amp;S (PR)</t>
  </si>
  <si>
    <t>הראל סל 500 P&amp;S (PR)</t>
  </si>
  <si>
    <t>סה"כ שמחקות מדדים אחרים בישראל</t>
  </si>
  <si>
    <t>שמחקות מדדים אחרים בישראל</t>
  </si>
  <si>
    <t>סה"כ שמחקות מדדים אחרים בחו"ל</t>
  </si>
  <si>
    <t>שמחקות מדדים אחרים בחו"ל</t>
  </si>
  <si>
    <t>סה"כ SHORT</t>
  </si>
  <si>
    <t>SHORT</t>
  </si>
  <si>
    <t>סה"כ שמחקות מדדי מניות</t>
  </si>
  <si>
    <t>שמחקות מדדי מניות</t>
  </si>
  <si>
    <t>סה"כ שמחקות מדדים אחרים</t>
  </si>
  <si>
    <t>שמחקות ממדים אחרים</t>
  </si>
  <si>
    <t>סה"כ SRORT</t>
  </si>
  <si>
    <t>סה"כ תל-אביב 25</t>
  </si>
  <si>
    <t>תל-אביב 25:</t>
  </si>
  <si>
    <t>סה"כ ת"א 75</t>
  </si>
  <si>
    <t>תל-אביב 75:</t>
  </si>
  <si>
    <t>סה"כ מניות היתר</t>
  </si>
  <si>
    <t>מניות היתר:</t>
  </si>
  <si>
    <t>סה"כ אופציות 001 CALL</t>
  </si>
  <si>
    <t>אופציות 001 CALL</t>
  </si>
  <si>
    <t>סה"כ אגרות חוב קונצרניות</t>
  </si>
  <si>
    <t>צמודות למדד אחר:</t>
  </si>
  <si>
    <t>סה"כ תעודות חוב מסחריות:</t>
  </si>
  <si>
    <t>סה"כ בישראל:</t>
  </si>
  <si>
    <t>סה"כ צמודות:</t>
  </si>
  <si>
    <t>צמודות למדד:</t>
  </si>
  <si>
    <t>סה"כ לא צמודות:</t>
  </si>
  <si>
    <t>סה"כ צמודות למט"ח:</t>
  </si>
  <si>
    <t>סה"כ בחו"ל:</t>
  </si>
  <si>
    <t>סה"כ חברות ישראליות בחו"ל:</t>
  </si>
  <si>
    <t>סה"כ חברות זרות בחו"ל:</t>
  </si>
  <si>
    <t>תעודות התחייבות ממשלתיות</t>
  </si>
  <si>
    <t>סה"כ צמודות מדד:</t>
  </si>
  <si>
    <t>שגיא</t>
  </si>
  <si>
    <t>גליל</t>
  </si>
  <si>
    <t>כפיר</t>
  </si>
  <si>
    <t>מלוה קצר מועד (מק"מ)</t>
  </si>
  <si>
    <t>שחר</t>
  </si>
  <si>
    <t>גילון</t>
  </si>
  <si>
    <t>סה"כ צמודות לדולר</t>
  </si>
  <si>
    <t>גלבוע</t>
  </si>
  <si>
    <t>סה"כ אג"ח שממשלת ישראל הנפיקה בחו"ל</t>
  </si>
  <si>
    <t>אג"ח שהנפיקו ממשלות זרות בחו"ל:</t>
  </si>
  <si>
    <t>א.מזומנים ושווי מזומנים</t>
  </si>
  <si>
    <t>סה"כ מזומנים ושווי מזומנים</t>
  </si>
  <si>
    <t>יתרות מזומנים עו"ש בש"ח</t>
  </si>
  <si>
    <t>יתרות מזומנים ועו"ש נקובים במט"ח</t>
  </si>
  <si>
    <t>פק"מ לתקופה של עד שלושה חודשים</t>
  </si>
  <si>
    <t>פקדון צמוד מדד עד שלושה חודשים</t>
  </si>
  <si>
    <t>פקדון צמוד מט"ח עד שלושה חודשים</t>
  </si>
  <si>
    <t>פקדונות במט"ח  עד שלושה חודשים</t>
  </si>
  <si>
    <t>יתרות מזומנים עו"ש נקובים במט"ח</t>
  </si>
  <si>
    <t>פקדונות במט"ח עד שלושה חודשים</t>
  </si>
  <si>
    <t>סכום נכסי הקרן</t>
  </si>
  <si>
    <t>סכום נכסי ההשקעה:</t>
  </si>
  <si>
    <t>שעור מנכסי השקעה*</t>
  </si>
  <si>
    <t>1.נכסים מוצגים לפי שווי הוגן</t>
  </si>
  <si>
    <t>א.מזומנים</t>
  </si>
  <si>
    <t>ב.ניירות ערך סחירים:</t>
  </si>
  <si>
    <t>1.תעודות התחייבות ממשלתיות</t>
  </si>
  <si>
    <t>2.תעודות חוב מסחריות</t>
  </si>
  <si>
    <t>3.אג"ח קונצרני</t>
  </si>
  <si>
    <t>4.מניות</t>
  </si>
  <si>
    <t>5.תעודות סל</t>
  </si>
  <si>
    <t>7.כתבי אופציה</t>
  </si>
  <si>
    <t>8.אופציות</t>
  </si>
  <si>
    <t>9.חוזים עתידיים</t>
  </si>
  <si>
    <t>10.מוצרים מובנים</t>
  </si>
  <si>
    <t>ג.ניירות ערך לא סחירים:</t>
  </si>
  <si>
    <t>5.קרנות השקעה</t>
  </si>
  <si>
    <t>6.כתבי אופציה</t>
  </si>
  <si>
    <t>7.אופציות</t>
  </si>
  <si>
    <t>8.חוזים עתידיים</t>
  </si>
  <si>
    <t>9.מוצרים מובנים</t>
  </si>
  <si>
    <t>ד.הלוואות</t>
  </si>
  <si>
    <t>ה.פקדונות מעל 3 חודשים</t>
  </si>
  <si>
    <t>ו.זכויות במקרקעין</t>
  </si>
  <si>
    <t>ז.השקעה בחברות מוחזקות</t>
  </si>
  <si>
    <t>ח.השקעות אחרות</t>
  </si>
  <si>
    <t>2.נכסים המוצגים לפי עלות מתואמת</t>
  </si>
  <si>
    <t>א.אג"ח קונצרני סחיר</t>
  </si>
  <si>
    <t>ב.אג"ח קונצרני לא סחיר</t>
  </si>
  <si>
    <t>ג.מסגרות אשראי מנוצלות ללווים</t>
  </si>
  <si>
    <t>סה"כ סכום נכסי המסלול או הקרן</t>
  </si>
  <si>
    <t>ט.יתרות התחייבות להשקעה:</t>
  </si>
  <si>
    <t>שם מטבע</t>
  </si>
  <si>
    <t>שע"ח</t>
  </si>
  <si>
    <t>מזומנים</t>
  </si>
  <si>
    <t>מס.קופה: 11411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</si>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</sst>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;\-#,##0.######;\ "/>
    <numFmt numFmtId="165" formatCode="#,##0;\-#,##0;\ 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readingOrder="2"/>
    </xf>
    <xf numFmtId="10" fontId="1" fillId="0" borderId="0" xfId="0" applyNumberFormat="1" applyFont="1" applyAlignment="1">
      <alignment horizontal="right" readingOrder="2"/>
    </xf>
    <xf numFmtId="0" fontId="0" fillId="0" borderId="0" xfId="0" applyAlignment="1">
      <alignment horizontal="right" readingOrder="2"/>
    </xf>
    <xf numFmtId="4" fontId="0" fillId="0" borderId="0" xfId="0" applyNumberFormat="1" applyAlignment="1">
      <alignment horizontal="right" readingOrder="2"/>
    </xf>
    <xf numFmtId="10" fontId="0" fillId="0" borderId="0" xfId="0" applyNumberFormat="1" applyAlignment="1">
      <alignment horizontal="right" readingOrder="2"/>
    </xf>
    <xf numFmtId="4" fontId="1" fillId="0" borderId="0" xfId="0" applyNumberFormat="1" applyFont="1" applyAlignment="1">
      <alignment horizontal="right" readingOrder="2"/>
    </xf>
    <xf numFmtId="0" fontId="0" fillId="0" borderId="0" xfId="0" applyAlignment="1">
      <alignment readingOrder="2"/>
    </xf>
    <xf numFmtId="164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4" fontId="0" fillId="0" borderId="0" xfId="0" applyNumberFormat="1" applyAlignment="1">
      <alignment readingOrder="2"/>
    </xf>
    <xf numFmtId="10" fontId="0" fillId="0" borderId="0" xfId="0" applyNumberFormat="1" applyFont="1" applyAlignment="1">
      <alignment horizontal="right" readingOrder="2"/>
    </xf>
    <xf numFmtId="0" fontId="0" fillId="0" borderId="0" xfId="0" applyFont="1" applyAlignment="1">
      <alignment horizontal="right" readingOrder="2"/>
    </xf>
    <xf numFmtId="2" fontId="1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rightToLeft="1" workbookViewId="0">
      <selection activeCell="C43" sqref="C43"/>
    </sheetView>
  </sheetViews>
  <sheetFormatPr defaultColWidth="9.125" defaultRowHeight="14.25" x14ac:dyDescent="0.2"/>
  <cols>
    <col min="1" max="1" width="9.125" style="7"/>
    <col min="2" max="2" width="41.125" style="7" bestFit="1" customWidth="1"/>
    <col min="3" max="3" width="23.375" style="7" bestFit="1" customWidth="1"/>
    <col min="4" max="4" width="19.75" style="7" bestFit="1" customWidth="1"/>
    <col min="5" max="16384" width="9.125" style="7"/>
  </cols>
  <sheetData>
    <row r="1" spans="2:4" ht="15" x14ac:dyDescent="0.25">
      <c r="B1" s="1" t="s">
        <v>0</v>
      </c>
      <c r="C1" s="1" t="s">
        <v>1</v>
      </c>
    </row>
    <row r="2" spans="2:4" ht="15" x14ac:dyDescent="0.25">
      <c r="B2" s="1" t="s">
        <v>2</v>
      </c>
    </row>
    <row r="3" spans="2:4" ht="15" x14ac:dyDescent="0.25">
      <c r="B3" s="1" t="s">
        <v>3</v>
      </c>
    </row>
    <row r="4" spans="2:4" ht="15" x14ac:dyDescent="0.25">
      <c r="B4" s="1" t="s">
        <v>289</v>
      </c>
    </row>
    <row r="5" spans="2:4" ht="15" x14ac:dyDescent="0.25">
      <c r="B5" s="1" t="s">
        <v>254</v>
      </c>
    </row>
    <row r="8" spans="2:4" ht="15" x14ac:dyDescent="0.25">
      <c r="B8" s="1" t="s">
        <v>255</v>
      </c>
    </row>
    <row r="9" spans="2:4" ht="15" x14ac:dyDescent="0.25">
      <c r="C9" s="1" t="s">
        <v>54</v>
      </c>
      <c r="D9" s="1" t="s">
        <v>256</v>
      </c>
    </row>
    <row r="10" spans="2:4" ht="15" x14ac:dyDescent="0.25">
      <c r="C10" s="1" t="s">
        <v>22</v>
      </c>
      <c r="D10" s="1" t="s">
        <v>21</v>
      </c>
    </row>
    <row r="11" spans="2:4" ht="15" x14ac:dyDescent="0.25">
      <c r="B11" s="1" t="s">
        <v>257</v>
      </c>
      <c r="C11" s="1">
        <v>0</v>
      </c>
      <c r="D11" s="2">
        <v>0</v>
      </c>
    </row>
    <row r="12" spans="2:4" ht="15" x14ac:dyDescent="0.25">
      <c r="B12" s="1" t="s">
        <v>258</v>
      </c>
      <c r="C12" s="6">
        <f>מזומנים!J10</f>
        <v>1050.3872799999999</v>
      </c>
      <c r="D12" s="2">
        <f>C12/$C$43</f>
        <v>0.40595680338507145</v>
      </c>
    </row>
    <row r="13" spans="2:4" ht="15" x14ac:dyDescent="0.25">
      <c r="B13" s="1" t="s">
        <v>259</v>
      </c>
      <c r="C13" s="1">
        <v>0</v>
      </c>
      <c r="D13" s="2">
        <f t="shared" ref="D13:D44" si="0">C13/$C$43</f>
        <v>0</v>
      </c>
    </row>
    <row r="14" spans="2:4" ht="15" x14ac:dyDescent="0.25">
      <c r="B14" s="1" t="s">
        <v>260</v>
      </c>
      <c r="C14" s="1">
        <v>0</v>
      </c>
      <c r="D14" s="2">
        <f t="shared" si="0"/>
        <v>0</v>
      </c>
    </row>
    <row r="15" spans="2:4" ht="15" x14ac:dyDescent="0.25">
      <c r="B15" s="1" t="s">
        <v>261</v>
      </c>
      <c r="C15" s="1">
        <v>0</v>
      </c>
      <c r="D15" s="2">
        <f t="shared" si="0"/>
        <v>0</v>
      </c>
    </row>
    <row r="16" spans="2:4" ht="15" x14ac:dyDescent="0.25">
      <c r="B16" s="1" t="s">
        <v>262</v>
      </c>
      <c r="C16" s="1">
        <v>0</v>
      </c>
      <c r="D16" s="2">
        <f t="shared" si="0"/>
        <v>0</v>
      </c>
    </row>
    <row r="17" spans="2:4" ht="15" x14ac:dyDescent="0.25">
      <c r="B17" s="1" t="s">
        <v>263</v>
      </c>
      <c r="C17" s="1">
        <v>0</v>
      </c>
      <c r="D17" s="2">
        <f t="shared" si="0"/>
        <v>0</v>
      </c>
    </row>
    <row r="18" spans="2:4" ht="15" x14ac:dyDescent="0.25">
      <c r="B18" s="1" t="s">
        <v>264</v>
      </c>
      <c r="C18" s="1">
        <v>509.3</v>
      </c>
      <c r="D18" s="2">
        <f t="shared" si="0"/>
        <v>0.19683578038379987</v>
      </c>
    </row>
    <row r="19" spans="2:4" ht="15" x14ac:dyDescent="0.25">
      <c r="B19" s="1" t="s">
        <v>188</v>
      </c>
      <c r="C19" s="1">
        <v>0</v>
      </c>
      <c r="D19" s="2">
        <f t="shared" si="0"/>
        <v>0</v>
      </c>
    </row>
    <row r="20" spans="2:4" ht="15" x14ac:dyDescent="0.25">
      <c r="B20" s="1" t="s">
        <v>265</v>
      </c>
      <c r="C20" s="1">
        <v>0</v>
      </c>
      <c r="D20" s="2">
        <f t="shared" si="0"/>
        <v>0</v>
      </c>
    </row>
    <row r="21" spans="2:4" ht="15" x14ac:dyDescent="0.25">
      <c r="B21" s="1" t="s">
        <v>266</v>
      </c>
      <c r="C21" s="1">
        <v>0</v>
      </c>
      <c r="D21" s="2">
        <f t="shared" si="0"/>
        <v>0</v>
      </c>
    </row>
    <row r="22" spans="2:4" ht="15" x14ac:dyDescent="0.25">
      <c r="B22" s="1" t="s">
        <v>267</v>
      </c>
      <c r="C22" s="1">
        <v>0</v>
      </c>
      <c r="D22" s="2">
        <f t="shared" si="0"/>
        <v>0</v>
      </c>
    </row>
    <row r="23" spans="2:4" ht="15" x14ac:dyDescent="0.25">
      <c r="B23" s="1" t="s">
        <v>268</v>
      </c>
      <c r="C23" s="1">
        <v>0</v>
      </c>
      <c r="D23" s="2">
        <f t="shared" si="0"/>
        <v>0</v>
      </c>
    </row>
    <row r="24" spans="2:4" ht="15" x14ac:dyDescent="0.25">
      <c r="B24" s="1" t="s">
        <v>269</v>
      </c>
      <c r="C24" s="1">
        <v>0</v>
      </c>
      <c r="D24" s="2">
        <f t="shared" si="0"/>
        <v>0</v>
      </c>
    </row>
    <row r="25" spans="2:4" ht="15" x14ac:dyDescent="0.25">
      <c r="B25" s="1" t="s">
        <v>260</v>
      </c>
      <c r="C25" s="1">
        <v>0</v>
      </c>
      <c r="D25" s="2">
        <f t="shared" si="0"/>
        <v>0</v>
      </c>
    </row>
    <row r="26" spans="2:4" ht="15" x14ac:dyDescent="0.25">
      <c r="B26" s="1" t="s">
        <v>261</v>
      </c>
      <c r="C26" s="1">
        <v>0</v>
      </c>
      <c r="D26" s="2">
        <f t="shared" si="0"/>
        <v>0</v>
      </c>
    </row>
    <row r="27" spans="2:4" ht="15" x14ac:dyDescent="0.25">
      <c r="B27" s="1" t="s">
        <v>262</v>
      </c>
      <c r="C27" s="1">
        <v>0</v>
      </c>
      <c r="D27" s="2">
        <f t="shared" si="0"/>
        <v>0</v>
      </c>
    </row>
    <row r="28" spans="2:4" ht="15" x14ac:dyDescent="0.25">
      <c r="B28" s="1" t="s">
        <v>263</v>
      </c>
      <c r="C28" s="1">
        <v>0</v>
      </c>
      <c r="D28" s="2">
        <f t="shared" si="0"/>
        <v>0</v>
      </c>
    </row>
    <row r="29" spans="2:4" ht="15" x14ac:dyDescent="0.25">
      <c r="B29" s="1" t="s">
        <v>270</v>
      </c>
      <c r="C29" s="1">
        <v>0</v>
      </c>
      <c r="D29" s="2">
        <f t="shared" si="0"/>
        <v>0</v>
      </c>
    </row>
    <row r="30" spans="2:4" ht="15" x14ac:dyDescent="0.25">
      <c r="B30" s="1" t="s">
        <v>271</v>
      </c>
      <c r="C30" s="1">
        <v>0</v>
      </c>
      <c r="D30" s="2">
        <f t="shared" si="0"/>
        <v>0</v>
      </c>
    </row>
    <row r="31" spans="2:4" ht="15" x14ac:dyDescent="0.25">
      <c r="B31" s="1" t="s">
        <v>272</v>
      </c>
      <c r="C31" s="1">
        <v>0</v>
      </c>
      <c r="D31" s="2">
        <f t="shared" si="0"/>
        <v>0</v>
      </c>
    </row>
    <row r="32" spans="2:4" ht="15" x14ac:dyDescent="0.25">
      <c r="B32" s="1" t="s">
        <v>273</v>
      </c>
      <c r="C32" s="1">
        <v>0</v>
      </c>
      <c r="D32" s="2">
        <f t="shared" si="0"/>
        <v>0</v>
      </c>
    </row>
    <row r="33" spans="2:4" ht="15" x14ac:dyDescent="0.25">
      <c r="B33" s="1" t="s">
        <v>274</v>
      </c>
      <c r="C33" s="1">
        <v>0</v>
      </c>
      <c r="D33" s="2">
        <f t="shared" si="0"/>
        <v>0</v>
      </c>
    </row>
    <row r="34" spans="2:4" ht="15" x14ac:dyDescent="0.25">
      <c r="B34" s="1" t="s">
        <v>275</v>
      </c>
      <c r="C34" s="1">
        <v>0</v>
      </c>
      <c r="D34" s="2">
        <f t="shared" si="0"/>
        <v>0</v>
      </c>
    </row>
    <row r="35" spans="2:4" ht="15" x14ac:dyDescent="0.25">
      <c r="B35" s="1" t="s">
        <v>276</v>
      </c>
      <c r="C35" s="1">
        <v>0</v>
      </c>
      <c r="D35" s="2">
        <f t="shared" si="0"/>
        <v>0</v>
      </c>
    </row>
    <row r="36" spans="2:4" ht="15" x14ac:dyDescent="0.25">
      <c r="B36" s="1" t="s">
        <v>277</v>
      </c>
      <c r="C36" s="1">
        <v>0</v>
      </c>
      <c r="D36" s="2">
        <f t="shared" si="0"/>
        <v>0</v>
      </c>
    </row>
    <row r="37" spans="2:4" ht="15" x14ac:dyDescent="0.25">
      <c r="B37" s="1" t="s">
        <v>278</v>
      </c>
      <c r="C37" s="1">
        <v>0</v>
      </c>
      <c r="D37" s="2">
        <f t="shared" si="0"/>
        <v>0</v>
      </c>
    </row>
    <row r="38" spans="2:4" ht="15" x14ac:dyDescent="0.25">
      <c r="B38" s="1" t="s">
        <v>279</v>
      </c>
      <c r="C38" s="13">
        <f>'השקעות אחרות'!I11</f>
        <v>1027.7488000000001</v>
      </c>
      <c r="D38" s="2">
        <f t="shared" si="0"/>
        <v>0.39720741623112871</v>
      </c>
    </row>
    <row r="39" spans="2:4" ht="15" x14ac:dyDescent="0.25">
      <c r="B39" s="1" t="s">
        <v>280</v>
      </c>
      <c r="C39" s="1">
        <v>0</v>
      </c>
      <c r="D39" s="2">
        <f t="shared" si="0"/>
        <v>0</v>
      </c>
    </row>
    <row r="40" spans="2:4" ht="15" x14ac:dyDescent="0.25">
      <c r="B40" s="1" t="s">
        <v>281</v>
      </c>
      <c r="C40" s="1">
        <v>0</v>
      </c>
      <c r="D40" s="2">
        <f t="shared" si="0"/>
        <v>0</v>
      </c>
    </row>
    <row r="41" spans="2:4" ht="15" x14ac:dyDescent="0.25">
      <c r="B41" s="1" t="s">
        <v>282</v>
      </c>
      <c r="C41" s="1">
        <v>0</v>
      </c>
      <c r="D41" s="2">
        <f t="shared" si="0"/>
        <v>0</v>
      </c>
    </row>
    <row r="42" spans="2:4" ht="15" x14ac:dyDescent="0.25">
      <c r="B42" s="1" t="s">
        <v>283</v>
      </c>
      <c r="C42" s="1">
        <v>0</v>
      </c>
      <c r="D42" s="2">
        <f t="shared" si="0"/>
        <v>0</v>
      </c>
    </row>
    <row r="43" spans="2:4" ht="15" x14ac:dyDescent="0.25">
      <c r="B43" s="1" t="s">
        <v>284</v>
      </c>
      <c r="C43" s="6">
        <f>SUM(C11:C42)</f>
        <v>2587.4360799999999</v>
      </c>
      <c r="D43" s="2">
        <f t="shared" si="0"/>
        <v>1</v>
      </c>
    </row>
    <row r="44" spans="2:4" ht="15" x14ac:dyDescent="0.25">
      <c r="B44" s="1" t="s">
        <v>285</v>
      </c>
      <c r="C44" s="1">
        <v>0</v>
      </c>
      <c r="D44" s="2">
        <f t="shared" si="0"/>
        <v>0</v>
      </c>
    </row>
    <row r="46" spans="2:4" ht="15" x14ac:dyDescent="0.25">
      <c r="B46" s="1" t="s">
        <v>286</v>
      </c>
      <c r="C46" s="1" t="s">
        <v>12</v>
      </c>
      <c r="D46" s="1" t="s">
        <v>287</v>
      </c>
    </row>
    <row r="52" spans="3:3" x14ac:dyDescent="0.2">
      <c r="C5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topLeftCell="A7" workbookViewId="0">
      <selection activeCell="B15" sqref="B15:B23"/>
    </sheetView>
  </sheetViews>
  <sheetFormatPr defaultRowHeight="14.25" x14ac:dyDescent="0.2"/>
  <sheetData>
    <row r="1" spans="2:12" ht="15" x14ac:dyDescent="0.25">
      <c r="B1" s="1" t="s">
        <v>0</v>
      </c>
      <c r="C1" s="1" t="s">
        <v>1</v>
      </c>
    </row>
    <row r="2" spans="2:12" ht="15" x14ac:dyDescent="0.25">
      <c r="B2" s="1" t="s">
        <v>2</v>
      </c>
    </row>
    <row r="3" spans="2:12" ht="15" x14ac:dyDescent="0.25">
      <c r="B3" s="1" t="s">
        <v>3</v>
      </c>
    </row>
    <row r="4" spans="2:12" ht="15" x14ac:dyDescent="0.25">
      <c r="B4" s="1" t="s">
        <v>289</v>
      </c>
    </row>
    <row r="5" spans="2:12" ht="15" x14ac:dyDescent="0.25">
      <c r="B5" s="1" t="s">
        <v>244</v>
      </c>
    </row>
    <row r="8" spans="2:12" ht="15" x14ac:dyDescent="0.25">
      <c r="B8" s="1" t="s">
        <v>5</v>
      </c>
      <c r="C8" s="1" t="s">
        <v>6</v>
      </c>
      <c r="D8" s="1" t="s">
        <v>60</v>
      </c>
      <c r="E8" s="1" t="s">
        <v>8</v>
      </c>
      <c r="F8" s="1" t="s">
        <v>9</v>
      </c>
      <c r="G8" s="1" t="s">
        <v>12</v>
      </c>
      <c r="H8" s="1" t="s">
        <v>13</v>
      </c>
      <c r="I8" s="1" t="s">
        <v>53</v>
      </c>
      <c r="J8" s="1" t="s">
        <v>105</v>
      </c>
      <c r="K8" s="1" t="s">
        <v>18</v>
      </c>
      <c r="L8" s="1" t="s">
        <v>55</v>
      </c>
    </row>
    <row r="9" spans="2:12" ht="15" x14ac:dyDescent="0.25">
      <c r="H9" s="1" t="s">
        <v>21</v>
      </c>
      <c r="I9" s="1" t="s">
        <v>21</v>
      </c>
      <c r="J9" s="1" t="s">
        <v>22</v>
      </c>
      <c r="K9" s="1" t="s">
        <v>21</v>
      </c>
      <c r="L9" s="1" t="s">
        <v>21</v>
      </c>
    </row>
    <row r="10" spans="2:12" ht="15" x14ac:dyDescent="0.25">
      <c r="B10" s="1" t="s">
        <v>245</v>
      </c>
      <c r="I10" s="2">
        <v>2.0000000000000001E-4</v>
      </c>
      <c r="J10" s="6">
        <f>J11</f>
        <v>1050.3872799999999</v>
      </c>
      <c r="K10" s="2">
        <v>1</v>
      </c>
      <c r="L10" s="2">
        <f>J10/'סכום נכסי הקרן'!$C$43</f>
        <v>0.40595680338507145</v>
      </c>
    </row>
    <row r="11" spans="2:12" ht="15" x14ac:dyDescent="0.25">
      <c r="B11" s="1" t="s">
        <v>46</v>
      </c>
      <c r="I11" s="2">
        <v>2.0000000000000001E-4</v>
      </c>
      <c r="J11" s="6">
        <f>SUM(J13:J15)</f>
        <v>1050.3872799999999</v>
      </c>
      <c r="K11" s="2">
        <v>1</v>
      </c>
      <c r="L11" s="2">
        <f>J11/'סכום נכסי הקרן'!$C$43</f>
        <v>0.40595680338507145</v>
      </c>
    </row>
    <row r="12" spans="2:12" ht="15" x14ac:dyDescent="0.25">
      <c r="B12" s="1" t="s">
        <v>246</v>
      </c>
    </row>
    <row r="13" spans="2:12" ht="15" x14ac:dyDescent="0.25">
      <c r="B13" s="1"/>
      <c r="C13" t="s">
        <v>288</v>
      </c>
      <c r="J13">
        <f>1050387.28/1000</f>
        <v>1050.3872799999999</v>
      </c>
      <c r="K13" s="5">
        <f>J13/$J$11</f>
        <v>1</v>
      </c>
      <c r="L13" s="11">
        <f>J13/'סכום נכסי הקרן'!$C$43</f>
        <v>0.40595680338507145</v>
      </c>
    </row>
    <row r="14" spans="2:12" ht="15" x14ac:dyDescent="0.25">
      <c r="B14" s="1" t="s">
        <v>247</v>
      </c>
    </row>
    <row r="15" spans="2:12" ht="15" x14ac:dyDescent="0.25">
      <c r="B15" s="1" t="s">
        <v>248</v>
      </c>
    </row>
    <row r="16" spans="2:12" ht="15" x14ac:dyDescent="0.25">
      <c r="B16" s="1" t="s">
        <v>249</v>
      </c>
    </row>
    <row r="17" spans="2:12" ht="15" x14ac:dyDescent="0.25">
      <c r="B17" s="1" t="s">
        <v>250</v>
      </c>
    </row>
    <row r="18" spans="2:12" ht="15" x14ac:dyDescent="0.25">
      <c r="B18" s="1" t="s">
        <v>251</v>
      </c>
    </row>
    <row r="19" spans="2:12" ht="15" x14ac:dyDescent="0.25">
      <c r="B19" s="1" t="s">
        <v>58</v>
      </c>
      <c r="I19" s="2">
        <v>0</v>
      </c>
      <c r="J19" s="1">
        <v>0</v>
      </c>
      <c r="K19" s="2">
        <v>0</v>
      </c>
      <c r="L19" s="2">
        <v>0</v>
      </c>
    </row>
    <row r="20" spans="2:12" ht="15" x14ac:dyDescent="0.25">
      <c r="B20" s="1" t="s">
        <v>252</v>
      </c>
    </row>
    <row r="21" spans="2:12" ht="15.75" thickBot="1" x14ac:dyDescent="0.3">
      <c r="B21" s="1" t="s">
        <v>253</v>
      </c>
    </row>
    <row r="22" spans="2:12" ht="15" thickBot="1" x14ac:dyDescent="0.25">
      <c r="I22" s="8"/>
    </row>
    <row r="23" spans="2:12" ht="15" thickBot="1" x14ac:dyDescent="0.25">
      <c r="I23" s="9"/>
    </row>
    <row r="24" spans="2:12" ht="15" thickBot="1" x14ac:dyDescent="0.25">
      <c r="I2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>
      <selection activeCell="A32" sqref="A32"/>
    </sheetView>
  </sheetViews>
  <sheetFormatPr defaultRowHeight="14.25" x14ac:dyDescent="0.2"/>
  <sheetData>
    <row r="1" spans="2:17" ht="15" x14ac:dyDescent="0.25">
      <c r="B1" s="1" t="s">
        <v>0</v>
      </c>
      <c r="C1" s="1" t="s">
        <v>1</v>
      </c>
    </row>
    <row r="2" spans="2:17" ht="15" x14ac:dyDescent="0.25">
      <c r="B2" s="1" t="s">
        <v>2</v>
      </c>
    </row>
    <row r="3" spans="2:17" ht="15" x14ac:dyDescent="0.25">
      <c r="B3" s="1" t="s">
        <v>3</v>
      </c>
    </row>
    <row r="4" spans="2:17" ht="15" x14ac:dyDescent="0.25">
      <c r="B4" s="1" t="s">
        <v>289</v>
      </c>
    </row>
    <row r="5" spans="2:17" ht="15" x14ac:dyDescent="0.25">
      <c r="B5" s="1" t="s">
        <v>175</v>
      </c>
    </row>
    <row r="6" spans="2:17" ht="15" x14ac:dyDescent="0.25">
      <c r="B6" s="1" t="s">
        <v>232</v>
      </c>
    </row>
    <row r="8" spans="2:17" ht="15" x14ac:dyDescent="0.25">
      <c r="B8" s="1" t="s">
        <v>5</v>
      </c>
      <c r="C8" s="1" t="s">
        <v>6</v>
      </c>
      <c r="D8" s="1" t="s">
        <v>181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53</v>
      </c>
      <c r="L8" s="1" t="s">
        <v>15</v>
      </c>
      <c r="M8" s="1" t="s">
        <v>79</v>
      </c>
      <c r="N8" s="1" t="s">
        <v>105</v>
      </c>
      <c r="O8" s="1" t="s">
        <v>17</v>
      </c>
      <c r="P8" s="1" t="s">
        <v>18</v>
      </c>
      <c r="Q8" s="1" t="s">
        <v>19</v>
      </c>
    </row>
    <row r="9" spans="2:17" ht="15" x14ac:dyDescent="0.25">
      <c r="H9" s="1" t="s">
        <v>20</v>
      </c>
      <c r="J9" s="1" t="s">
        <v>21</v>
      </c>
      <c r="K9" s="1" t="s">
        <v>21</v>
      </c>
      <c r="M9" s="1" t="s">
        <v>80</v>
      </c>
      <c r="N9" s="1" t="s">
        <v>22</v>
      </c>
      <c r="O9" s="1" t="s">
        <v>21</v>
      </c>
      <c r="P9" s="1" t="s">
        <v>21</v>
      </c>
      <c r="Q9" s="1" t="s">
        <v>21</v>
      </c>
    </row>
    <row r="10" spans="2:17" ht="15" x14ac:dyDescent="0.25">
      <c r="B10" s="1" t="s">
        <v>167</v>
      </c>
      <c r="H10" s="1">
        <v>0</v>
      </c>
      <c r="K10" s="2">
        <v>0</v>
      </c>
      <c r="N10" s="1">
        <v>0</v>
      </c>
      <c r="O10" s="2">
        <v>0</v>
      </c>
      <c r="P10" s="2">
        <v>0</v>
      </c>
      <c r="Q10" s="2">
        <v>0</v>
      </c>
    </row>
    <row r="11" spans="2:17" ht="15" x14ac:dyDescent="0.25">
      <c r="B11" s="1" t="s">
        <v>224</v>
      </c>
      <c r="H11" s="1">
        <v>0</v>
      </c>
      <c r="K11" s="2">
        <v>0</v>
      </c>
      <c r="N11" s="1">
        <v>0</v>
      </c>
      <c r="O11" s="2">
        <v>0</v>
      </c>
      <c r="P11" s="2">
        <v>0</v>
      </c>
      <c r="Q11" s="2">
        <v>0</v>
      </c>
    </row>
    <row r="12" spans="2:17" ht="15" x14ac:dyDescent="0.25">
      <c r="B12" s="1" t="s">
        <v>233</v>
      </c>
      <c r="H12" s="1">
        <v>0</v>
      </c>
      <c r="K12" s="2">
        <v>0</v>
      </c>
      <c r="N12" s="1">
        <v>0</v>
      </c>
      <c r="O12" s="2">
        <v>0</v>
      </c>
      <c r="P12" s="2">
        <v>0</v>
      </c>
      <c r="Q12" s="2">
        <v>0</v>
      </c>
    </row>
    <row r="13" spans="2:17" ht="15" x14ac:dyDescent="0.25">
      <c r="B13" s="1" t="s">
        <v>234</v>
      </c>
    </row>
    <row r="14" spans="2:17" ht="15" x14ac:dyDescent="0.25">
      <c r="B14" s="1" t="s">
        <v>235</v>
      </c>
    </row>
    <row r="15" spans="2:17" ht="15" x14ac:dyDescent="0.25">
      <c r="B15" s="1" t="s">
        <v>236</v>
      </c>
    </row>
    <row r="16" spans="2:17" ht="15" x14ac:dyDescent="0.25">
      <c r="B16" s="1" t="s">
        <v>227</v>
      </c>
      <c r="H16" s="1">
        <v>0</v>
      </c>
      <c r="K16" s="2">
        <v>0</v>
      </c>
      <c r="N16" s="1">
        <v>0</v>
      </c>
      <c r="O16" s="2">
        <v>0</v>
      </c>
      <c r="P16" s="2">
        <v>0</v>
      </c>
      <c r="Q16" s="2">
        <v>0</v>
      </c>
    </row>
    <row r="17" spans="2:17" ht="15" x14ac:dyDescent="0.25">
      <c r="B17" s="1" t="s">
        <v>237</v>
      </c>
    </row>
    <row r="18" spans="2:17" ht="15" x14ac:dyDescent="0.25">
      <c r="B18" s="1" t="s">
        <v>238</v>
      </c>
    </row>
    <row r="19" spans="2:17" ht="15" x14ac:dyDescent="0.25">
      <c r="B19" s="1" t="s">
        <v>239</v>
      </c>
    </row>
    <row r="20" spans="2:17" ht="15" x14ac:dyDescent="0.25">
      <c r="B20" s="1" t="s">
        <v>240</v>
      </c>
      <c r="H20" s="1">
        <v>0</v>
      </c>
      <c r="K20" s="2">
        <v>0</v>
      </c>
      <c r="N20" s="1">
        <v>0</v>
      </c>
      <c r="O20" s="2">
        <v>0</v>
      </c>
      <c r="P20" s="2">
        <v>0</v>
      </c>
      <c r="Q20" s="2">
        <v>0</v>
      </c>
    </row>
    <row r="21" spans="2:17" ht="15" x14ac:dyDescent="0.25">
      <c r="B21" s="1" t="s">
        <v>241</v>
      </c>
    </row>
    <row r="22" spans="2:17" ht="15" x14ac:dyDescent="0.25">
      <c r="B22" s="1" t="s">
        <v>58</v>
      </c>
      <c r="H22" s="1">
        <v>0</v>
      </c>
      <c r="K22" s="2">
        <v>0</v>
      </c>
      <c r="N22" s="1">
        <v>0</v>
      </c>
      <c r="O22" s="2">
        <v>0</v>
      </c>
      <c r="P22" s="2">
        <v>0</v>
      </c>
      <c r="Q22" s="2">
        <v>0</v>
      </c>
    </row>
    <row r="23" spans="2:17" ht="15" x14ac:dyDescent="0.25">
      <c r="B23" s="1" t="s">
        <v>242</v>
      </c>
      <c r="H23" s="1">
        <v>0</v>
      </c>
      <c r="K23" s="2">
        <v>0</v>
      </c>
      <c r="N23" s="1">
        <v>0</v>
      </c>
      <c r="O23" s="2">
        <v>0</v>
      </c>
      <c r="P23" s="2">
        <v>0</v>
      </c>
      <c r="Q23" s="2">
        <v>0</v>
      </c>
    </row>
    <row r="24" spans="2:17" ht="15" x14ac:dyDescent="0.25">
      <c r="B24" s="1" t="s">
        <v>172</v>
      </c>
    </row>
    <row r="25" spans="2:17" ht="15" x14ac:dyDescent="0.25">
      <c r="B25" s="1" t="s">
        <v>173</v>
      </c>
      <c r="H25" s="1">
        <v>0</v>
      </c>
      <c r="K25" s="2">
        <v>0</v>
      </c>
      <c r="N25" s="1">
        <v>0</v>
      </c>
      <c r="O25" s="2">
        <v>0</v>
      </c>
      <c r="P25" s="2">
        <v>0</v>
      </c>
      <c r="Q25" s="2">
        <v>0</v>
      </c>
    </row>
    <row r="26" spans="2:17" ht="15" x14ac:dyDescent="0.25">
      <c r="B26" s="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rightToLeft="1" workbookViewId="0">
      <selection activeCell="A32" sqref="A32"/>
    </sheetView>
  </sheetViews>
  <sheetFormatPr defaultRowHeight="14.25" x14ac:dyDescent="0.2"/>
  <sheetData>
    <row r="1" spans="2:20" ht="15" x14ac:dyDescent="0.25">
      <c r="B1" s="1" t="s">
        <v>0</v>
      </c>
      <c r="C1" s="1" t="s">
        <v>1</v>
      </c>
    </row>
    <row r="2" spans="2:20" ht="15" x14ac:dyDescent="0.25">
      <c r="B2" s="1" t="s">
        <v>2</v>
      </c>
    </row>
    <row r="3" spans="2:20" ht="15" x14ac:dyDescent="0.25">
      <c r="B3" s="1" t="s">
        <v>3</v>
      </c>
    </row>
    <row r="4" spans="2:20" ht="15" x14ac:dyDescent="0.25">
      <c r="B4" s="1" t="s">
        <v>289</v>
      </c>
    </row>
    <row r="5" spans="2:20" ht="15" x14ac:dyDescent="0.25">
      <c r="B5" s="1" t="s">
        <v>175</v>
      </c>
    </row>
    <row r="6" spans="2:20" ht="15" x14ac:dyDescent="0.25">
      <c r="B6" s="1" t="s">
        <v>157</v>
      </c>
    </row>
    <row r="8" spans="2:20" ht="15" x14ac:dyDescent="0.25">
      <c r="B8" s="1" t="s">
        <v>5</v>
      </c>
      <c r="C8" s="1" t="s">
        <v>6</v>
      </c>
      <c r="D8" s="1" t="s">
        <v>181</v>
      </c>
      <c r="E8" s="1" t="s">
        <v>143</v>
      </c>
      <c r="F8" s="1" t="s">
        <v>60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53</v>
      </c>
      <c r="O8" s="1" t="s">
        <v>15</v>
      </c>
      <c r="P8" s="1" t="s">
        <v>79</v>
      </c>
      <c r="Q8" s="1" t="s">
        <v>105</v>
      </c>
      <c r="R8" s="1" t="s">
        <v>151</v>
      </c>
      <c r="S8" s="1" t="s">
        <v>18</v>
      </c>
      <c r="T8" s="1" t="s">
        <v>19</v>
      </c>
    </row>
    <row r="9" spans="2:20" ht="15" x14ac:dyDescent="0.25">
      <c r="K9" s="1" t="s">
        <v>20</v>
      </c>
      <c r="M9" s="1" t="s">
        <v>21</v>
      </c>
      <c r="N9" s="1" t="s">
        <v>21</v>
      </c>
      <c r="P9" s="1" t="s">
        <v>80</v>
      </c>
      <c r="Q9" s="1" t="s">
        <v>22</v>
      </c>
      <c r="R9" s="1" t="s">
        <v>21</v>
      </c>
      <c r="S9" s="1" t="s">
        <v>21</v>
      </c>
      <c r="T9" s="1" t="s">
        <v>21</v>
      </c>
    </row>
    <row r="10" spans="2:20" ht="15" x14ac:dyDescent="0.25">
      <c r="B10" s="1" t="s">
        <v>223</v>
      </c>
      <c r="K10" s="1">
        <v>0</v>
      </c>
      <c r="N10" s="2">
        <v>0</v>
      </c>
      <c r="Q10" s="1">
        <v>0</v>
      </c>
      <c r="R10" s="2">
        <v>0</v>
      </c>
      <c r="S10" s="2">
        <v>0</v>
      </c>
      <c r="T10" s="2">
        <v>0</v>
      </c>
    </row>
    <row r="11" spans="2:20" ht="15" x14ac:dyDescent="0.25">
      <c r="B11" s="1" t="s">
        <v>224</v>
      </c>
      <c r="K11" s="1">
        <v>0</v>
      </c>
      <c r="N11" s="2">
        <v>0</v>
      </c>
      <c r="Q11" s="1">
        <v>0</v>
      </c>
      <c r="R11" s="2">
        <v>0</v>
      </c>
      <c r="S11" s="2">
        <v>0</v>
      </c>
      <c r="T11" s="2">
        <v>0</v>
      </c>
    </row>
    <row r="12" spans="2:20" ht="15" x14ac:dyDescent="0.25">
      <c r="B12" s="1" t="s">
        <v>225</v>
      </c>
      <c r="K12" s="1">
        <v>0</v>
      </c>
      <c r="N12" s="2">
        <v>0</v>
      </c>
      <c r="Q12" s="1">
        <v>0</v>
      </c>
      <c r="R12" s="2">
        <v>0</v>
      </c>
      <c r="S12" s="2">
        <v>0</v>
      </c>
      <c r="T12" s="2">
        <v>0</v>
      </c>
    </row>
    <row r="13" spans="2:20" ht="15" x14ac:dyDescent="0.25">
      <c r="B13" s="1" t="s">
        <v>226</v>
      </c>
    </row>
    <row r="14" spans="2:20" ht="15" x14ac:dyDescent="0.25">
      <c r="B14" s="1" t="s">
        <v>227</v>
      </c>
      <c r="K14" s="1">
        <v>0</v>
      </c>
      <c r="N14" s="2">
        <v>0</v>
      </c>
      <c r="Q14" s="1">
        <v>0</v>
      </c>
      <c r="R14" s="2">
        <v>0</v>
      </c>
      <c r="S14" s="2">
        <v>0</v>
      </c>
      <c r="T14" s="2">
        <v>0</v>
      </c>
    </row>
    <row r="15" spans="2:20" ht="15" x14ac:dyDescent="0.25">
      <c r="B15" s="1" t="s">
        <v>39</v>
      </c>
    </row>
    <row r="16" spans="2:20" ht="15" x14ac:dyDescent="0.25">
      <c r="B16" s="1" t="s">
        <v>228</v>
      </c>
      <c r="K16" s="1">
        <v>0</v>
      </c>
      <c r="N16" s="2">
        <v>0</v>
      </c>
      <c r="Q16" s="1">
        <v>0</v>
      </c>
      <c r="R16" s="2">
        <v>0</v>
      </c>
      <c r="S16" s="2">
        <v>0</v>
      </c>
      <c r="T16" s="2">
        <v>0</v>
      </c>
    </row>
    <row r="17" spans="2:20" ht="15" x14ac:dyDescent="0.25">
      <c r="B17" s="1" t="s">
        <v>31</v>
      </c>
    </row>
    <row r="18" spans="2:20" ht="15" x14ac:dyDescent="0.25">
      <c r="B18" s="1" t="s">
        <v>229</v>
      </c>
      <c r="K18" s="1">
        <v>0</v>
      </c>
      <c r="N18" s="2">
        <v>0</v>
      </c>
      <c r="Q18" s="1">
        <v>0</v>
      </c>
      <c r="R18" s="2">
        <v>0</v>
      </c>
      <c r="S18" s="2">
        <v>0</v>
      </c>
      <c r="T18" s="2">
        <v>0</v>
      </c>
    </row>
    <row r="19" spans="2:20" ht="15" x14ac:dyDescent="0.25">
      <c r="B19" s="1" t="s">
        <v>230</v>
      </c>
      <c r="K19" s="1">
        <v>0</v>
      </c>
      <c r="N19" s="2">
        <v>0</v>
      </c>
      <c r="Q19" s="1">
        <v>0</v>
      </c>
      <c r="R19" s="2">
        <v>0</v>
      </c>
      <c r="S19" s="2">
        <v>0</v>
      </c>
      <c r="T19" s="2">
        <v>0</v>
      </c>
    </row>
    <row r="20" spans="2:20" ht="15" x14ac:dyDescent="0.25">
      <c r="B20" s="1" t="s">
        <v>147</v>
      </c>
    </row>
    <row r="21" spans="2:20" ht="15" x14ac:dyDescent="0.25">
      <c r="B21" s="1" t="s">
        <v>231</v>
      </c>
      <c r="K21" s="1">
        <v>0</v>
      </c>
      <c r="N21" s="2">
        <v>0</v>
      </c>
      <c r="Q21" s="1">
        <v>0</v>
      </c>
      <c r="R21" s="2">
        <v>0</v>
      </c>
      <c r="S21" s="2">
        <v>0</v>
      </c>
      <c r="T21" s="2">
        <v>0</v>
      </c>
    </row>
    <row r="22" spans="2:20" ht="15" x14ac:dyDescent="0.25">
      <c r="B22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4"/>
  <sheetViews>
    <sheetView rightToLeft="1" workbookViewId="0">
      <selection activeCell="A32" sqref="A32"/>
    </sheetView>
  </sheetViews>
  <sheetFormatPr defaultRowHeight="14.25" x14ac:dyDescent="0.2"/>
  <sheetData>
    <row r="1" spans="2:20" ht="15" x14ac:dyDescent="0.25">
      <c r="B1" s="1" t="s">
        <v>0</v>
      </c>
      <c r="C1" s="1" t="s">
        <v>1</v>
      </c>
    </row>
    <row r="2" spans="2:20" ht="15" x14ac:dyDescent="0.25">
      <c r="B2" s="1" t="s">
        <v>2</v>
      </c>
    </row>
    <row r="3" spans="2:20" ht="15" x14ac:dyDescent="0.25">
      <c r="B3" s="1" t="s">
        <v>3</v>
      </c>
    </row>
    <row r="4" spans="2:20" ht="15" x14ac:dyDescent="0.25">
      <c r="B4" s="1" t="s">
        <v>289</v>
      </c>
    </row>
    <row r="5" spans="2:20" ht="15" x14ac:dyDescent="0.25">
      <c r="B5" s="1" t="s">
        <v>175</v>
      </c>
    </row>
    <row r="6" spans="2:20" ht="15" x14ac:dyDescent="0.25">
      <c r="B6" s="1" t="s">
        <v>150</v>
      </c>
    </row>
    <row r="8" spans="2:20" ht="15" x14ac:dyDescent="0.25">
      <c r="B8" s="1" t="s">
        <v>5</v>
      </c>
      <c r="C8" s="1" t="s">
        <v>6</v>
      </c>
      <c r="D8" s="1" t="s">
        <v>181</v>
      </c>
      <c r="E8" s="1" t="s">
        <v>143</v>
      </c>
      <c r="F8" s="1" t="s">
        <v>60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53</v>
      </c>
      <c r="O8" s="1" t="s">
        <v>15</v>
      </c>
      <c r="P8" s="1" t="s">
        <v>79</v>
      </c>
      <c r="Q8" s="1" t="s">
        <v>105</v>
      </c>
      <c r="R8" s="1" t="s">
        <v>151</v>
      </c>
      <c r="S8" s="1" t="s">
        <v>18</v>
      </c>
      <c r="T8" s="1" t="s">
        <v>19</v>
      </c>
    </row>
    <row r="9" spans="2:20" ht="15" x14ac:dyDescent="0.25">
      <c r="K9" s="1" t="s">
        <v>20</v>
      </c>
      <c r="M9" s="1" t="s">
        <v>21</v>
      </c>
      <c r="N9" s="1" t="s">
        <v>21</v>
      </c>
      <c r="P9" s="1" t="s">
        <v>80</v>
      </c>
      <c r="Q9" s="1" t="s">
        <v>22</v>
      </c>
      <c r="R9" s="1" t="s">
        <v>21</v>
      </c>
      <c r="S9" s="1" t="s">
        <v>21</v>
      </c>
      <c r="T9" s="1" t="s">
        <v>21</v>
      </c>
    </row>
    <row r="10" spans="2:20" ht="15" x14ac:dyDescent="0.25">
      <c r="B10" s="1" t="s">
        <v>221</v>
      </c>
      <c r="K10" s="1">
        <v>0</v>
      </c>
      <c r="N10" s="2">
        <v>0</v>
      </c>
      <c r="Q10" s="1">
        <v>0</v>
      </c>
      <c r="R10" s="2">
        <v>0</v>
      </c>
      <c r="S10" s="2">
        <v>0</v>
      </c>
      <c r="T10" s="2">
        <v>0</v>
      </c>
    </row>
    <row r="11" spans="2:20" ht="15" x14ac:dyDescent="0.25">
      <c r="B11" s="1" t="s">
        <v>46</v>
      </c>
      <c r="K11" s="1">
        <v>0</v>
      </c>
      <c r="N11" s="2">
        <v>0</v>
      </c>
      <c r="Q11" s="1">
        <v>0</v>
      </c>
      <c r="R11" s="2">
        <v>0</v>
      </c>
      <c r="S11" s="2">
        <v>0</v>
      </c>
      <c r="T11" s="2">
        <v>0</v>
      </c>
    </row>
    <row r="12" spans="2:20" ht="15" x14ac:dyDescent="0.25">
      <c r="B12" s="1" t="s">
        <v>36</v>
      </c>
      <c r="K12" s="1">
        <v>0</v>
      </c>
      <c r="N12" s="2">
        <v>0</v>
      </c>
      <c r="Q12" s="1">
        <v>0</v>
      </c>
      <c r="R12" s="2">
        <v>0</v>
      </c>
      <c r="S12" s="2">
        <v>0</v>
      </c>
      <c r="T12" s="2">
        <v>0</v>
      </c>
    </row>
    <row r="13" spans="2:20" ht="15" x14ac:dyDescent="0.25">
      <c r="B13" s="1" t="s">
        <v>37</v>
      </c>
    </row>
    <row r="14" spans="2:20" ht="15" x14ac:dyDescent="0.25">
      <c r="B14" s="1" t="s">
        <v>38</v>
      </c>
      <c r="K14" s="1">
        <v>0</v>
      </c>
      <c r="N14" s="2">
        <v>0</v>
      </c>
      <c r="Q14" s="1">
        <v>0</v>
      </c>
      <c r="R14" s="2">
        <v>0</v>
      </c>
      <c r="S14" s="2">
        <v>0</v>
      </c>
      <c r="T14" s="2">
        <v>0</v>
      </c>
    </row>
    <row r="15" spans="2:20" ht="15" x14ac:dyDescent="0.25">
      <c r="B15" s="1" t="s">
        <v>39</v>
      </c>
    </row>
    <row r="16" spans="2:20" ht="15" x14ac:dyDescent="0.25">
      <c r="B16" s="1" t="s">
        <v>30</v>
      </c>
      <c r="K16" s="1">
        <v>0</v>
      </c>
      <c r="N16" s="2">
        <v>0</v>
      </c>
      <c r="Q16" s="1">
        <v>0</v>
      </c>
      <c r="R16" s="2">
        <v>0</v>
      </c>
      <c r="S16" s="2">
        <v>0</v>
      </c>
      <c r="T16" s="2">
        <v>0</v>
      </c>
    </row>
    <row r="17" spans="2:20" ht="15" x14ac:dyDescent="0.25">
      <c r="B17" s="1" t="s">
        <v>31</v>
      </c>
    </row>
    <row r="18" spans="2:20" ht="15" x14ac:dyDescent="0.25">
      <c r="B18" s="1" t="s">
        <v>40</v>
      </c>
      <c r="K18" s="1">
        <v>0</v>
      </c>
      <c r="N18" s="2">
        <v>0</v>
      </c>
      <c r="Q18" s="1">
        <v>0</v>
      </c>
      <c r="R18" s="2">
        <v>0</v>
      </c>
      <c r="S18" s="2">
        <v>0</v>
      </c>
      <c r="T18" s="2">
        <v>0</v>
      </c>
    </row>
    <row r="19" spans="2:20" ht="15" x14ac:dyDescent="0.25">
      <c r="B19" s="1" t="s">
        <v>222</v>
      </c>
    </row>
    <row r="20" spans="2:20" ht="15" x14ac:dyDescent="0.25">
      <c r="B20" s="1" t="s">
        <v>58</v>
      </c>
      <c r="K20" s="1">
        <v>0</v>
      </c>
      <c r="N20" s="2">
        <v>0</v>
      </c>
      <c r="Q20" s="1">
        <v>0</v>
      </c>
      <c r="R20" s="2">
        <v>0</v>
      </c>
      <c r="S20" s="2">
        <v>0</v>
      </c>
      <c r="T20" s="2">
        <v>0</v>
      </c>
    </row>
    <row r="21" spans="2:20" ht="15" x14ac:dyDescent="0.25">
      <c r="B21" s="1" t="s">
        <v>146</v>
      </c>
      <c r="K21" s="1">
        <v>0</v>
      </c>
      <c r="N21" s="2">
        <v>0</v>
      </c>
      <c r="Q21" s="1">
        <v>0</v>
      </c>
      <c r="R21" s="2">
        <v>0</v>
      </c>
      <c r="S21" s="2">
        <v>0</v>
      </c>
      <c r="T21" s="2">
        <v>0</v>
      </c>
    </row>
    <row r="22" spans="2:20" ht="15" x14ac:dyDescent="0.25">
      <c r="B22" s="1" t="s">
        <v>147</v>
      </c>
    </row>
    <row r="23" spans="2:20" ht="15" x14ac:dyDescent="0.25">
      <c r="B23" s="1" t="s">
        <v>148</v>
      </c>
      <c r="K23" s="1">
        <v>0</v>
      </c>
      <c r="N23" s="2">
        <v>0</v>
      </c>
      <c r="Q23" s="1">
        <v>0</v>
      </c>
      <c r="R23" s="2">
        <v>0</v>
      </c>
      <c r="S23" s="2">
        <v>0</v>
      </c>
      <c r="T23" s="2">
        <v>0</v>
      </c>
    </row>
    <row r="24" spans="2:20" ht="15" x14ac:dyDescent="0.25">
      <c r="B24" s="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rightToLeft="1" workbookViewId="0">
      <selection activeCell="A32" sqref="A32"/>
    </sheetView>
  </sheetViews>
  <sheetFormatPr defaultRowHeight="14.25" x14ac:dyDescent="0.2"/>
  <sheetData>
    <row r="1" spans="2:14" ht="15" x14ac:dyDescent="0.25">
      <c r="B1" s="1" t="s">
        <v>0</v>
      </c>
      <c r="C1" s="1" t="s">
        <v>1</v>
      </c>
    </row>
    <row r="2" spans="2:14" ht="15" x14ac:dyDescent="0.25">
      <c r="B2" s="1" t="s">
        <v>2</v>
      </c>
    </row>
    <row r="3" spans="2:14" ht="15" x14ac:dyDescent="0.25">
      <c r="B3" s="1" t="s">
        <v>3</v>
      </c>
    </row>
    <row r="4" spans="2:14" ht="15" x14ac:dyDescent="0.25">
      <c r="B4" s="1" t="s">
        <v>289</v>
      </c>
    </row>
    <row r="5" spans="2:14" ht="15" x14ac:dyDescent="0.25">
      <c r="B5" s="1" t="s">
        <v>175</v>
      </c>
    </row>
    <row r="6" spans="2:14" ht="15" x14ac:dyDescent="0.25">
      <c r="B6" s="1" t="s">
        <v>142</v>
      </c>
    </row>
    <row r="8" spans="2:14" ht="15" x14ac:dyDescent="0.25">
      <c r="B8" s="1" t="s">
        <v>5</v>
      </c>
      <c r="C8" s="1" t="s">
        <v>6</v>
      </c>
      <c r="D8" s="1" t="s">
        <v>181</v>
      </c>
      <c r="E8" s="1" t="s">
        <v>143</v>
      </c>
      <c r="F8" s="1" t="s">
        <v>60</v>
      </c>
      <c r="G8" s="1" t="s">
        <v>7</v>
      </c>
      <c r="H8" s="1" t="s">
        <v>12</v>
      </c>
      <c r="I8" s="1" t="s">
        <v>15</v>
      </c>
      <c r="J8" s="1" t="s">
        <v>79</v>
      </c>
      <c r="K8" s="1" t="s">
        <v>105</v>
      </c>
      <c r="L8" s="1" t="s">
        <v>17</v>
      </c>
      <c r="M8" s="1" t="s">
        <v>18</v>
      </c>
      <c r="N8" s="1" t="s">
        <v>184</v>
      </c>
    </row>
    <row r="9" spans="2:14" ht="15" x14ac:dyDescent="0.25">
      <c r="J9" s="1" t="s">
        <v>80</v>
      </c>
      <c r="K9" s="1" t="s">
        <v>22</v>
      </c>
      <c r="L9" s="1" t="s">
        <v>21</v>
      </c>
      <c r="M9" s="1" t="s">
        <v>21</v>
      </c>
      <c r="N9" s="1" t="s">
        <v>21</v>
      </c>
    </row>
    <row r="10" spans="2:14" ht="15" x14ac:dyDescent="0.25">
      <c r="B10" s="1" t="s">
        <v>144</v>
      </c>
      <c r="K10" s="1">
        <v>0</v>
      </c>
      <c r="L10" s="2">
        <v>0</v>
      </c>
      <c r="M10" s="2">
        <v>0</v>
      </c>
      <c r="N10" s="2">
        <v>0</v>
      </c>
    </row>
    <row r="11" spans="2:14" ht="15" x14ac:dyDescent="0.25">
      <c r="B11" s="1" t="s">
        <v>46</v>
      </c>
      <c r="K11" s="1">
        <v>0</v>
      </c>
      <c r="L11" s="2">
        <v>0</v>
      </c>
      <c r="M11" s="2">
        <v>0</v>
      </c>
      <c r="N11" s="2">
        <v>0</v>
      </c>
    </row>
    <row r="12" spans="2:14" ht="15" x14ac:dyDescent="0.25">
      <c r="B12" s="1" t="s">
        <v>213</v>
      </c>
      <c r="K12" s="1">
        <v>0</v>
      </c>
      <c r="L12" s="2">
        <v>0</v>
      </c>
      <c r="M12" s="2">
        <v>0</v>
      </c>
      <c r="N12" s="2">
        <v>0</v>
      </c>
    </row>
    <row r="13" spans="2:14" ht="15" x14ac:dyDescent="0.25">
      <c r="B13" s="1" t="s">
        <v>214</v>
      </c>
    </row>
    <row r="14" spans="2:14" ht="15" x14ac:dyDescent="0.25">
      <c r="B14" s="1" t="s">
        <v>215</v>
      </c>
      <c r="K14" s="1">
        <v>0</v>
      </c>
      <c r="L14" s="2">
        <v>0</v>
      </c>
      <c r="M14" s="2">
        <v>0</v>
      </c>
      <c r="N14" s="2">
        <v>0</v>
      </c>
    </row>
    <row r="15" spans="2:14" ht="15" x14ac:dyDescent="0.25">
      <c r="B15" s="1" t="s">
        <v>216</v>
      </c>
    </row>
    <row r="16" spans="2:14" ht="15" x14ac:dyDescent="0.25">
      <c r="B16" s="1" t="s">
        <v>217</v>
      </c>
      <c r="K16" s="1">
        <v>0</v>
      </c>
      <c r="L16" s="2">
        <v>0</v>
      </c>
      <c r="M16" s="2">
        <v>0</v>
      </c>
      <c r="N16" s="2">
        <v>0</v>
      </c>
    </row>
    <row r="17" spans="2:14" ht="15" x14ac:dyDescent="0.25">
      <c r="B17" s="1" t="s">
        <v>218</v>
      </c>
    </row>
    <row r="18" spans="2:14" ht="15" x14ac:dyDescent="0.25">
      <c r="B18" s="1" t="s">
        <v>219</v>
      </c>
      <c r="K18" s="1">
        <v>0</v>
      </c>
      <c r="L18" s="2">
        <v>0</v>
      </c>
      <c r="M18" s="2">
        <v>0</v>
      </c>
      <c r="N18" s="2">
        <v>0</v>
      </c>
    </row>
    <row r="19" spans="2:14" ht="15" x14ac:dyDescent="0.25">
      <c r="B19" s="1" t="s">
        <v>220</v>
      </c>
    </row>
    <row r="20" spans="2:14" ht="15" x14ac:dyDescent="0.25">
      <c r="B20" s="1" t="s">
        <v>58</v>
      </c>
      <c r="K20" s="1">
        <v>0</v>
      </c>
      <c r="L20" s="2">
        <v>0</v>
      </c>
      <c r="M20" s="2">
        <v>0</v>
      </c>
      <c r="N20" s="2">
        <v>0</v>
      </c>
    </row>
    <row r="21" spans="2:14" ht="15" x14ac:dyDescent="0.25">
      <c r="B21" s="1" t="s">
        <v>146</v>
      </c>
      <c r="K21" s="1">
        <v>0</v>
      </c>
      <c r="L21" s="2">
        <v>0</v>
      </c>
      <c r="M21" s="2">
        <v>0</v>
      </c>
      <c r="N21" s="2">
        <v>0</v>
      </c>
    </row>
    <row r="22" spans="2:14" ht="15" x14ac:dyDescent="0.25">
      <c r="B22" s="1" t="s">
        <v>147</v>
      </c>
    </row>
    <row r="23" spans="2:14" ht="15" x14ac:dyDescent="0.25">
      <c r="B23" s="1" t="s">
        <v>148</v>
      </c>
      <c r="K23" s="1">
        <v>0</v>
      </c>
      <c r="L23" s="2">
        <v>0</v>
      </c>
      <c r="M23" s="2">
        <v>0</v>
      </c>
      <c r="N23" s="2">
        <v>0</v>
      </c>
    </row>
    <row r="24" spans="2:14" ht="15" x14ac:dyDescent="0.25">
      <c r="B24" s="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>
      <selection activeCell="M10" sqref="M10"/>
    </sheetView>
  </sheetViews>
  <sheetFormatPr defaultRowHeight="14.25" x14ac:dyDescent="0.2"/>
  <cols>
    <col min="2" max="2" width="30.625" bestFit="1" customWidth="1"/>
  </cols>
  <sheetData>
    <row r="1" spans="2:13" ht="15" x14ac:dyDescent="0.25">
      <c r="B1" s="1" t="s">
        <v>0</v>
      </c>
      <c r="C1" s="1" t="s">
        <v>1</v>
      </c>
    </row>
    <row r="2" spans="2:13" ht="15" x14ac:dyDescent="0.25">
      <c r="B2" s="1" t="s">
        <v>2</v>
      </c>
    </row>
    <row r="3" spans="2:13" ht="15" x14ac:dyDescent="0.25">
      <c r="B3" s="1" t="s">
        <v>3</v>
      </c>
    </row>
    <row r="4" spans="2:13" ht="15" x14ac:dyDescent="0.25">
      <c r="B4" s="1" t="s">
        <v>289</v>
      </c>
    </row>
    <row r="5" spans="2:13" ht="15" x14ac:dyDescent="0.25">
      <c r="B5" s="1" t="s">
        <v>175</v>
      </c>
    </row>
    <row r="6" spans="2:13" ht="15" x14ac:dyDescent="0.25">
      <c r="B6" s="1" t="s">
        <v>190</v>
      </c>
    </row>
    <row r="8" spans="2:13" ht="15" x14ac:dyDescent="0.25">
      <c r="B8" s="1" t="s">
        <v>5</v>
      </c>
      <c r="C8" s="1" t="s">
        <v>6</v>
      </c>
      <c r="D8" s="1" t="s">
        <v>181</v>
      </c>
      <c r="E8" s="1" t="s">
        <v>60</v>
      </c>
      <c r="F8" s="1" t="s">
        <v>7</v>
      </c>
      <c r="G8" s="1" t="s">
        <v>12</v>
      </c>
      <c r="H8" s="1" t="s">
        <v>15</v>
      </c>
      <c r="I8" s="1" t="s">
        <v>79</v>
      </c>
      <c r="J8" s="1" t="s">
        <v>105</v>
      </c>
      <c r="K8" s="1" t="s">
        <v>17</v>
      </c>
      <c r="L8" s="1" t="s">
        <v>18</v>
      </c>
      <c r="M8" s="1" t="s">
        <v>184</v>
      </c>
    </row>
    <row r="9" spans="2:13" ht="15" x14ac:dyDescent="0.25">
      <c r="I9" s="1" t="s">
        <v>80</v>
      </c>
      <c r="J9" s="1" t="s">
        <v>22</v>
      </c>
      <c r="K9" s="1" t="s">
        <v>21</v>
      </c>
      <c r="L9" s="1" t="s">
        <v>21</v>
      </c>
      <c r="M9" s="1" t="s">
        <v>21</v>
      </c>
    </row>
    <row r="10" spans="2:13" ht="15" x14ac:dyDescent="0.25">
      <c r="B10" s="1" t="s">
        <v>191</v>
      </c>
      <c r="J10" s="1">
        <v>509.3</v>
      </c>
      <c r="K10" s="2">
        <v>0</v>
      </c>
      <c r="L10" s="2">
        <v>1</v>
      </c>
      <c r="M10" s="2">
        <f>J10/'סכום נכסי הקרן'!$C$43</f>
        <v>0.19683578038379987</v>
      </c>
    </row>
    <row r="11" spans="2:13" ht="15" x14ac:dyDescent="0.25">
      <c r="B11" s="1" t="s">
        <v>46</v>
      </c>
      <c r="J11" s="1">
        <v>509.3</v>
      </c>
      <c r="K11" s="2">
        <v>0</v>
      </c>
      <c r="L11" s="2">
        <v>1</v>
      </c>
      <c r="M11" s="2">
        <f>J11/'סכום נכסי הקרן'!$C$43</f>
        <v>0.19683578038379987</v>
      </c>
    </row>
    <row r="12" spans="2:13" ht="15" x14ac:dyDescent="0.25">
      <c r="B12" s="1" t="s">
        <v>192</v>
      </c>
      <c r="J12" s="1">
        <v>0</v>
      </c>
      <c r="K12" s="2">
        <v>0</v>
      </c>
      <c r="L12" s="2">
        <v>0</v>
      </c>
      <c r="M12" s="2">
        <f>J12/'סכום נכסי הקרן'!$C$43</f>
        <v>0</v>
      </c>
    </row>
    <row r="13" spans="2:13" ht="15" x14ac:dyDescent="0.25">
      <c r="B13" s="1" t="s">
        <v>193</v>
      </c>
    </row>
    <row r="14" spans="2:13" ht="15" x14ac:dyDescent="0.25">
      <c r="B14" s="1" t="s">
        <v>194</v>
      </c>
      <c r="J14" s="1">
        <v>509.3</v>
      </c>
      <c r="K14" s="2">
        <v>0</v>
      </c>
      <c r="L14" s="2">
        <v>1</v>
      </c>
      <c r="M14" s="2">
        <f>J14/'סכום נכסי הקרן'!$C$43</f>
        <v>0.19683578038379987</v>
      </c>
    </row>
    <row r="15" spans="2:13" ht="15" x14ac:dyDescent="0.25">
      <c r="B15" s="1" t="s">
        <v>195</v>
      </c>
    </row>
    <row r="16" spans="2:13" x14ac:dyDescent="0.2">
      <c r="B16" s="3" t="s">
        <v>196</v>
      </c>
      <c r="C16" s="3">
        <v>1117399</v>
      </c>
      <c r="D16" s="3" t="s">
        <v>197</v>
      </c>
      <c r="E16" s="3">
        <v>513952457</v>
      </c>
      <c r="F16" s="3" t="s">
        <v>142</v>
      </c>
      <c r="G16" s="3" t="s">
        <v>198</v>
      </c>
      <c r="H16" s="4">
        <v>1347</v>
      </c>
      <c r="I16" s="4">
        <v>9498</v>
      </c>
      <c r="J16" s="3">
        <v>127.94</v>
      </c>
      <c r="K16" s="5">
        <v>0</v>
      </c>
      <c r="L16" s="5">
        <v>0.25119999999999998</v>
      </c>
      <c r="M16" s="11">
        <f>J16/'סכום נכסי הקרן'!$C$43</f>
        <v>4.9446632127043692E-2</v>
      </c>
    </row>
    <row r="17" spans="2:13" x14ac:dyDescent="0.2">
      <c r="B17" s="3" t="s">
        <v>199</v>
      </c>
      <c r="C17" s="3">
        <v>1117324</v>
      </c>
      <c r="D17" s="3" t="s">
        <v>197</v>
      </c>
      <c r="E17" s="3">
        <v>513502211</v>
      </c>
      <c r="F17" s="3" t="s">
        <v>142</v>
      </c>
      <c r="G17" s="3" t="s">
        <v>198</v>
      </c>
      <c r="H17" s="4">
        <v>1455</v>
      </c>
      <c r="I17" s="4">
        <v>8773</v>
      </c>
      <c r="J17" s="3">
        <v>127.65</v>
      </c>
      <c r="K17" s="5">
        <v>0</v>
      </c>
      <c r="L17" s="5">
        <v>0.25059999999999999</v>
      </c>
      <c r="M17" s="11">
        <f>J17/'סכום נכסי הקרן'!$C$43</f>
        <v>4.9334552063601128E-2</v>
      </c>
    </row>
    <row r="18" spans="2:13" x14ac:dyDescent="0.2">
      <c r="B18" s="3" t="s">
        <v>200</v>
      </c>
      <c r="C18" s="3">
        <v>1095710</v>
      </c>
      <c r="D18" s="3" t="s">
        <v>197</v>
      </c>
      <c r="E18" s="3">
        <v>513594101</v>
      </c>
      <c r="F18" s="3" t="s">
        <v>142</v>
      </c>
      <c r="G18" s="3" t="s">
        <v>198</v>
      </c>
      <c r="H18" s="4">
        <v>1354</v>
      </c>
      <c r="I18" s="4">
        <v>9371</v>
      </c>
      <c r="J18" s="3">
        <v>126.88</v>
      </c>
      <c r="K18" s="5">
        <v>1E-4</v>
      </c>
      <c r="L18" s="5">
        <v>0.24909999999999999</v>
      </c>
      <c r="M18" s="11">
        <f>J18/'סכום נכסי הקרן'!$C$43</f>
        <v>4.9036960171012223E-2</v>
      </c>
    </row>
    <row r="19" spans="2:13" x14ac:dyDescent="0.2">
      <c r="B19" s="3" t="s">
        <v>201</v>
      </c>
      <c r="C19" s="3">
        <v>1116441</v>
      </c>
      <c r="D19" s="3" t="s">
        <v>197</v>
      </c>
      <c r="E19" s="3">
        <v>514103811</v>
      </c>
      <c r="F19" s="3" t="s">
        <v>142</v>
      </c>
      <c r="G19" s="3" t="s">
        <v>198</v>
      </c>
      <c r="H19" s="4">
        <v>13620</v>
      </c>
      <c r="I19" s="3">
        <v>931.2</v>
      </c>
      <c r="J19" s="3">
        <v>126.83</v>
      </c>
      <c r="K19" s="5">
        <v>0</v>
      </c>
      <c r="L19" s="5">
        <v>0.249</v>
      </c>
      <c r="M19" s="11">
        <f>J19/'סכום נכסי הקרן'!$C$43</f>
        <v>4.9017636022142819E-2</v>
      </c>
    </row>
    <row r="20" spans="2:13" ht="15" x14ac:dyDescent="0.25">
      <c r="B20" s="1" t="s">
        <v>202</v>
      </c>
      <c r="J20" s="1">
        <v>0</v>
      </c>
      <c r="K20" s="2">
        <v>0</v>
      </c>
      <c r="L20" s="2">
        <v>0</v>
      </c>
      <c r="M20" s="2">
        <f>J20/'סכום נכסי הקרן'!$C$43</f>
        <v>0</v>
      </c>
    </row>
    <row r="21" spans="2:13" ht="15" x14ac:dyDescent="0.25">
      <c r="B21" s="1" t="s">
        <v>203</v>
      </c>
    </row>
    <row r="22" spans="2:13" ht="15" x14ac:dyDescent="0.25">
      <c r="B22" s="1" t="s">
        <v>204</v>
      </c>
      <c r="J22" s="1">
        <v>0</v>
      </c>
      <c r="K22" s="2">
        <v>0</v>
      </c>
      <c r="L22" s="2">
        <v>0</v>
      </c>
      <c r="M22" s="2">
        <v>0</v>
      </c>
    </row>
    <row r="23" spans="2:13" ht="15" x14ac:dyDescent="0.25">
      <c r="B23" s="1" t="s">
        <v>205</v>
      </c>
    </row>
    <row r="24" spans="2:13" ht="15" x14ac:dyDescent="0.25">
      <c r="B24" s="1" t="s">
        <v>32</v>
      </c>
      <c r="J24" s="1">
        <v>0</v>
      </c>
      <c r="K24" s="2">
        <v>0</v>
      </c>
      <c r="L24" s="2">
        <v>0</v>
      </c>
      <c r="M24" s="2">
        <v>0</v>
      </c>
    </row>
    <row r="25" spans="2:13" ht="15" x14ac:dyDescent="0.25">
      <c r="B25" s="1" t="s">
        <v>33</v>
      </c>
    </row>
    <row r="26" spans="2:13" ht="15" x14ac:dyDescent="0.25">
      <c r="B26" s="1" t="s">
        <v>206</v>
      </c>
      <c r="J26" s="1">
        <v>0</v>
      </c>
      <c r="K26" s="2">
        <v>0</v>
      </c>
      <c r="L26" s="2">
        <v>0</v>
      </c>
      <c r="M26" s="2">
        <v>0</v>
      </c>
    </row>
    <row r="27" spans="2:13" ht="15" x14ac:dyDescent="0.25">
      <c r="B27" s="1" t="s">
        <v>207</v>
      </c>
    </row>
    <row r="28" spans="2:13" ht="15" x14ac:dyDescent="0.25">
      <c r="B28" s="1" t="s">
        <v>58</v>
      </c>
      <c r="J28" s="1">
        <v>0</v>
      </c>
      <c r="K28" s="2">
        <v>0</v>
      </c>
      <c r="L28" s="2">
        <v>0</v>
      </c>
      <c r="M28" s="2">
        <v>0</v>
      </c>
    </row>
    <row r="29" spans="2:13" ht="15" x14ac:dyDescent="0.25">
      <c r="B29" s="1" t="s">
        <v>208</v>
      </c>
      <c r="J29" s="1">
        <v>0</v>
      </c>
      <c r="K29" s="2">
        <v>0</v>
      </c>
      <c r="L29" s="2">
        <v>0</v>
      </c>
      <c r="M29" s="2">
        <v>0</v>
      </c>
    </row>
    <row r="30" spans="2:13" ht="15" x14ac:dyDescent="0.25">
      <c r="B30" s="1" t="s">
        <v>209</v>
      </c>
    </row>
    <row r="31" spans="2:13" ht="15" x14ac:dyDescent="0.25">
      <c r="B31" s="1" t="s">
        <v>210</v>
      </c>
      <c r="J31" s="1">
        <v>0</v>
      </c>
      <c r="K31" s="2">
        <v>0</v>
      </c>
      <c r="L31" s="2">
        <v>0</v>
      </c>
      <c r="M31" s="2">
        <v>0</v>
      </c>
    </row>
    <row r="32" spans="2:13" ht="15" x14ac:dyDescent="0.25">
      <c r="B32" s="1" t="s">
        <v>211</v>
      </c>
    </row>
    <row r="33" spans="2:13" ht="15" x14ac:dyDescent="0.25">
      <c r="B33" s="1" t="s">
        <v>32</v>
      </c>
      <c r="J33" s="1">
        <v>0</v>
      </c>
      <c r="K33" s="2">
        <v>0</v>
      </c>
      <c r="L33" s="2">
        <v>0</v>
      </c>
      <c r="M33" s="2">
        <v>0</v>
      </c>
    </row>
    <row r="34" spans="2:13" ht="15" x14ac:dyDescent="0.25">
      <c r="B34" s="1" t="s">
        <v>33</v>
      </c>
    </row>
    <row r="35" spans="2:13" ht="15" x14ac:dyDescent="0.25">
      <c r="B35" s="1" t="s">
        <v>212</v>
      </c>
      <c r="J35" s="1">
        <v>0</v>
      </c>
      <c r="K35" s="2">
        <v>0</v>
      </c>
      <c r="L35" s="2">
        <v>0</v>
      </c>
      <c r="M35" s="2">
        <v>0</v>
      </c>
    </row>
    <row r="36" spans="2:13" ht="15" x14ac:dyDescent="0.25">
      <c r="B36" s="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rightToLeft="1" workbookViewId="0">
      <selection activeCell="A32" sqref="A32"/>
    </sheetView>
  </sheetViews>
  <sheetFormatPr defaultRowHeight="14.25" x14ac:dyDescent="0.2"/>
  <sheetData>
    <row r="1" spans="2:15" ht="15" x14ac:dyDescent="0.25">
      <c r="B1" s="1" t="s">
        <v>0</v>
      </c>
      <c r="C1" s="1" t="s">
        <v>1</v>
      </c>
    </row>
    <row r="2" spans="2:15" ht="15" x14ac:dyDescent="0.25">
      <c r="B2" s="1" t="s">
        <v>2</v>
      </c>
    </row>
    <row r="3" spans="2:15" ht="15" x14ac:dyDescent="0.25">
      <c r="B3" s="1" t="s">
        <v>3</v>
      </c>
    </row>
    <row r="4" spans="2:15" ht="15" x14ac:dyDescent="0.25">
      <c r="B4" s="1" t="s">
        <v>289</v>
      </c>
    </row>
    <row r="5" spans="2:15" ht="15" x14ac:dyDescent="0.25">
      <c r="B5" s="1" t="s">
        <v>175</v>
      </c>
    </row>
    <row r="6" spans="2:15" ht="15" x14ac:dyDescent="0.25">
      <c r="B6" s="1" t="s">
        <v>186</v>
      </c>
    </row>
    <row r="8" spans="2:15" ht="15" x14ac:dyDescent="0.25">
      <c r="B8" s="1" t="s">
        <v>5</v>
      </c>
      <c r="C8" s="1" t="s">
        <v>6</v>
      </c>
      <c r="D8" s="1" t="s">
        <v>181</v>
      </c>
      <c r="E8" s="1" t="s">
        <v>60</v>
      </c>
      <c r="F8" s="1" t="s">
        <v>7</v>
      </c>
      <c r="G8" s="1" t="s">
        <v>8</v>
      </c>
      <c r="H8" s="1" t="s">
        <v>9</v>
      </c>
      <c r="I8" s="1" t="s">
        <v>12</v>
      </c>
      <c r="J8" s="1" t="s">
        <v>15</v>
      </c>
      <c r="K8" s="1" t="s">
        <v>79</v>
      </c>
      <c r="L8" s="1" t="s">
        <v>105</v>
      </c>
      <c r="M8" s="1" t="s">
        <v>17</v>
      </c>
      <c r="N8" s="1" t="s">
        <v>18</v>
      </c>
      <c r="O8" s="1" t="s">
        <v>184</v>
      </c>
    </row>
    <row r="9" spans="2:15" ht="15" x14ac:dyDescent="0.25">
      <c r="K9" s="1" t="s">
        <v>80</v>
      </c>
      <c r="L9" s="1" t="s">
        <v>22</v>
      </c>
      <c r="M9" s="1" t="s">
        <v>21</v>
      </c>
      <c r="N9" s="1" t="s">
        <v>21</v>
      </c>
      <c r="O9" s="1" t="s">
        <v>21</v>
      </c>
    </row>
    <row r="10" spans="2:15" ht="15" x14ac:dyDescent="0.25">
      <c r="B10" s="1" t="s">
        <v>187</v>
      </c>
      <c r="L10" s="1">
        <v>0</v>
      </c>
      <c r="M10" s="2">
        <v>0</v>
      </c>
      <c r="N10" s="2">
        <v>0</v>
      </c>
      <c r="O10" s="2">
        <v>0</v>
      </c>
    </row>
    <row r="11" spans="2:15" ht="15" x14ac:dyDescent="0.25">
      <c r="B11" s="1" t="s">
        <v>46</v>
      </c>
      <c r="L11" s="1">
        <v>0</v>
      </c>
      <c r="M11" s="2">
        <v>0</v>
      </c>
      <c r="N11" s="2">
        <v>0</v>
      </c>
      <c r="O11" s="2">
        <v>0</v>
      </c>
    </row>
    <row r="12" spans="2:15" ht="15" x14ac:dyDescent="0.25">
      <c r="B12" s="1" t="s">
        <v>188</v>
      </c>
    </row>
    <row r="13" spans="2:15" ht="15" x14ac:dyDescent="0.25">
      <c r="B13" s="1" t="s">
        <v>58</v>
      </c>
      <c r="L13" s="1">
        <v>0</v>
      </c>
      <c r="M13" s="2">
        <v>0</v>
      </c>
      <c r="N13" s="2">
        <v>0</v>
      </c>
      <c r="O13" s="2">
        <v>0</v>
      </c>
    </row>
    <row r="14" spans="2:15" ht="15" x14ac:dyDescent="0.25">
      <c r="B14" s="1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workbookViewId="0">
      <selection activeCell="A32" sqref="A32"/>
    </sheetView>
  </sheetViews>
  <sheetFormatPr defaultRowHeight="14.25" x14ac:dyDescent="0.2"/>
  <sheetData>
    <row r="1" spans="2:12" ht="15" x14ac:dyDescent="0.25">
      <c r="B1" s="1" t="s">
        <v>0</v>
      </c>
      <c r="C1" s="1" t="s">
        <v>1</v>
      </c>
    </row>
    <row r="2" spans="2:12" ht="15" x14ac:dyDescent="0.25">
      <c r="B2" s="1" t="s">
        <v>2</v>
      </c>
    </row>
    <row r="3" spans="2:12" ht="15" x14ac:dyDescent="0.25">
      <c r="B3" s="1" t="s">
        <v>3</v>
      </c>
    </row>
    <row r="4" spans="2:12" ht="15" x14ac:dyDescent="0.25">
      <c r="B4" s="1" t="s">
        <v>289</v>
      </c>
    </row>
    <row r="5" spans="2:12" ht="15" x14ac:dyDescent="0.25">
      <c r="B5" s="1" t="s">
        <v>175</v>
      </c>
    </row>
    <row r="6" spans="2:12" ht="15" x14ac:dyDescent="0.25">
      <c r="B6" s="1" t="s">
        <v>130</v>
      </c>
    </row>
    <row r="8" spans="2:12" ht="15" x14ac:dyDescent="0.25">
      <c r="B8" s="1" t="s">
        <v>5</v>
      </c>
      <c r="C8" s="1" t="s">
        <v>6</v>
      </c>
      <c r="D8" s="1" t="s">
        <v>181</v>
      </c>
      <c r="E8" s="1" t="s">
        <v>7</v>
      </c>
      <c r="F8" s="1" t="s">
        <v>12</v>
      </c>
      <c r="G8" s="1" t="s">
        <v>15</v>
      </c>
      <c r="H8" s="1" t="s">
        <v>79</v>
      </c>
      <c r="I8" s="1" t="s">
        <v>105</v>
      </c>
      <c r="J8" s="1" t="s">
        <v>17</v>
      </c>
      <c r="K8" s="1" t="s">
        <v>18</v>
      </c>
      <c r="L8" s="1" t="s">
        <v>184</v>
      </c>
    </row>
    <row r="9" spans="2:12" ht="15" x14ac:dyDescent="0.25">
      <c r="H9" s="1" t="s">
        <v>80</v>
      </c>
      <c r="I9" s="1" t="s">
        <v>22</v>
      </c>
      <c r="J9" s="1" t="s">
        <v>21</v>
      </c>
      <c r="K9" s="1" t="s">
        <v>21</v>
      </c>
      <c r="L9" s="1" t="s">
        <v>21</v>
      </c>
    </row>
    <row r="10" spans="2:12" ht="15" x14ac:dyDescent="0.25">
      <c r="B10" s="1" t="s">
        <v>131</v>
      </c>
      <c r="I10" s="1">
        <v>0</v>
      </c>
      <c r="J10" s="2">
        <v>0</v>
      </c>
      <c r="K10" s="2">
        <v>0</v>
      </c>
      <c r="L10" s="2">
        <v>0</v>
      </c>
    </row>
    <row r="11" spans="2:12" ht="15" x14ac:dyDescent="0.25">
      <c r="B11" s="1" t="s">
        <v>46</v>
      </c>
      <c r="I11" s="1">
        <v>0</v>
      </c>
      <c r="J11" s="2">
        <v>0</v>
      </c>
      <c r="K11" s="2">
        <v>0</v>
      </c>
      <c r="L11" s="2">
        <v>0</v>
      </c>
    </row>
    <row r="12" spans="2:12" ht="15" x14ac:dyDescent="0.25">
      <c r="B12" s="1" t="s">
        <v>132</v>
      </c>
    </row>
    <row r="13" spans="2:12" ht="15" x14ac:dyDescent="0.25">
      <c r="B13" s="1" t="s">
        <v>58</v>
      </c>
      <c r="I13" s="1">
        <v>0</v>
      </c>
      <c r="J13" s="2">
        <v>0</v>
      </c>
      <c r="K13" s="2">
        <v>0</v>
      </c>
      <c r="L13" s="2">
        <v>0</v>
      </c>
    </row>
    <row r="14" spans="2:12" ht="15" x14ac:dyDescent="0.25">
      <c r="B14" s="1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rightToLeft="1" workbookViewId="0">
      <selection activeCell="A32" sqref="A32"/>
    </sheetView>
  </sheetViews>
  <sheetFormatPr defaultRowHeight="14.25" x14ac:dyDescent="0.2"/>
  <sheetData>
    <row r="1" spans="2:12" ht="15" x14ac:dyDescent="0.25">
      <c r="B1" s="1" t="s">
        <v>0</v>
      </c>
      <c r="C1" s="1" t="s">
        <v>1</v>
      </c>
    </row>
    <row r="2" spans="2:12" ht="15" x14ac:dyDescent="0.25">
      <c r="B2" s="1" t="s">
        <v>2</v>
      </c>
    </row>
    <row r="3" spans="2:12" ht="15" x14ac:dyDescent="0.25">
      <c r="B3" s="1" t="s">
        <v>3</v>
      </c>
    </row>
    <row r="4" spans="2:12" ht="15" x14ac:dyDescent="0.25">
      <c r="B4" s="1" t="s">
        <v>289</v>
      </c>
    </row>
    <row r="5" spans="2:12" ht="15" x14ac:dyDescent="0.25">
      <c r="B5" s="1" t="s">
        <v>175</v>
      </c>
    </row>
    <row r="6" spans="2:12" ht="15" x14ac:dyDescent="0.25">
      <c r="B6" s="1" t="s">
        <v>125</v>
      </c>
    </row>
    <row r="8" spans="2:12" ht="15" x14ac:dyDescent="0.25">
      <c r="B8" s="1" t="s">
        <v>5</v>
      </c>
      <c r="C8" s="1" t="s">
        <v>6</v>
      </c>
      <c r="D8" s="1" t="s">
        <v>181</v>
      </c>
      <c r="E8" s="1" t="s">
        <v>7</v>
      </c>
      <c r="F8" s="1" t="s">
        <v>12</v>
      </c>
      <c r="G8" s="1" t="s">
        <v>15</v>
      </c>
      <c r="H8" s="1" t="s">
        <v>79</v>
      </c>
      <c r="I8" s="1" t="s">
        <v>105</v>
      </c>
      <c r="J8" s="1" t="s">
        <v>17</v>
      </c>
      <c r="K8" s="1" t="s">
        <v>18</v>
      </c>
      <c r="L8" s="1" t="s">
        <v>184</v>
      </c>
    </row>
    <row r="9" spans="2:12" ht="15" x14ac:dyDescent="0.25">
      <c r="H9" s="1" t="s">
        <v>80</v>
      </c>
      <c r="I9" s="1" t="s">
        <v>22</v>
      </c>
      <c r="J9" s="1" t="s">
        <v>21</v>
      </c>
      <c r="K9" s="1" t="s">
        <v>21</v>
      </c>
      <c r="L9" s="1" t="s">
        <v>21</v>
      </c>
    </row>
    <row r="10" spans="2:12" ht="15" x14ac:dyDescent="0.25">
      <c r="B10" s="1" t="s">
        <v>126</v>
      </c>
      <c r="I10" s="1">
        <v>0</v>
      </c>
      <c r="J10" s="2">
        <v>0</v>
      </c>
      <c r="K10" s="2">
        <v>0</v>
      </c>
      <c r="L10" s="2">
        <v>0</v>
      </c>
    </row>
    <row r="11" spans="2:12" ht="15" x14ac:dyDescent="0.25">
      <c r="B11" s="1" t="s">
        <v>46</v>
      </c>
      <c r="I11" s="1">
        <v>0</v>
      </c>
      <c r="J11" s="2">
        <v>0</v>
      </c>
      <c r="K11" s="2">
        <v>0</v>
      </c>
      <c r="L11" s="2">
        <v>0</v>
      </c>
    </row>
    <row r="12" spans="2:12" ht="15" x14ac:dyDescent="0.25">
      <c r="B12" s="1" t="s">
        <v>119</v>
      </c>
    </row>
    <row r="13" spans="2:12" ht="15" x14ac:dyDescent="0.25">
      <c r="B13" s="1" t="s">
        <v>185</v>
      </c>
    </row>
    <row r="14" spans="2:12" ht="15" x14ac:dyDescent="0.25">
      <c r="B14" s="1" t="s">
        <v>122</v>
      </c>
    </row>
    <row r="15" spans="2:12" ht="15" x14ac:dyDescent="0.25">
      <c r="B15" s="1" t="s">
        <v>33</v>
      </c>
    </row>
    <row r="16" spans="2:12" ht="15" x14ac:dyDescent="0.25">
      <c r="B16" s="1" t="s">
        <v>58</v>
      </c>
      <c r="I16" s="1">
        <v>0</v>
      </c>
      <c r="J16" s="2">
        <v>0</v>
      </c>
      <c r="K16" s="2">
        <v>0</v>
      </c>
      <c r="L16" s="2">
        <v>0</v>
      </c>
    </row>
    <row r="17" spans="2:2" ht="15" x14ac:dyDescent="0.25">
      <c r="B17" s="1" t="s">
        <v>119</v>
      </c>
    </row>
    <row r="18" spans="2:2" ht="15" x14ac:dyDescent="0.25">
      <c r="B18" s="1" t="s">
        <v>124</v>
      </c>
    </row>
    <row r="19" spans="2:2" ht="15" x14ac:dyDescent="0.25">
      <c r="B19" s="1" t="s">
        <v>122</v>
      </c>
    </row>
    <row r="20" spans="2:2" ht="15" x14ac:dyDescent="0.25">
      <c r="B20" s="1" t="s">
        <v>129</v>
      </c>
    </row>
    <row r="21" spans="2:2" ht="15" x14ac:dyDescent="0.25">
      <c r="B2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rightToLeft="1" workbookViewId="0">
      <selection activeCell="A32" sqref="A32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289</v>
      </c>
    </row>
    <row r="5" spans="2:11" ht="15" x14ac:dyDescent="0.25">
      <c r="B5" s="1" t="s">
        <v>175</v>
      </c>
    </row>
    <row r="6" spans="2:11" ht="15" x14ac:dyDescent="0.25">
      <c r="B6" s="1" t="s">
        <v>116</v>
      </c>
    </row>
    <row r="8" spans="2:11" ht="15" x14ac:dyDescent="0.25">
      <c r="B8" s="1" t="s">
        <v>5</v>
      </c>
      <c r="C8" s="1" t="s">
        <v>6</v>
      </c>
      <c r="D8" s="1" t="s">
        <v>181</v>
      </c>
      <c r="E8" s="1" t="s">
        <v>7</v>
      </c>
      <c r="F8" s="1" t="s">
        <v>12</v>
      </c>
      <c r="G8" s="1" t="s">
        <v>15</v>
      </c>
      <c r="H8" s="1" t="s">
        <v>79</v>
      </c>
      <c r="I8" s="1" t="s">
        <v>105</v>
      </c>
      <c r="J8" s="1" t="s">
        <v>18</v>
      </c>
      <c r="K8" s="1" t="s">
        <v>19</v>
      </c>
    </row>
    <row r="9" spans="2:11" ht="15" x14ac:dyDescent="0.25">
      <c r="H9" s="1" t="s">
        <v>80</v>
      </c>
      <c r="I9" s="1" t="s">
        <v>22</v>
      </c>
      <c r="J9" s="1" t="s">
        <v>21</v>
      </c>
      <c r="K9" s="1" t="s">
        <v>21</v>
      </c>
    </row>
    <row r="10" spans="2:11" ht="15" x14ac:dyDescent="0.25">
      <c r="B10" s="1" t="s">
        <v>117</v>
      </c>
      <c r="I10" s="1">
        <v>0</v>
      </c>
      <c r="J10" s="2">
        <v>0</v>
      </c>
      <c r="K10" s="2">
        <v>0</v>
      </c>
    </row>
    <row r="11" spans="2:11" ht="15" x14ac:dyDescent="0.25">
      <c r="B11" s="1" t="s">
        <v>46</v>
      </c>
      <c r="I11" s="1">
        <v>0</v>
      </c>
      <c r="J11" s="2">
        <v>0</v>
      </c>
      <c r="K11" s="2">
        <v>0</v>
      </c>
    </row>
    <row r="12" spans="2:11" ht="15" x14ac:dyDescent="0.25">
      <c r="B12" s="1" t="s">
        <v>182</v>
      </c>
    </row>
    <row r="13" spans="2:11" ht="15" x14ac:dyDescent="0.25">
      <c r="B13" s="1" t="s">
        <v>58</v>
      </c>
      <c r="I13" s="1">
        <v>0</v>
      </c>
      <c r="J13" s="2">
        <v>0</v>
      </c>
      <c r="K13" s="2">
        <v>0</v>
      </c>
    </row>
    <row r="14" spans="2:11" ht="15" x14ac:dyDescent="0.25">
      <c r="B14" s="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workbookViewId="0">
      <selection activeCell="A32" sqref="A32"/>
    </sheetView>
  </sheetViews>
  <sheetFormatPr defaultRowHeight="14.25" x14ac:dyDescent="0.2"/>
  <sheetData>
    <row r="1" spans="2:17" ht="15" x14ac:dyDescent="0.25">
      <c r="B1" s="1" t="s">
        <v>0</v>
      </c>
      <c r="C1" s="1" t="s">
        <v>1</v>
      </c>
    </row>
    <row r="2" spans="2:17" ht="15" x14ac:dyDescent="0.25">
      <c r="B2" s="1" t="s">
        <v>2</v>
      </c>
    </row>
    <row r="3" spans="2:17" ht="15" x14ac:dyDescent="0.25">
      <c r="B3" s="1" t="s">
        <v>3</v>
      </c>
    </row>
    <row r="4" spans="2:17" ht="15" x14ac:dyDescent="0.25">
      <c r="B4" s="1" t="s">
        <v>289</v>
      </c>
    </row>
    <row r="5" spans="2:17" ht="15" x14ac:dyDescent="0.25">
      <c r="B5" s="1" t="s">
        <v>175</v>
      </c>
    </row>
    <row r="6" spans="2:17" ht="15" x14ac:dyDescent="0.25">
      <c r="B6" s="1" t="s">
        <v>103</v>
      </c>
    </row>
    <row r="8" spans="2:17" ht="15" x14ac:dyDescent="0.25">
      <c r="B8" s="1" t="s">
        <v>5</v>
      </c>
      <c r="C8" s="1" t="s">
        <v>6</v>
      </c>
      <c r="D8" s="1" t="s">
        <v>104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53</v>
      </c>
      <c r="L8" s="1" t="s">
        <v>15</v>
      </c>
      <c r="M8" s="1" t="s">
        <v>79</v>
      </c>
      <c r="N8" s="1" t="s">
        <v>105</v>
      </c>
      <c r="O8" s="1" t="s">
        <v>17</v>
      </c>
      <c r="P8" s="1" t="s">
        <v>18</v>
      </c>
      <c r="Q8" s="1" t="s">
        <v>19</v>
      </c>
    </row>
    <row r="9" spans="2:17" ht="15" x14ac:dyDescent="0.25">
      <c r="H9" s="1" t="s">
        <v>20</v>
      </c>
      <c r="J9" s="1" t="s">
        <v>21</v>
      </c>
      <c r="K9" s="1" t="s">
        <v>21</v>
      </c>
      <c r="M9" s="1" t="s">
        <v>80</v>
      </c>
      <c r="N9" s="1" t="s">
        <v>22</v>
      </c>
      <c r="O9" s="1" t="s">
        <v>21</v>
      </c>
      <c r="P9" s="1" t="s">
        <v>21</v>
      </c>
      <c r="Q9" s="1" t="s">
        <v>21</v>
      </c>
    </row>
    <row r="10" spans="2:17" ht="15" x14ac:dyDescent="0.25">
      <c r="B10" s="1" t="s">
        <v>106</v>
      </c>
      <c r="H10" s="1">
        <v>0</v>
      </c>
      <c r="K10" s="2">
        <v>0</v>
      </c>
      <c r="N10" s="1">
        <v>0</v>
      </c>
      <c r="O10" s="2">
        <v>0</v>
      </c>
      <c r="P10" s="2">
        <v>0</v>
      </c>
      <c r="Q10" s="2">
        <v>0</v>
      </c>
    </row>
    <row r="11" spans="2:17" ht="15" x14ac:dyDescent="0.25">
      <c r="B11" s="1" t="s">
        <v>46</v>
      </c>
      <c r="H11" s="1">
        <v>0</v>
      </c>
      <c r="K11" s="2">
        <v>0</v>
      </c>
      <c r="N11" s="1">
        <v>0</v>
      </c>
      <c r="O11" s="2">
        <v>0</v>
      </c>
      <c r="P11" s="2">
        <v>0</v>
      </c>
      <c r="Q11" s="2">
        <v>0</v>
      </c>
    </row>
    <row r="12" spans="2:17" ht="15" x14ac:dyDescent="0.25">
      <c r="B12" s="1" t="s">
        <v>107</v>
      </c>
      <c r="H12" s="1">
        <v>0</v>
      </c>
      <c r="K12" s="2">
        <v>0</v>
      </c>
      <c r="N12" s="1">
        <v>0</v>
      </c>
      <c r="O12" s="2">
        <v>0</v>
      </c>
      <c r="P12" s="2">
        <v>0</v>
      </c>
      <c r="Q12" s="2">
        <v>0</v>
      </c>
    </row>
    <row r="13" spans="2:17" ht="15" x14ac:dyDescent="0.25">
      <c r="B13" s="1" t="s">
        <v>108</v>
      </c>
    </row>
    <row r="14" spans="2:17" ht="15" x14ac:dyDescent="0.25">
      <c r="B14" s="1" t="s">
        <v>109</v>
      </c>
      <c r="H14" s="1">
        <v>0</v>
      </c>
      <c r="K14" s="2">
        <v>0</v>
      </c>
      <c r="N14" s="1">
        <v>0</v>
      </c>
      <c r="O14" s="2">
        <v>0</v>
      </c>
      <c r="P14" s="2">
        <v>0</v>
      </c>
      <c r="Q14" s="2">
        <v>0</v>
      </c>
    </row>
    <row r="15" spans="2:17" ht="15" x14ac:dyDescent="0.25">
      <c r="B15" s="1" t="s">
        <v>110</v>
      </c>
    </row>
    <row r="16" spans="2:17" ht="15" x14ac:dyDescent="0.25">
      <c r="B16" s="1" t="s">
        <v>111</v>
      </c>
      <c r="H16" s="1">
        <v>0</v>
      </c>
      <c r="K16" s="2">
        <v>0</v>
      </c>
      <c r="N16" s="1">
        <v>0</v>
      </c>
      <c r="O16" s="2">
        <v>0</v>
      </c>
      <c r="P16" s="2">
        <v>0</v>
      </c>
      <c r="Q16" s="2">
        <v>0</v>
      </c>
    </row>
    <row r="17" spans="2:17" ht="15" x14ac:dyDescent="0.25">
      <c r="B17" s="1" t="s">
        <v>176</v>
      </c>
    </row>
    <row r="18" spans="2:17" ht="15" x14ac:dyDescent="0.25">
      <c r="B18" s="1" t="s">
        <v>177</v>
      </c>
    </row>
    <row r="19" spans="2:17" ht="15" x14ac:dyDescent="0.25">
      <c r="B19" s="1" t="s">
        <v>178</v>
      </c>
    </row>
    <row r="20" spans="2:17" ht="15" x14ac:dyDescent="0.25">
      <c r="B20" s="1" t="s">
        <v>179</v>
      </c>
    </row>
    <row r="21" spans="2:17" ht="15" x14ac:dyDescent="0.25">
      <c r="B21" s="1" t="s">
        <v>58</v>
      </c>
      <c r="H21" s="1">
        <v>0</v>
      </c>
      <c r="K21" s="2">
        <v>0</v>
      </c>
      <c r="N21" s="1">
        <v>0</v>
      </c>
      <c r="O21" s="2">
        <v>0</v>
      </c>
      <c r="P21" s="2">
        <v>0</v>
      </c>
      <c r="Q21" s="2">
        <v>0</v>
      </c>
    </row>
    <row r="22" spans="2:17" ht="15" x14ac:dyDescent="0.25">
      <c r="B22" s="1" t="s">
        <v>107</v>
      </c>
      <c r="H22" s="1">
        <v>0</v>
      </c>
      <c r="K22" s="2">
        <v>0</v>
      </c>
      <c r="N22" s="1">
        <v>0</v>
      </c>
      <c r="O22" s="2">
        <v>0</v>
      </c>
      <c r="P22" s="2">
        <v>0</v>
      </c>
      <c r="Q22" s="2">
        <v>0</v>
      </c>
    </row>
    <row r="23" spans="2:17" ht="15" x14ac:dyDescent="0.25">
      <c r="B23" s="1" t="s">
        <v>108</v>
      </c>
    </row>
    <row r="24" spans="2:17" ht="15" x14ac:dyDescent="0.25">
      <c r="B24" s="1" t="s">
        <v>109</v>
      </c>
      <c r="H24" s="1">
        <v>0</v>
      </c>
      <c r="K24" s="2">
        <v>0</v>
      </c>
      <c r="N24" s="1">
        <v>0</v>
      </c>
      <c r="O24" s="2">
        <v>0</v>
      </c>
      <c r="P24" s="2">
        <v>0</v>
      </c>
      <c r="Q24" s="2">
        <v>0</v>
      </c>
    </row>
    <row r="25" spans="2:17" ht="15" x14ac:dyDescent="0.25">
      <c r="B25" s="1" t="s">
        <v>110</v>
      </c>
    </row>
    <row r="26" spans="2:17" ht="15" x14ac:dyDescent="0.25">
      <c r="B26" s="1" t="s">
        <v>111</v>
      </c>
      <c r="H26" s="1">
        <v>0</v>
      </c>
      <c r="K26" s="2">
        <v>0</v>
      </c>
      <c r="N26" s="1">
        <v>0</v>
      </c>
      <c r="O26" s="2">
        <v>0</v>
      </c>
      <c r="P26" s="2">
        <v>0</v>
      </c>
      <c r="Q26" s="2">
        <v>0</v>
      </c>
    </row>
    <row r="27" spans="2:17" ht="15" x14ac:dyDescent="0.25">
      <c r="B27" s="1" t="s">
        <v>180</v>
      </c>
    </row>
    <row r="28" spans="2:17" ht="15" x14ac:dyDescent="0.25">
      <c r="B28" s="1" t="s">
        <v>177</v>
      </c>
    </row>
    <row r="29" spans="2:17" ht="15" x14ac:dyDescent="0.25">
      <c r="B29" s="1" t="s">
        <v>178</v>
      </c>
    </row>
    <row r="30" spans="2:17" ht="15" x14ac:dyDescent="0.25">
      <c r="B30" s="1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rightToLeft="1" workbookViewId="0">
      <selection activeCell="A32" sqref="A32"/>
    </sheetView>
  </sheetViews>
  <sheetFormatPr defaultRowHeight="14.25" x14ac:dyDescent="0.2"/>
  <sheetData>
    <row r="1" spans="2:16" ht="15" x14ac:dyDescent="0.25">
      <c r="B1" s="1" t="s">
        <v>0</v>
      </c>
      <c r="C1" s="1" t="s">
        <v>1</v>
      </c>
    </row>
    <row r="2" spans="2:16" ht="15" x14ac:dyDescent="0.25">
      <c r="B2" s="1" t="s">
        <v>2</v>
      </c>
    </row>
    <row r="3" spans="2:16" ht="15" x14ac:dyDescent="0.25">
      <c r="B3" s="1" t="s">
        <v>3</v>
      </c>
    </row>
    <row r="4" spans="2:16" ht="15" x14ac:dyDescent="0.25">
      <c r="B4" s="1" t="s">
        <v>289</v>
      </c>
    </row>
    <row r="5" spans="2:16" ht="15" x14ac:dyDescent="0.25">
      <c r="B5" s="1" t="s">
        <v>102</v>
      </c>
    </row>
    <row r="6" spans="2:16" ht="15" x14ac:dyDescent="0.25">
      <c r="B6" s="1" t="s">
        <v>166</v>
      </c>
    </row>
    <row r="8" spans="2:16" ht="15" x14ac:dyDescent="0.25">
      <c r="B8" s="1" t="s">
        <v>5</v>
      </c>
      <c r="C8" s="1" t="s">
        <v>6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53</v>
      </c>
      <c r="K8" s="1" t="s">
        <v>15</v>
      </c>
      <c r="L8" s="1" t="s">
        <v>79</v>
      </c>
      <c r="M8" s="1" t="s">
        <v>105</v>
      </c>
      <c r="N8" s="1" t="s">
        <v>17</v>
      </c>
      <c r="O8" s="1" t="s">
        <v>18</v>
      </c>
      <c r="P8" s="1" t="s">
        <v>19</v>
      </c>
    </row>
    <row r="9" spans="2:16" ht="15" x14ac:dyDescent="0.25">
      <c r="G9" s="1" t="s">
        <v>20</v>
      </c>
      <c r="I9" s="1" t="s">
        <v>21</v>
      </c>
      <c r="J9" s="1" t="s">
        <v>21</v>
      </c>
      <c r="L9" s="1" t="s">
        <v>80</v>
      </c>
      <c r="M9" s="1" t="s">
        <v>22</v>
      </c>
      <c r="N9" s="1" t="s">
        <v>21</v>
      </c>
      <c r="O9" s="1" t="s">
        <v>21</v>
      </c>
      <c r="P9" s="1" t="s">
        <v>21</v>
      </c>
    </row>
    <row r="10" spans="2:16" ht="15" x14ac:dyDescent="0.25">
      <c r="B10" s="1" t="s">
        <v>167</v>
      </c>
      <c r="G10" s="1">
        <v>0</v>
      </c>
      <c r="J10" s="2">
        <v>0</v>
      </c>
      <c r="M10" s="1">
        <v>0</v>
      </c>
      <c r="N10" s="2">
        <v>0</v>
      </c>
      <c r="O10" s="2">
        <v>0</v>
      </c>
      <c r="P10" s="2">
        <v>0</v>
      </c>
    </row>
    <row r="11" spans="2:16" ht="15" x14ac:dyDescent="0.25">
      <c r="B11" s="1" t="s">
        <v>46</v>
      </c>
      <c r="G11" s="1">
        <v>0</v>
      </c>
      <c r="J11" s="2">
        <v>0</v>
      </c>
      <c r="M11" s="1">
        <v>0</v>
      </c>
      <c r="N11" s="2">
        <v>0</v>
      </c>
      <c r="O11" s="2">
        <v>0</v>
      </c>
      <c r="P11" s="2">
        <v>0</v>
      </c>
    </row>
    <row r="12" spans="2:16" ht="15" x14ac:dyDescent="0.25">
      <c r="B12" s="1" t="s">
        <v>168</v>
      </c>
    </row>
    <row r="13" spans="2:16" ht="15" x14ac:dyDescent="0.25">
      <c r="B13" s="1" t="s">
        <v>169</v>
      </c>
    </row>
    <row r="14" spans="2:16" ht="15" x14ac:dyDescent="0.25">
      <c r="B14" s="1" t="s">
        <v>170</v>
      </c>
    </row>
    <row r="15" spans="2:16" ht="15" x14ac:dyDescent="0.25">
      <c r="B15" s="1" t="s">
        <v>33</v>
      </c>
    </row>
    <row r="16" spans="2:16" ht="15" x14ac:dyDescent="0.25">
      <c r="B16" s="1" t="s">
        <v>58</v>
      </c>
      <c r="G16" s="1">
        <v>0</v>
      </c>
      <c r="J16" s="2">
        <v>0</v>
      </c>
      <c r="M16" s="1">
        <v>0</v>
      </c>
      <c r="N16" s="2">
        <v>0</v>
      </c>
      <c r="O16" s="2">
        <v>0</v>
      </c>
      <c r="P16" s="2">
        <v>0</v>
      </c>
    </row>
    <row r="17" spans="2:16" ht="15" x14ac:dyDescent="0.25">
      <c r="B17" s="1" t="s">
        <v>171</v>
      </c>
      <c r="G17" s="1">
        <v>0</v>
      </c>
      <c r="J17" s="2">
        <v>0</v>
      </c>
      <c r="M17" s="1">
        <v>0</v>
      </c>
      <c r="N17" s="2">
        <v>0</v>
      </c>
      <c r="O17" s="2">
        <v>0</v>
      </c>
      <c r="P17" s="2">
        <v>0</v>
      </c>
    </row>
    <row r="18" spans="2:16" ht="15" x14ac:dyDescent="0.25">
      <c r="B18" s="1" t="s">
        <v>172</v>
      </c>
    </row>
    <row r="19" spans="2:16" ht="15" x14ac:dyDescent="0.25">
      <c r="B19" s="1" t="s">
        <v>173</v>
      </c>
      <c r="G19" s="1">
        <v>0</v>
      </c>
      <c r="J19" s="2">
        <v>0</v>
      </c>
      <c r="M19" s="1">
        <v>0</v>
      </c>
      <c r="N19" s="2">
        <v>0</v>
      </c>
      <c r="O19" s="2">
        <v>0</v>
      </c>
      <c r="P19" s="2">
        <v>0</v>
      </c>
    </row>
    <row r="20" spans="2:16" ht="15" x14ac:dyDescent="0.25">
      <c r="B20" s="1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rightToLeft="1" workbookViewId="0">
      <selection activeCell="A32" sqref="A32"/>
    </sheetView>
  </sheetViews>
  <sheetFormatPr defaultRowHeight="14.25" x14ac:dyDescent="0.2"/>
  <sheetData>
    <row r="1" spans="2:19" ht="15" x14ac:dyDescent="0.25">
      <c r="B1" s="1" t="s">
        <v>0</v>
      </c>
      <c r="C1" s="1" t="s">
        <v>1</v>
      </c>
    </row>
    <row r="2" spans="2:19" ht="15" x14ac:dyDescent="0.25">
      <c r="B2" s="1" t="s">
        <v>2</v>
      </c>
    </row>
    <row r="3" spans="2:19" ht="15" x14ac:dyDescent="0.25">
      <c r="B3" s="1" t="s">
        <v>3</v>
      </c>
    </row>
    <row r="4" spans="2:19" ht="15" x14ac:dyDescent="0.25">
      <c r="B4" s="1" t="s">
        <v>289</v>
      </c>
    </row>
    <row r="5" spans="2:19" ht="15" x14ac:dyDescent="0.25">
      <c r="B5" s="1" t="s">
        <v>102</v>
      </c>
    </row>
    <row r="6" spans="2:19" ht="15" x14ac:dyDescent="0.25">
      <c r="B6" s="1" t="s">
        <v>157</v>
      </c>
    </row>
    <row r="8" spans="2:19" ht="15" x14ac:dyDescent="0.25">
      <c r="B8" s="1" t="s">
        <v>5</v>
      </c>
      <c r="C8" s="1" t="s">
        <v>6</v>
      </c>
      <c r="D8" s="1" t="s">
        <v>143</v>
      </c>
      <c r="E8" s="1" t="s">
        <v>60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53</v>
      </c>
      <c r="N8" s="1" t="s">
        <v>15</v>
      </c>
      <c r="O8" s="1" t="s">
        <v>79</v>
      </c>
      <c r="P8" s="1" t="s">
        <v>105</v>
      </c>
      <c r="Q8" s="1" t="s">
        <v>151</v>
      </c>
      <c r="R8" s="1" t="s">
        <v>18</v>
      </c>
      <c r="S8" s="1" t="s">
        <v>19</v>
      </c>
    </row>
    <row r="9" spans="2:19" ht="15" x14ac:dyDescent="0.25">
      <c r="J9" s="1" t="s">
        <v>20</v>
      </c>
      <c r="L9" s="1" t="s">
        <v>21</v>
      </c>
      <c r="M9" s="1" t="s">
        <v>21</v>
      </c>
      <c r="O9" s="1" t="s">
        <v>80</v>
      </c>
      <c r="P9" s="1" t="s">
        <v>22</v>
      </c>
      <c r="Q9" s="1" t="s">
        <v>21</v>
      </c>
      <c r="R9" s="1" t="s">
        <v>21</v>
      </c>
      <c r="S9" s="1" t="s">
        <v>21</v>
      </c>
    </row>
    <row r="10" spans="2:19" ht="15" x14ac:dyDescent="0.25">
      <c r="B10" s="1" t="s">
        <v>158</v>
      </c>
      <c r="J10" s="1">
        <v>0</v>
      </c>
      <c r="M10" s="2">
        <v>0</v>
      </c>
      <c r="P10" s="1">
        <v>0</v>
      </c>
      <c r="Q10" s="2">
        <v>0</v>
      </c>
      <c r="R10" s="2">
        <v>0</v>
      </c>
      <c r="S10" s="2">
        <v>0</v>
      </c>
    </row>
    <row r="11" spans="2:19" ht="15" x14ac:dyDescent="0.25">
      <c r="B11" s="1" t="s">
        <v>46</v>
      </c>
      <c r="J11" s="1">
        <v>0</v>
      </c>
      <c r="M11" s="2">
        <v>0</v>
      </c>
      <c r="P11" s="1">
        <v>0</v>
      </c>
      <c r="Q11" s="2">
        <v>0</v>
      </c>
      <c r="R11" s="2">
        <v>0</v>
      </c>
      <c r="S11" s="2">
        <v>0</v>
      </c>
    </row>
    <row r="12" spans="2:19" ht="15" x14ac:dyDescent="0.25">
      <c r="B12" s="1" t="s">
        <v>26</v>
      </c>
      <c r="J12" s="1">
        <v>0</v>
      </c>
      <c r="M12" s="2">
        <v>0</v>
      </c>
      <c r="P12" s="1">
        <v>0</v>
      </c>
      <c r="Q12" s="2">
        <v>0</v>
      </c>
      <c r="R12" s="2">
        <v>0</v>
      </c>
      <c r="S12" s="2">
        <v>0</v>
      </c>
    </row>
    <row r="13" spans="2:19" ht="15" x14ac:dyDescent="0.25">
      <c r="B13" s="1" t="s">
        <v>159</v>
      </c>
    </row>
    <row r="14" spans="2:19" ht="15" x14ac:dyDescent="0.25">
      <c r="B14" s="1" t="s">
        <v>28</v>
      </c>
      <c r="J14" s="1">
        <v>0</v>
      </c>
      <c r="M14" s="2">
        <v>0</v>
      </c>
      <c r="P14" s="1">
        <v>0</v>
      </c>
      <c r="Q14" s="2">
        <v>0</v>
      </c>
      <c r="R14" s="2">
        <v>0</v>
      </c>
      <c r="S14" s="2">
        <v>0</v>
      </c>
    </row>
    <row r="15" spans="2:19" ht="15" x14ac:dyDescent="0.25">
      <c r="B15" s="1" t="s">
        <v>29</v>
      </c>
    </row>
    <row r="16" spans="2:19" ht="15" x14ac:dyDescent="0.25">
      <c r="B16" s="1" t="s">
        <v>160</v>
      </c>
      <c r="J16" s="1">
        <v>0</v>
      </c>
      <c r="M16" s="2">
        <v>0</v>
      </c>
      <c r="P16" s="1">
        <v>0</v>
      </c>
      <c r="Q16" s="2">
        <v>0</v>
      </c>
      <c r="R16" s="2">
        <v>0</v>
      </c>
      <c r="S16" s="2">
        <v>0</v>
      </c>
    </row>
    <row r="17" spans="2:19" ht="15" x14ac:dyDescent="0.25">
      <c r="B17" s="1" t="s">
        <v>161</v>
      </c>
    </row>
    <row r="18" spans="2:19" ht="15" x14ac:dyDescent="0.25">
      <c r="B18" s="1" t="s">
        <v>32</v>
      </c>
      <c r="J18" s="1">
        <v>0</v>
      </c>
      <c r="M18" s="2">
        <v>0</v>
      </c>
      <c r="P18" s="1">
        <v>0</v>
      </c>
      <c r="Q18" s="2">
        <v>0</v>
      </c>
      <c r="R18" s="2">
        <v>0</v>
      </c>
      <c r="S18" s="2">
        <v>0</v>
      </c>
    </row>
    <row r="19" spans="2:19" ht="15" x14ac:dyDescent="0.25">
      <c r="B19" s="1" t="s">
        <v>33</v>
      </c>
    </row>
    <row r="20" spans="2:19" ht="15" x14ac:dyDescent="0.25">
      <c r="B20" s="1" t="s">
        <v>58</v>
      </c>
      <c r="J20" s="1">
        <v>0</v>
      </c>
      <c r="M20" s="2">
        <v>0</v>
      </c>
      <c r="P20" s="1">
        <v>0</v>
      </c>
      <c r="Q20" s="2">
        <v>0</v>
      </c>
      <c r="R20" s="2">
        <v>0</v>
      </c>
      <c r="S20" s="2">
        <v>0</v>
      </c>
    </row>
    <row r="21" spans="2:19" ht="15" x14ac:dyDescent="0.25">
      <c r="B21" s="1" t="s">
        <v>162</v>
      </c>
      <c r="J21" s="1">
        <v>0</v>
      </c>
      <c r="M21" s="2">
        <v>0</v>
      </c>
      <c r="P21" s="1">
        <v>0</v>
      </c>
      <c r="Q21" s="2">
        <v>0</v>
      </c>
      <c r="R21" s="2">
        <v>0</v>
      </c>
      <c r="S21" s="2">
        <v>0</v>
      </c>
    </row>
    <row r="22" spans="2:19" ht="15" x14ac:dyDescent="0.25">
      <c r="B22" s="1" t="s">
        <v>163</v>
      </c>
    </row>
    <row r="23" spans="2:19" ht="15" x14ac:dyDescent="0.25">
      <c r="B23" s="1" t="s">
        <v>164</v>
      </c>
      <c r="J23" s="1">
        <v>0</v>
      </c>
      <c r="M23" s="2">
        <v>0</v>
      </c>
      <c r="P23" s="1">
        <v>0</v>
      </c>
      <c r="Q23" s="2">
        <v>0</v>
      </c>
      <c r="R23" s="2">
        <v>0</v>
      </c>
      <c r="S23" s="2">
        <v>0</v>
      </c>
    </row>
    <row r="24" spans="2:19" ht="15" x14ac:dyDescent="0.25">
      <c r="B24" s="1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rightToLeft="1" workbookViewId="0"/>
  </sheetViews>
  <sheetFormatPr defaultRowHeight="14.25" x14ac:dyDescent="0.2"/>
  <sheetData>
    <row r="1" spans="2:19" ht="15" x14ac:dyDescent="0.25">
      <c r="B1" s="1" t="s">
        <v>0</v>
      </c>
      <c r="C1" s="1" t="s">
        <v>1</v>
      </c>
    </row>
    <row r="2" spans="2:19" ht="15" x14ac:dyDescent="0.25">
      <c r="B2" s="1" t="s">
        <v>2</v>
      </c>
    </row>
    <row r="3" spans="2:19" ht="15" x14ac:dyDescent="0.25">
      <c r="B3" s="1" t="s">
        <v>3</v>
      </c>
    </row>
    <row r="4" spans="2:19" ht="15" x14ac:dyDescent="0.25">
      <c r="B4" s="1" t="s">
        <v>289</v>
      </c>
    </row>
    <row r="5" spans="2:19" ht="15" x14ac:dyDescent="0.25">
      <c r="B5" s="1" t="s">
        <v>102</v>
      </c>
    </row>
    <row r="6" spans="2:19" ht="15" x14ac:dyDescent="0.25">
      <c r="B6" s="1" t="s">
        <v>150</v>
      </c>
    </row>
    <row r="8" spans="2:19" ht="15" x14ac:dyDescent="0.25">
      <c r="B8" s="1" t="s">
        <v>5</v>
      </c>
      <c r="C8" s="1" t="s">
        <v>6</v>
      </c>
      <c r="D8" s="1" t="s">
        <v>143</v>
      </c>
      <c r="E8" s="1" t="s">
        <v>60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53</v>
      </c>
      <c r="N8" s="1" t="s">
        <v>15</v>
      </c>
      <c r="O8" s="1" t="s">
        <v>79</v>
      </c>
      <c r="P8" s="1" t="s">
        <v>105</v>
      </c>
      <c r="Q8" s="1" t="s">
        <v>151</v>
      </c>
      <c r="R8" s="1" t="s">
        <v>18</v>
      </c>
      <c r="S8" s="1" t="s">
        <v>19</v>
      </c>
    </row>
    <row r="9" spans="2:19" ht="15" x14ac:dyDescent="0.25">
      <c r="J9" s="1" t="s">
        <v>20</v>
      </c>
      <c r="L9" s="1" t="s">
        <v>21</v>
      </c>
      <c r="M9" s="1" t="s">
        <v>21</v>
      </c>
      <c r="O9" s="1" t="s">
        <v>80</v>
      </c>
      <c r="P9" s="1" t="s">
        <v>22</v>
      </c>
      <c r="Q9" s="1" t="s">
        <v>21</v>
      </c>
      <c r="R9" s="1" t="s">
        <v>21</v>
      </c>
      <c r="S9" s="1" t="s">
        <v>21</v>
      </c>
    </row>
    <row r="10" spans="2:19" ht="15" x14ac:dyDescent="0.25">
      <c r="B10" s="1" t="s">
        <v>152</v>
      </c>
      <c r="J10" s="1">
        <v>0</v>
      </c>
      <c r="M10" s="2">
        <v>0</v>
      </c>
      <c r="P10" s="1">
        <v>0</v>
      </c>
      <c r="Q10" s="2">
        <v>0</v>
      </c>
      <c r="R10" s="2">
        <v>0</v>
      </c>
      <c r="S10" s="2">
        <v>0</v>
      </c>
    </row>
    <row r="11" spans="2:19" ht="15" x14ac:dyDescent="0.25">
      <c r="B11" s="1" t="s">
        <v>46</v>
      </c>
      <c r="J11" s="1">
        <v>0</v>
      </c>
      <c r="M11" s="2">
        <v>0</v>
      </c>
      <c r="P11" s="1">
        <v>0</v>
      </c>
      <c r="Q11" s="2">
        <v>0</v>
      </c>
      <c r="R11" s="2">
        <v>0</v>
      </c>
      <c r="S11" s="2">
        <v>0</v>
      </c>
    </row>
    <row r="12" spans="2:19" ht="15" x14ac:dyDescent="0.25">
      <c r="B12" s="1" t="s">
        <v>26</v>
      </c>
      <c r="J12" s="1">
        <v>0</v>
      </c>
      <c r="M12" s="2">
        <v>0</v>
      </c>
      <c r="P12" s="1">
        <v>0</v>
      </c>
      <c r="Q12" s="2">
        <v>0</v>
      </c>
      <c r="R12" s="2">
        <v>0</v>
      </c>
      <c r="S12" s="2">
        <v>0</v>
      </c>
    </row>
    <row r="13" spans="2:19" ht="15" x14ac:dyDescent="0.25">
      <c r="B13" s="1" t="s">
        <v>27</v>
      </c>
    </row>
    <row r="14" spans="2:19" ht="15" x14ac:dyDescent="0.25">
      <c r="B14" s="1" t="s">
        <v>28</v>
      </c>
      <c r="J14" s="1">
        <v>0</v>
      </c>
      <c r="M14" s="2">
        <v>0</v>
      </c>
      <c r="P14" s="1">
        <v>0</v>
      </c>
      <c r="Q14" s="2">
        <v>0</v>
      </c>
      <c r="R14" s="2">
        <v>0</v>
      </c>
      <c r="S14" s="2">
        <v>0</v>
      </c>
    </row>
    <row r="15" spans="2:19" ht="15" x14ac:dyDescent="0.25">
      <c r="B15" s="1" t="s">
        <v>29</v>
      </c>
    </row>
    <row r="16" spans="2:19" ht="15" x14ac:dyDescent="0.25">
      <c r="B16" s="1" t="s">
        <v>30</v>
      </c>
      <c r="J16" s="1">
        <v>0</v>
      </c>
      <c r="M16" s="2">
        <v>0</v>
      </c>
      <c r="P16" s="1">
        <v>0</v>
      </c>
      <c r="Q16" s="2">
        <v>0</v>
      </c>
      <c r="R16" s="2">
        <v>0</v>
      </c>
      <c r="S16" s="2">
        <v>0</v>
      </c>
    </row>
    <row r="17" spans="2:19" ht="15" x14ac:dyDescent="0.25">
      <c r="B17" s="1" t="s">
        <v>31</v>
      </c>
    </row>
    <row r="18" spans="2:19" ht="15" x14ac:dyDescent="0.25">
      <c r="B18" s="1" t="s">
        <v>32</v>
      </c>
      <c r="J18" s="1">
        <v>0</v>
      </c>
      <c r="M18" s="2">
        <v>0</v>
      </c>
      <c r="P18" s="1">
        <v>0</v>
      </c>
      <c r="Q18" s="2">
        <v>0</v>
      </c>
      <c r="R18" s="2">
        <v>0</v>
      </c>
      <c r="S18" s="2">
        <v>0</v>
      </c>
    </row>
    <row r="19" spans="2:19" ht="15" x14ac:dyDescent="0.25">
      <c r="B19" s="1" t="s">
        <v>33</v>
      </c>
    </row>
    <row r="20" spans="2:19" ht="15" x14ac:dyDescent="0.25">
      <c r="B20" s="1" t="s">
        <v>58</v>
      </c>
      <c r="J20" s="1">
        <v>0</v>
      </c>
      <c r="M20" s="2">
        <v>0</v>
      </c>
      <c r="P20" s="1">
        <v>0</v>
      </c>
      <c r="Q20" s="2">
        <v>0</v>
      </c>
      <c r="R20" s="2">
        <v>0</v>
      </c>
      <c r="S20" s="2">
        <v>0</v>
      </c>
    </row>
    <row r="21" spans="2:19" ht="15" x14ac:dyDescent="0.25">
      <c r="B21" s="1" t="s">
        <v>153</v>
      </c>
      <c r="J21" s="1">
        <v>0</v>
      </c>
      <c r="M21" s="2">
        <v>0</v>
      </c>
      <c r="P21" s="1">
        <v>0</v>
      </c>
      <c r="Q21" s="2">
        <v>0</v>
      </c>
      <c r="R21" s="2">
        <v>0</v>
      </c>
      <c r="S21" s="2">
        <v>0</v>
      </c>
    </row>
    <row r="22" spans="2:19" ht="15" x14ac:dyDescent="0.25">
      <c r="B22" s="1" t="s">
        <v>154</v>
      </c>
    </row>
    <row r="23" spans="2:19" ht="15" x14ac:dyDescent="0.25">
      <c r="B23" s="1" t="s">
        <v>155</v>
      </c>
      <c r="J23" s="1">
        <v>0</v>
      </c>
      <c r="M23" s="2">
        <v>0</v>
      </c>
      <c r="P23" s="1">
        <v>0</v>
      </c>
      <c r="Q23" s="2">
        <v>0</v>
      </c>
      <c r="R23" s="2">
        <v>0</v>
      </c>
      <c r="S23" s="2">
        <v>0</v>
      </c>
    </row>
    <row r="24" spans="2:19" ht="15" x14ac:dyDescent="0.25">
      <c r="B24" s="1" t="s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rightToLeft="1" workbookViewId="0"/>
  </sheetViews>
  <sheetFormatPr defaultRowHeight="14.25" x14ac:dyDescent="0.2"/>
  <sheetData>
    <row r="1" spans="2:13" ht="15" x14ac:dyDescent="0.25">
      <c r="B1" s="1" t="s">
        <v>0</v>
      </c>
      <c r="C1" s="1" t="s">
        <v>1</v>
      </c>
    </row>
    <row r="2" spans="2:13" ht="15" x14ac:dyDescent="0.25">
      <c r="B2" s="1" t="s">
        <v>2</v>
      </c>
    </row>
    <row r="3" spans="2:13" ht="15" x14ac:dyDescent="0.25">
      <c r="B3" s="1" t="s">
        <v>3</v>
      </c>
    </row>
    <row r="4" spans="2:13" ht="15" x14ac:dyDescent="0.25">
      <c r="B4" s="1" t="s">
        <v>289</v>
      </c>
    </row>
    <row r="5" spans="2:13" ht="15" x14ac:dyDescent="0.25">
      <c r="B5" s="1" t="s">
        <v>102</v>
      </c>
    </row>
    <row r="6" spans="2:13" ht="15" x14ac:dyDescent="0.25">
      <c r="B6" s="1" t="s">
        <v>142</v>
      </c>
    </row>
    <row r="8" spans="2:13" ht="15" x14ac:dyDescent="0.25">
      <c r="B8" s="1" t="s">
        <v>5</v>
      </c>
      <c r="C8" s="1" t="s">
        <v>6</v>
      </c>
      <c r="D8" s="1" t="s">
        <v>143</v>
      </c>
      <c r="E8" s="1" t="s">
        <v>60</v>
      </c>
      <c r="F8" s="1" t="s">
        <v>7</v>
      </c>
      <c r="G8" s="1" t="s">
        <v>12</v>
      </c>
      <c r="H8" s="1" t="s">
        <v>15</v>
      </c>
      <c r="I8" s="1" t="s">
        <v>79</v>
      </c>
      <c r="J8" s="1" t="s">
        <v>105</v>
      </c>
      <c r="K8" s="1" t="s">
        <v>17</v>
      </c>
      <c r="L8" s="1" t="s">
        <v>18</v>
      </c>
      <c r="M8" s="1" t="s">
        <v>19</v>
      </c>
    </row>
    <row r="9" spans="2:13" ht="15" x14ac:dyDescent="0.25">
      <c r="I9" s="1" t="s">
        <v>80</v>
      </c>
      <c r="J9" s="1" t="s">
        <v>22</v>
      </c>
      <c r="K9" s="1" t="s">
        <v>21</v>
      </c>
      <c r="L9" s="1" t="s">
        <v>21</v>
      </c>
      <c r="M9" s="1" t="s">
        <v>21</v>
      </c>
    </row>
    <row r="10" spans="2:13" ht="15" x14ac:dyDescent="0.25">
      <c r="B10" s="1" t="s">
        <v>144</v>
      </c>
      <c r="J10" s="1">
        <v>0</v>
      </c>
      <c r="K10" s="2">
        <v>0</v>
      </c>
      <c r="L10" s="2">
        <v>0</v>
      </c>
      <c r="M10" s="2">
        <v>0</v>
      </c>
    </row>
    <row r="11" spans="2:13" ht="15" x14ac:dyDescent="0.25">
      <c r="B11" s="1" t="s">
        <v>145</v>
      </c>
      <c r="J11" s="1">
        <v>0</v>
      </c>
      <c r="K11" s="2">
        <v>0</v>
      </c>
      <c r="L11" s="2">
        <v>0</v>
      </c>
      <c r="M11" s="2">
        <v>0</v>
      </c>
    </row>
    <row r="12" spans="2:13" ht="15" x14ac:dyDescent="0.25">
      <c r="B12" s="1" t="s">
        <v>47</v>
      </c>
    </row>
    <row r="13" spans="2:13" ht="15" x14ac:dyDescent="0.25">
      <c r="B13" s="1" t="s">
        <v>58</v>
      </c>
      <c r="J13" s="1">
        <v>0</v>
      </c>
      <c r="K13" s="2">
        <v>0</v>
      </c>
      <c r="L13" s="2">
        <v>0</v>
      </c>
      <c r="M13" s="2">
        <v>0</v>
      </c>
    </row>
    <row r="14" spans="2:13" ht="15" x14ac:dyDescent="0.25">
      <c r="B14" s="1" t="s">
        <v>146</v>
      </c>
      <c r="J14" s="1">
        <v>0</v>
      </c>
      <c r="K14" s="2">
        <v>0</v>
      </c>
      <c r="L14" s="2">
        <v>0</v>
      </c>
      <c r="M14" s="2">
        <v>0</v>
      </c>
    </row>
    <row r="15" spans="2:13" ht="15" x14ac:dyDescent="0.25">
      <c r="B15" s="1" t="s">
        <v>147</v>
      </c>
    </row>
    <row r="16" spans="2:13" ht="15" x14ac:dyDescent="0.25">
      <c r="B16" s="1" t="s">
        <v>148</v>
      </c>
      <c r="J16" s="1">
        <v>0</v>
      </c>
      <c r="K16" s="2">
        <v>0</v>
      </c>
      <c r="L16" s="2">
        <v>0</v>
      </c>
      <c r="M16" s="2">
        <v>0</v>
      </c>
    </row>
    <row r="17" spans="2:2" ht="15" x14ac:dyDescent="0.25">
      <c r="B17" s="1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rightToLeft="1" workbookViewId="0"/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289</v>
      </c>
    </row>
    <row r="5" spans="2:11" ht="15" x14ac:dyDescent="0.25">
      <c r="B5" s="1" t="s">
        <v>102</v>
      </c>
    </row>
    <row r="6" spans="2:11" ht="15" x14ac:dyDescent="0.25">
      <c r="B6" s="1" t="s">
        <v>134</v>
      </c>
    </row>
    <row r="8" spans="2:11" ht="15" x14ac:dyDescent="0.25">
      <c r="B8" s="1" t="s">
        <v>5</v>
      </c>
      <c r="C8" s="1" t="s">
        <v>6</v>
      </c>
      <c r="D8" s="1" t="s">
        <v>12</v>
      </c>
      <c r="E8" s="1" t="s">
        <v>10</v>
      </c>
      <c r="F8" s="1" t="s">
        <v>15</v>
      </c>
      <c r="G8" s="1" t="s">
        <v>79</v>
      </c>
      <c r="H8" s="1" t="s">
        <v>105</v>
      </c>
      <c r="I8" s="1" t="s">
        <v>17</v>
      </c>
      <c r="J8" s="1" t="s">
        <v>18</v>
      </c>
      <c r="K8" s="1" t="s">
        <v>19</v>
      </c>
    </row>
    <row r="9" spans="2:11" ht="15" x14ac:dyDescent="0.25">
      <c r="G9" s="1" t="s">
        <v>80</v>
      </c>
      <c r="H9" s="1" t="s">
        <v>22</v>
      </c>
      <c r="I9" s="1" t="s">
        <v>21</v>
      </c>
      <c r="J9" s="1" t="s">
        <v>21</v>
      </c>
      <c r="K9" s="1" t="s">
        <v>21</v>
      </c>
    </row>
    <row r="10" spans="2:11" ht="15" x14ac:dyDescent="0.25">
      <c r="B10" s="1" t="s">
        <v>135</v>
      </c>
      <c r="H10" s="1">
        <v>0</v>
      </c>
      <c r="I10" s="2">
        <v>0</v>
      </c>
      <c r="J10" s="2">
        <v>0</v>
      </c>
      <c r="K10" s="2">
        <v>0</v>
      </c>
    </row>
    <row r="11" spans="2:11" ht="15" x14ac:dyDescent="0.25">
      <c r="B11" s="1" t="s">
        <v>136</v>
      </c>
      <c r="H11" s="1">
        <v>0</v>
      </c>
      <c r="I11" s="2">
        <v>0</v>
      </c>
      <c r="J11" s="2">
        <v>0</v>
      </c>
      <c r="K11" s="2">
        <v>0</v>
      </c>
    </row>
    <row r="12" spans="2:11" ht="15" x14ac:dyDescent="0.25">
      <c r="B12" s="1" t="s">
        <v>137</v>
      </c>
    </row>
    <row r="13" spans="2:11" ht="15" x14ac:dyDescent="0.25">
      <c r="B13" s="1" t="s">
        <v>138</v>
      </c>
    </row>
    <row r="14" spans="2:11" ht="15" x14ac:dyDescent="0.25">
      <c r="B14" s="1" t="s">
        <v>139</v>
      </c>
    </row>
    <row r="15" spans="2:11" ht="15" x14ac:dyDescent="0.25">
      <c r="B15" s="1" t="s">
        <v>140</v>
      </c>
    </row>
    <row r="16" spans="2:11" ht="15" x14ac:dyDescent="0.25">
      <c r="B16" s="1" t="s">
        <v>141</v>
      </c>
      <c r="H16" s="1">
        <v>0</v>
      </c>
      <c r="I16" s="2">
        <v>0</v>
      </c>
      <c r="J16" s="2">
        <v>0</v>
      </c>
      <c r="K16" s="2">
        <v>0</v>
      </c>
    </row>
    <row r="17" spans="2:2" ht="15" x14ac:dyDescent="0.25">
      <c r="B17" s="1" t="s">
        <v>137</v>
      </c>
    </row>
    <row r="18" spans="2:2" ht="15" x14ac:dyDescent="0.25">
      <c r="B18" s="1" t="s">
        <v>138</v>
      </c>
    </row>
    <row r="19" spans="2:2" ht="15" x14ac:dyDescent="0.25">
      <c r="B19" s="1" t="s">
        <v>139</v>
      </c>
    </row>
    <row r="20" spans="2:2" ht="15" x14ac:dyDescent="0.25">
      <c r="B20" s="1" t="s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workbookViewId="0"/>
  </sheetViews>
  <sheetFormatPr defaultRowHeight="14.25" x14ac:dyDescent="0.2"/>
  <sheetData>
    <row r="1" spans="2:12" ht="15" x14ac:dyDescent="0.25">
      <c r="B1" s="1" t="s">
        <v>0</v>
      </c>
      <c r="C1" s="1" t="s">
        <v>1</v>
      </c>
    </row>
    <row r="2" spans="2:12" ht="15" x14ac:dyDescent="0.25">
      <c r="B2" s="1" t="s">
        <v>2</v>
      </c>
    </row>
    <row r="3" spans="2:12" ht="15" x14ac:dyDescent="0.25">
      <c r="B3" s="1" t="s">
        <v>3</v>
      </c>
    </row>
    <row r="4" spans="2:12" ht="15" x14ac:dyDescent="0.25">
      <c r="B4" s="1" t="s">
        <v>289</v>
      </c>
    </row>
    <row r="5" spans="2:12" ht="15" x14ac:dyDescent="0.25">
      <c r="B5" s="1" t="s">
        <v>102</v>
      </c>
    </row>
    <row r="6" spans="2:12" ht="15" x14ac:dyDescent="0.25">
      <c r="B6" s="1" t="s">
        <v>130</v>
      </c>
    </row>
    <row r="8" spans="2:12" ht="15" x14ac:dyDescent="0.25">
      <c r="B8" s="1" t="s">
        <v>5</v>
      </c>
      <c r="C8" s="1" t="s">
        <v>6</v>
      </c>
      <c r="D8" s="1" t="s">
        <v>7</v>
      </c>
      <c r="E8" s="1" t="s">
        <v>12</v>
      </c>
      <c r="F8" s="1" t="s">
        <v>10</v>
      </c>
      <c r="G8" s="1" t="s">
        <v>15</v>
      </c>
      <c r="H8" s="1" t="s">
        <v>79</v>
      </c>
      <c r="I8" s="1" t="s">
        <v>105</v>
      </c>
      <c r="J8" s="1" t="s">
        <v>17</v>
      </c>
      <c r="K8" s="1" t="s">
        <v>18</v>
      </c>
      <c r="L8" s="1" t="s">
        <v>19</v>
      </c>
    </row>
    <row r="9" spans="2:12" ht="15" x14ac:dyDescent="0.25">
      <c r="H9" s="1" t="s">
        <v>80</v>
      </c>
      <c r="I9" s="1" t="s">
        <v>22</v>
      </c>
      <c r="J9" s="1" t="s">
        <v>21</v>
      </c>
      <c r="K9" s="1" t="s">
        <v>21</v>
      </c>
      <c r="L9" s="1" t="s">
        <v>21</v>
      </c>
    </row>
    <row r="10" spans="2:12" ht="15" x14ac:dyDescent="0.25">
      <c r="B10" s="1" t="s">
        <v>131</v>
      </c>
      <c r="I10" s="1">
        <v>0</v>
      </c>
      <c r="J10" s="2">
        <v>0</v>
      </c>
      <c r="K10" s="2">
        <v>0</v>
      </c>
      <c r="L10" s="2">
        <v>0</v>
      </c>
    </row>
    <row r="11" spans="2:12" ht="15" x14ac:dyDescent="0.25">
      <c r="B11" s="1" t="s">
        <v>46</v>
      </c>
      <c r="I11" s="1">
        <v>0</v>
      </c>
      <c r="J11" s="2">
        <v>0</v>
      </c>
      <c r="K11" s="2">
        <v>0</v>
      </c>
      <c r="L11" s="2">
        <v>0</v>
      </c>
    </row>
    <row r="12" spans="2:12" ht="15" x14ac:dyDescent="0.25">
      <c r="B12" s="1" t="s">
        <v>132</v>
      </c>
    </row>
    <row r="13" spans="2:12" ht="15" x14ac:dyDescent="0.25">
      <c r="B13" s="1" t="s">
        <v>58</v>
      </c>
      <c r="I13" s="1">
        <v>0</v>
      </c>
      <c r="J13" s="2">
        <v>0</v>
      </c>
      <c r="K13" s="2">
        <v>0</v>
      </c>
      <c r="L13" s="2">
        <v>0</v>
      </c>
    </row>
    <row r="14" spans="2:12" ht="15" x14ac:dyDescent="0.25">
      <c r="B14" s="1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F41" sqref="F41"/>
    </sheetView>
  </sheetViews>
  <sheetFormatPr defaultRowHeight="14.25" x14ac:dyDescent="0.2"/>
  <sheetData>
    <row r="1" spans="2:12" ht="15" x14ac:dyDescent="0.25">
      <c r="B1" s="1" t="s">
        <v>0</v>
      </c>
      <c r="C1" s="1" t="s">
        <v>1</v>
      </c>
    </row>
    <row r="2" spans="2:12" ht="15" x14ac:dyDescent="0.25">
      <c r="B2" s="1" t="s">
        <v>2</v>
      </c>
    </row>
    <row r="3" spans="2:12" ht="15" x14ac:dyDescent="0.25">
      <c r="B3" s="1" t="s">
        <v>3</v>
      </c>
    </row>
    <row r="4" spans="2:12" ht="15" x14ac:dyDescent="0.25">
      <c r="B4" s="1" t="s">
        <v>289</v>
      </c>
    </row>
    <row r="5" spans="2:12" ht="15" x14ac:dyDescent="0.25">
      <c r="B5" s="1" t="s">
        <v>102</v>
      </c>
    </row>
    <row r="6" spans="2:12" ht="15" x14ac:dyDescent="0.25">
      <c r="B6" s="1" t="s">
        <v>125</v>
      </c>
    </row>
    <row r="8" spans="2:12" ht="15" x14ac:dyDescent="0.25">
      <c r="B8" s="1" t="s">
        <v>5</v>
      </c>
      <c r="C8" s="1" t="s">
        <v>6</v>
      </c>
      <c r="D8" s="1" t="s">
        <v>7</v>
      </c>
      <c r="E8" s="1" t="s">
        <v>12</v>
      </c>
      <c r="F8" s="1" t="s">
        <v>10</v>
      </c>
      <c r="G8" s="1" t="s">
        <v>15</v>
      </c>
      <c r="H8" s="1" t="s">
        <v>79</v>
      </c>
      <c r="I8" s="1" t="s">
        <v>105</v>
      </c>
      <c r="J8" s="1" t="s">
        <v>17</v>
      </c>
      <c r="K8" s="1" t="s">
        <v>18</v>
      </c>
      <c r="L8" s="1" t="s">
        <v>19</v>
      </c>
    </row>
    <row r="9" spans="2:12" ht="15" x14ac:dyDescent="0.25">
      <c r="H9" s="1" t="s">
        <v>80</v>
      </c>
      <c r="I9" s="1" t="s">
        <v>22</v>
      </c>
      <c r="J9" s="1" t="s">
        <v>21</v>
      </c>
      <c r="K9" s="1" t="s">
        <v>21</v>
      </c>
      <c r="L9" s="1" t="s">
        <v>21</v>
      </c>
    </row>
    <row r="10" spans="2:12" ht="15" x14ac:dyDescent="0.25">
      <c r="B10" s="1" t="s">
        <v>126</v>
      </c>
      <c r="I10" s="1">
        <v>0</v>
      </c>
      <c r="J10" s="2">
        <v>0</v>
      </c>
      <c r="K10" s="2">
        <v>0</v>
      </c>
      <c r="L10" s="2">
        <v>0</v>
      </c>
    </row>
    <row r="11" spans="2:12" ht="15" x14ac:dyDescent="0.25">
      <c r="B11" s="1" t="s">
        <v>127</v>
      </c>
      <c r="I11" s="1">
        <v>0</v>
      </c>
      <c r="J11" s="2">
        <v>0</v>
      </c>
      <c r="K11" s="2">
        <v>0</v>
      </c>
      <c r="L11" s="2">
        <v>0</v>
      </c>
    </row>
    <row r="12" spans="2:12" ht="15" x14ac:dyDescent="0.25">
      <c r="B12" s="1" t="s">
        <v>119</v>
      </c>
    </row>
    <row r="13" spans="2:12" ht="15" x14ac:dyDescent="0.25">
      <c r="B13" s="1" t="s">
        <v>120</v>
      </c>
    </row>
    <row r="14" spans="2:12" ht="15" x14ac:dyDescent="0.25">
      <c r="B14" s="1" t="s">
        <v>121</v>
      </c>
    </row>
    <row r="15" spans="2:12" ht="15" x14ac:dyDescent="0.25">
      <c r="B15" s="1" t="s">
        <v>122</v>
      </c>
    </row>
    <row r="16" spans="2:12" ht="15" x14ac:dyDescent="0.25">
      <c r="B16" s="1" t="s">
        <v>33</v>
      </c>
    </row>
    <row r="17" spans="2:12" ht="15" x14ac:dyDescent="0.25">
      <c r="B17" s="1" t="s">
        <v>128</v>
      </c>
      <c r="I17" s="1">
        <v>0</v>
      </c>
      <c r="J17" s="2">
        <v>0</v>
      </c>
      <c r="K17" s="2">
        <v>0</v>
      </c>
      <c r="L17" s="2">
        <v>0</v>
      </c>
    </row>
    <row r="18" spans="2:12" ht="15" x14ac:dyDescent="0.25">
      <c r="B18" s="1" t="s">
        <v>119</v>
      </c>
    </row>
    <row r="19" spans="2:12" ht="15" x14ac:dyDescent="0.25">
      <c r="B19" s="1" t="s">
        <v>124</v>
      </c>
    </row>
    <row r="20" spans="2:12" ht="15" x14ac:dyDescent="0.25">
      <c r="B20" s="1" t="s">
        <v>122</v>
      </c>
    </row>
    <row r="21" spans="2:12" ht="15" x14ac:dyDescent="0.25">
      <c r="B21" s="1" t="s">
        <v>129</v>
      </c>
    </row>
    <row r="22" spans="2:12" ht="15" x14ac:dyDescent="0.25">
      <c r="B22" s="1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F41" sqref="F41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289</v>
      </c>
    </row>
    <row r="5" spans="2:11" ht="15" x14ac:dyDescent="0.25">
      <c r="B5" s="1" t="s">
        <v>102</v>
      </c>
    </row>
    <row r="6" spans="2:11" ht="15" x14ac:dyDescent="0.25">
      <c r="B6" s="1" t="s">
        <v>116</v>
      </c>
    </row>
    <row r="8" spans="2:11" ht="15" x14ac:dyDescent="0.25">
      <c r="B8" s="1" t="s">
        <v>5</v>
      </c>
      <c r="C8" s="1" t="s">
        <v>6</v>
      </c>
      <c r="D8" s="1" t="s">
        <v>7</v>
      </c>
      <c r="E8" s="1" t="s">
        <v>12</v>
      </c>
      <c r="F8" s="1" t="s">
        <v>10</v>
      </c>
      <c r="G8" s="1" t="s">
        <v>15</v>
      </c>
      <c r="H8" s="1" t="s">
        <v>79</v>
      </c>
      <c r="I8" s="1" t="s">
        <v>54</v>
      </c>
      <c r="J8" s="1" t="s">
        <v>18</v>
      </c>
      <c r="K8" s="1" t="s">
        <v>19</v>
      </c>
    </row>
    <row r="9" spans="2:11" ht="15" x14ac:dyDescent="0.25">
      <c r="H9" s="1" t="s">
        <v>80</v>
      </c>
      <c r="I9" s="1" t="s">
        <v>22</v>
      </c>
      <c r="J9" s="1" t="s">
        <v>21</v>
      </c>
      <c r="K9" s="1" t="s">
        <v>21</v>
      </c>
    </row>
    <row r="10" spans="2:11" ht="15" x14ac:dyDescent="0.25">
      <c r="B10" s="1" t="s">
        <v>117</v>
      </c>
      <c r="I10" s="1">
        <v>0</v>
      </c>
      <c r="J10" s="2">
        <v>0</v>
      </c>
      <c r="K10" s="2">
        <v>0</v>
      </c>
    </row>
    <row r="11" spans="2:11" ht="15" x14ac:dyDescent="0.25">
      <c r="B11" s="1" t="s">
        <v>118</v>
      </c>
      <c r="I11" s="1">
        <v>0</v>
      </c>
      <c r="J11" s="2">
        <v>0</v>
      </c>
      <c r="K11" s="2">
        <v>0</v>
      </c>
    </row>
    <row r="12" spans="2:11" ht="15" x14ac:dyDescent="0.25">
      <c r="B12" s="1" t="s">
        <v>119</v>
      </c>
    </row>
    <row r="13" spans="2:11" ht="15" x14ac:dyDescent="0.25">
      <c r="B13" s="1" t="s">
        <v>120</v>
      </c>
    </row>
    <row r="14" spans="2:11" ht="15" x14ac:dyDescent="0.25">
      <c r="B14" s="1" t="s">
        <v>121</v>
      </c>
    </row>
    <row r="15" spans="2:11" ht="15" x14ac:dyDescent="0.25">
      <c r="B15" s="1" t="s">
        <v>122</v>
      </c>
    </row>
    <row r="16" spans="2:11" ht="15" x14ac:dyDescent="0.25">
      <c r="B16" s="1" t="s">
        <v>33</v>
      </c>
    </row>
    <row r="17" spans="2:11" ht="15" x14ac:dyDescent="0.25">
      <c r="B17" s="1" t="s">
        <v>123</v>
      </c>
      <c r="I17" s="1">
        <v>0</v>
      </c>
      <c r="J17" s="2">
        <v>0</v>
      </c>
      <c r="K17" s="2">
        <v>0</v>
      </c>
    </row>
    <row r="18" spans="2:11" ht="15" x14ac:dyDescent="0.25">
      <c r="B18" s="1" t="s">
        <v>119</v>
      </c>
    </row>
    <row r="19" spans="2:11" ht="15" x14ac:dyDescent="0.25">
      <c r="B19" s="1" t="s">
        <v>124</v>
      </c>
    </row>
    <row r="20" spans="2:11" ht="15" x14ac:dyDescent="0.25">
      <c r="B20" s="1" t="s">
        <v>122</v>
      </c>
    </row>
    <row r="21" spans="2:11" ht="15" x14ac:dyDescent="0.25">
      <c r="B21" s="1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workbookViewId="0">
      <selection activeCell="F41" sqref="F41"/>
    </sheetView>
  </sheetViews>
  <sheetFormatPr defaultRowHeight="14.25" x14ac:dyDescent="0.2"/>
  <sheetData>
    <row r="1" spans="2:17" ht="15" x14ac:dyDescent="0.25">
      <c r="B1" s="1" t="s">
        <v>0</v>
      </c>
      <c r="C1" s="1" t="s">
        <v>1</v>
      </c>
    </row>
    <row r="2" spans="2:17" ht="15" x14ac:dyDescent="0.25">
      <c r="B2" s="1" t="s">
        <v>2</v>
      </c>
    </row>
    <row r="3" spans="2:17" ht="15" x14ac:dyDescent="0.25">
      <c r="B3" s="1" t="s">
        <v>3</v>
      </c>
    </row>
    <row r="4" spans="2:17" ht="15" x14ac:dyDescent="0.25">
      <c r="B4" s="1" t="s">
        <v>289</v>
      </c>
    </row>
    <row r="5" spans="2:17" ht="15" x14ac:dyDescent="0.25">
      <c r="B5" s="1" t="s">
        <v>102</v>
      </c>
    </row>
    <row r="6" spans="2:17" ht="15" x14ac:dyDescent="0.25">
      <c r="B6" s="1" t="s">
        <v>103</v>
      </c>
    </row>
    <row r="8" spans="2:17" ht="15" x14ac:dyDescent="0.25">
      <c r="B8" s="1" t="s">
        <v>5</v>
      </c>
      <c r="C8" s="1" t="s">
        <v>6</v>
      </c>
      <c r="D8" s="1" t="s">
        <v>104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53</v>
      </c>
      <c r="L8" s="1" t="s">
        <v>15</v>
      </c>
      <c r="M8" s="1" t="s">
        <v>79</v>
      </c>
      <c r="N8" s="1" t="s">
        <v>105</v>
      </c>
      <c r="O8" s="1" t="s">
        <v>17</v>
      </c>
      <c r="P8" s="1" t="s">
        <v>18</v>
      </c>
      <c r="Q8" s="1" t="s">
        <v>19</v>
      </c>
    </row>
    <row r="9" spans="2:17" ht="15" x14ac:dyDescent="0.25">
      <c r="H9" s="1" t="s">
        <v>20</v>
      </c>
      <c r="J9" s="1" t="s">
        <v>21</v>
      </c>
      <c r="K9" s="1" t="s">
        <v>21</v>
      </c>
      <c r="M9" s="1" t="s">
        <v>80</v>
      </c>
      <c r="N9" s="1" t="s">
        <v>22</v>
      </c>
      <c r="O9" s="1" t="s">
        <v>21</v>
      </c>
      <c r="P9" s="1" t="s">
        <v>21</v>
      </c>
      <c r="Q9" s="1" t="s">
        <v>21</v>
      </c>
    </row>
    <row r="10" spans="2:17" ht="15" x14ac:dyDescent="0.25">
      <c r="B10" s="1" t="s">
        <v>106</v>
      </c>
      <c r="H10" s="1">
        <v>0</v>
      </c>
      <c r="K10" s="2">
        <v>0</v>
      </c>
      <c r="N10" s="1">
        <v>0</v>
      </c>
      <c r="O10" s="2">
        <v>0</v>
      </c>
      <c r="P10" s="2">
        <v>0</v>
      </c>
      <c r="Q10" s="2">
        <v>0</v>
      </c>
    </row>
    <row r="11" spans="2:17" ht="15" x14ac:dyDescent="0.25">
      <c r="B11" s="1" t="s">
        <v>46</v>
      </c>
      <c r="H11" s="1">
        <v>0</v>
      </c>
      <c r="K11" s="2">
        <v>0</v>
      </c>
      <c r="N11" s="1">
        <v>0</v>
      </c>
      <c r="O11" s="2">
        <v>0</v>
      </c>
      <c r="P11" s="2">
        <v>0</v>
      </c>
      <c r="Q11" s="2">
        <v>0</v>
      </c>
    </row>
    <row r="12" spans="2:17" ht="15" x14ac:dyDescent="0.25">
      <c r="B12" s="1" t="s">
        <v>107</v>
      </c>
      <c r="H12" s="1">
        <v>0</v>
      </c>
      <c r="K12" s="2">
        <v>0</v>
      </c>
      <c r="N12" s="1">
        <v>0</v>
      </c>
      <c r="O12" s="2">
        <v>0</v>
      </c>
      <c r="P12" s="2">
        <v>0</v>
      </c>
      <c r="Q12" s="2">
        <v>0</v>
      </c>
    </row>
    <row r="13" spans="2:17" ht="15" x14ac:dyDescent="0.25">
      <c r="B13" s="1" t="s">
        <v>108</v>
      </c>
    </row>
    <row r="14" spans="2:17" ht="15" x14ac:dyDescent="0.25">
      <c r="B14" s="1" t="s">
        <v>109</v>
      </c>
      <c r="H14" s="1">
        <v>0</v>
      </c>
      <c r="K14" s="2">
        <v>0</v>
      </c>
      <c r="N14" s="1">
        <v>0</v>
      </c>
      <c r="O14" s="2">
        <v>0</v>
      </c>
      <c r="P14" s="2">
        <v>0</v>
      </c>
      <c r="Q14" s="2">
        <v>0</v>
      </c>
    </row>
    <row r="15" spans="2:17" ht="15" x14ac:dyDescent="0.25">
      <c r="B15" s="1" t="s">
        <v>110</v>
      </c>
    </row>
    <row r="16" spans="2:17" ht="15" x14ac:dyDescent="0.25">
      <c r="B16" s="1" t="s">
        <v>111</v>
      </c>
      <c r="H16" s="1">
        <v>0</v>
      </c>
      <c r="K16" s="2">
        <v>0</v>
      </c>
      <c r="N16" s="1">
        <v>0</v>
      </c>
      <c r="O16" s="2">
        <v>0</v>
      </c>
      <c r="P16" s="2">
        <v>0</v>
      </c>
      <c r="Q16" s="2">
        <v>0</v>
      </c>
    </row>
    <row r="17" spans="2:17" ht="15" x14ac:dyDescent="0.25">
      <c r="B17" s="1" t="s">
        <v>112</v>
      </c>
    </row>
    <row r="18" spans="2:17" ht="15" x14ac:dyDescent="0.25">
      <c r="B18" s="1" t="s">
        <v>113</v>
      </c>
    </row>
    <row r="19" spans="2:17" ht="15" x14ac:dyDescent="0.25">
      <c r="B19" s="1" t="s">
        <v>114</v>
      </c>
    </row>
    <row r="20" spans="2:17" ht="15" x14ac:dyDescent="0.25">
      <c r="B20" s="1" t="s">
        <v>115</v>
      </c>
    </row>
    <row r="21" spans="2:17" ht="15" x14ac:dyDescent="0.25">
      <c r="B21" s="1" t="s">
        <v>58</v>
      </c>
      <c r="H21" s="1">
        <v>0</v>
      </c>
      <c r="K21" s="2">
        <v>0</v>
      </c>
      <c r="N21" s="1">
        <v>0</v>
      </c>
      <c r="O21" s="2">
        <v>0</v>
      </c>
      <c r="P21" s="2">
        <v>0</v>
      </c>
      <c r="Q21" s="2">
        <v>0</v>
      </c>
    </row>
    <row r="22" spans="2:17" ht="15" x14ac:dyDescent="0.25">
      <c r="B22" s="1" t="s">
        <v>107</v>
      </c>
      <c r="H22" s="1">
        <v>0</v>
      </c>
      <c r="K22" s="2">
        <v>0</v>
      </c>
      <c r="N22" s="1">
        <v>0</v>
      </c>
      <c r="O22" s="2">
        <v>0</v>
      </c>
      <c r="P22" s="2">
        <v>0</v>
      </c>
      <c r="Q22" s="2">
        <v>0</v>
      </c>
    </row>
    <row r="23" spans="2:17" ht="15" x14ac:dyDescent="0.25">
      <c r="B23" s="1" t="s">
        <v>108</v>
      </c>
    </row>
    <row r="24" spans="2:17" ht="15" x14ac:dyDescent="0.25">
      <c r="B24" s="1" t="s">
        <v>109</v>
      </c>
      <c r="H24" s="1">
        <v>0</v>
      </c>
      <c r="K24" s="2">
        <v>0</v>
      </c>
      <c r="N24" s="1">
        <v>0</v>
      </c>
      <c r="O24" s="2">
        <v>0</v>
      </c>
      <c r="P24" s="2">
        <v>0</v>
      </c>
      <c r="Q24" s="2">
        <v>0</v>
      </c>
    </row>
    <row r="25" spans="2:17" ht="15" x14ac:dyDescent="0.25">
      <c r="B25" s="1" t="s">
        <v>110</v>
      </c>
    </row>
    <row r="26" spans="2:17" ht="15" x14ac:dyDescent="0.25">
      <c r="B26" s="1" t="s">
        <v>111</v>
      </c>
      <c r="H26" s="1">
        <v>0</v>
      </c>
      <c r="K26" s="2">
        <v>0</v>
      </c>
      <c r="N26" s="1">
        <v>0</v>
      </c>
      <c r="O26" s="2">
        <v>0</v>
      </c>
      <c r="P26" s="2">
        <v>0</v>
      </c>
      <c r="Q26" s="2">
        <v>0</v>
      </c>
    </row>
    <row r="27" spans="2:17" ht="15" x14ac:dyDescent="0.25">
      <c r="B27" s="1" t="s">
        <v>112</v>
      </c>
    </row>
    <row r="28" spans="2:17" ht="15" x14ac:dyDescent="0.25">
      <c r="B28" s="1" t="s">
        <v>113</v>
      </c>
    </row>
    <row r="29" spans="2:17" ht="15" x14ac:dyDescent="0.25">
      <c r="B29" s="1" t="s">
        <v>114</v>
      </c>
    </row>
    <row r="30" spans="2:17" ht="15" x14ac:dyDescent="0.25">
      <c r="B30" s="1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F41" sqref="F41"/>
    </sheetView>
  </sheetViews>
  <sheetFormatPr defaultRowHeight="14.25" x14ac:dyDescent="0.2"/>
  <sheetData>
    <row r="1" spans="2:15" ht="15" x14ac:dyDescent="0.25">
      <c r="B1" s="1" t="s">
        <v>0</v>
      </c>
      <c r="C1" s="1" t="s">
        <v>1</v>
      </c>
    </row>
    <row r="2" spans="2:15" ht="15" x14ac:dyDescent="0.25">
      <c r="B2" s="1" t="s">
        <v>2</v>
      </c>
    </row>
    <row r="3" spans="2:15" ht="15" x14ac:dyDescent="0.25">
      <c r="B3" s="1" t="s">
        <v>3</v>
      </c>
    </row>
    <row r="4" spans="2:15" ht="15" x14ac:dyDescent="0.25">
      <c r="B4" s="1" t="s">
        <v>289</v>
      </c>
    </row>
    <row r="5" spans="2:15" ht="15" x14ac:dyDescent="0.25">
      <c r="B5" s="1" t="s">
        <v>85</v>
      </c>
    </row>
    <row r="7" spans="2:15" ht="15" x14ac:dyDescent="0.25">
      <c r="B7" s="1" t="s">
        <v>5</v>
      </c>
      <c r="C7" s="1" t="s">
        <v>86</v>
      </c>
      <c r="D7" s="1" t="s">
        <v>6</v>
      </c>
      <c r="E7" s="1" t="s">
        <v>8</v>
      </c>
      <c r="F7" s="1" t="s">
        <v>9</v>
      </c>
      <c r="G7" s="1" t="s">
        <v>11</v>
      </c>
      <c r="H7" s="1" t="s">
        <v>12</v>
      </c>
      <c r="I7" s="1" t="s">
        <v>87</v>
      </c>
      <c r="J7" s="1" t="s">
        <v>53</v>
      </c>
      <c r="K7" s="1" t="s">
        <v>15</v>
      </c>
      <c r="L7" s="1" t="s">
        <v>79</v>
      </c>
      <c r="M7" s="1" t="s">
        <v>54</v>
      </c>
      <c r="N7" s="1" t="s">
        <v>18</v>
      </c>
      <c r="O7" s="1" t="s">
        <v>19</v>
      </c>
    </row>
    <row r="8" spans="2:15" ht="15" x14ac:dyDescent="0.25">
      <c r="G8" s="1" t="s">
        <v>20</v>
      </c>
      <c r="I8" s="1" t="s">
        <v>21</v>
      </c>
      <c r="J8" s="1" t="s">
        <v>21</v>
      </c>
      <c r="L8" s="1" t="s">
        <v>80</v>
      </c>
      <c r="M8" s="1" t="s">
        <v>22</v>
      </c>
      <c r="N8" s="1" t="s">
        <v>21</v>
      </c>
      <c r="O8" s="1" t="s">
        <v>21</v>
      </c>
    </row>
    <row r="9" spans="2:15" ht="15" x14ac:dyDescent="0.25">
      <c r="B9" s="1" t="s">
        <v>88</v>
      </c>
      <c r="G9" s="1">
        <v>0</v>
      </c>
      <c r="J9" s="2">
        <v>0</v>
      </c>
      <c r="M9" s="1">
        <v>0</v>
      </c>
      <c r="N9" s="2">
        <v>0</v>
      </c>
      <c r="O9" s="2">
        <v>0</v>
      </c>
    </row>
    <row r="10" spans="2:15" ht="15" x14ac:dyDescent="0.25">
      <c r="B10" s="1" t="s">
        <v>89</v>
      </c>
      <c r="G10" s="1">
        <v>0</v>
      </c>
      <c r="J10" s="2">
        <v>0</v>
      </c>
      <c r="M10" s="1">
        <v>0</v>
      </c>
      <c r="N10" s="2">
        <v>0</v>
      </c>
      <c r="O10" s="2">
        <v>0</v>
      </c>
    </row>
    <row r="11" spans="2:15" ht="15" x14ac:dyDescent="0.25">
      <c r="B11" s="1" t="s">
        <v>90</v>
      </c>
    </row>
    <row r="12" spans="2:15" ht="15" x14ac:dyDescent="0.25">
      <c r="B12" s="1" t="s">
        <v>91</v>
      </c>
    </row>
    <row r="13" spans="2:15" ht="15" x14ac:dyDescent="0.25">
      <c r="B13" s="1" t="s">
        <v>92</v>
      </c>
    </row>
    <row r="14" spans="2:15" ht="15" x14ac:dyDescent="0.25">
      <c r="B14" s="1" t="s">
        <v>93</v>
      </c>
    </row>
    <row r="15" spans="2:15" ht="15" x14ac:dyDescent="0.25">
      <c r="B15" s="1" t="s">
        <v>94</v>
      </c>
    </row>
    <row r="16" spans="2:15" ht="15" x14ac:dyDescent="0.25">
      <c r="B16" s="1" t="s">
        <v>95</v>
      </c>
      <c r="G16" s="1">
        <v>0</v>
      </c>
      <c r="J16" s="2">
        <v>0</v>
      </c>
      <c r="M16" s="1">
        <v>0</v>
      </c>
      <c r="N16" s="2">
        <v>0</v>
      </c>
      <c r="O16" s="2">
        <v>0</v>
      </c>
    </row>
    <row r="17" spans="2:15" ht="15" x14ac:dyDescent="0.25">
      <c r="B17" s="1" t="s">
        <v>96</v>
      </c>
    </row>
    <row r="18" spans="2:15" ht="15" x14ac:dyDescent="0.25">
      <c r="B18" s="1" t="s">
        <v>97</v>
      </c>
    </row>
    <row r="19" spans="2:15" ht="15" x14ac:dyDescent="0.25">
      <c r="B19" s="1" t="s">
        <v>98</v>
      </c>
    </row>
    <row r="20" spans="2:15" ht="15" x14ac:dyDescent="0.25">
      <c r="B20" s="1" t="s">
        <v>99</v>
      </c>
    </row>
    <row r="21" spans="2:15" ht="15" x14ac:dyDescent="0.25">
      <c r="B21" s="1" t="s">
        <v>100</v>
      </c>
      <c r="G21" s="1">
        <v>0</v>
      </c>
      <c r="J21" s="2">
        <v>0</v>
      </c>
      <c r="M21" s="1">
        <v>0</v>
      </c>
      <c r="N21" s="2">
        <v>0</v>
      </c>
      <c r="O21" s="2">
        <v>0</v>
      </c>
    </row>
    <row r="22" spans="2:15" ht="15" x14ac:dyDescent="0.25">
      <c r="B22" s="1" t="s">
        <v>101</v>
      </c>
    </row>
    <row r="23" spans="2:15" ht="15" x14ac:dyDescent="0.25">
      <c r="B23" s="1" t="s">
        <v>92</v>
      </c>
    </row>
    <row r="24" spans="2:15" ht="15" x14ac:dyDescent="0.25">
      <c r="B24" s="1" t="s">
        <v>93</v>
      </c>
    </row>
    <row r="25" spans="2:15" ht="15" x14ac:dyDescent="0.25">
      <c r="B25" s="1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rightToLeft="1" workbookViewId="0">
      <selection activeCell="F41" sqref="F41"/>
    </sheetView>
  </sheetViews>
  <sheetFormatPr defaultRowHeight="14.25" x14ac:dyDescent="0.2"/>
  <sheetData>
    <row r="1" spans="2:15" ht="15" x14ac:dyDescent="0.25">
      <c r="B1" s="1" t="s">
        <v>0</v>
      </c>
      <c r="C1" s="1" t="s">
        <v>1</v>
      </c>
    </row>
    <row r="2" spans="2:15" ht="15" x14ac:dyDescent="0.25">
      <c r="B2" s="1" t="s">
        <v>2</v>
      </c>
    </row>
    <row r="3" spans="2:15" ht="15" x14ac:dyDescent="0.25">
      <c r="B3" s="1" t="s">
        <v>3</v>
      </c>
    </row>
    <row r="4" spans="2:15" ht="15" x14ac:dyDescent="0.25">
      <c r="B4" s="1" t="s">
        <v>289</v>
      </c>
    </row>
    <row r="5" spans="2:15" ht="15" x14ac:dyDescent="0.25">
      <c r="B5" s="1" t="s">
        <v>77</v>
      </c>
    </row>
    <row r="7" spans="2:15" ht="15" x14ac:dyDescent="0.25">
      <c r="B7" s="1" t="s">
        <v>5</v>
      </c>
      <c r="C7" s="1" t="s">
        <v>6</v>
      </c>
      <c r="D7" s="1" t="s">
        <v>60</v>
      </c>
      <c r="E7" s="1" t="s">
        <v>8</v>
      </c>
      <c r="F7" s="1" t="s">
        <v>9</v>
      </c>
      <c r="G7" s="1" t="s">
        <v>11</v>
      </c>
      <c r="H7" s="1" t="s">
        <v>12</v>
      </c>
      <c r="I7" s="1" t="s">
        <v>78</v>
      </c>
      <c r="J7" s="1" t="s">
        <v>53</v>
      </c>
      <c r="K7" s="1" t="s">
        <v>15</v>
      </c>
      <c r="L7" s="1" t="s">
        <v>79</v>
      </c>
      <c r="M7" s="1" t="s">
        <v>54</v>
      </c>
      <c r="N7" s="1" t="s">
        <v>18</v>
      </c>
      <c r="O7" s="1" t="s">
        <v>19</v>
      </c>
    </row>
    <row r="8" spans="2:15" ht="15" x14ac:dyDescent="0.25">
      <c r="G8" s="1" t="s">
        <v>20</v>
      </c>
      <c r="I8" s="1" t="s">
        <v>21</v>
      </c>
      <c r="J8" s="1" t="s">
        <v>21</v>
      </c>
      <c r="L8" s="1" t="s">
        <v>80</v>
      </c>
      <c r="M8" s="1" t="s">
        <v>22</v>
      </c>
      <c r="N8" s="1" t="s">
        <v>21</v>
      </c>
      <c r="O8" s="1" t="s">
        <v>21</v>
      </c>
    </row>
    <row r="9" spans="2:15" ht="15" x14ac:dyDescent="0.25">
      <c r="B9" s="1" t="s">
        <v>81</v>
      </c>
      <c r="G9" s="1">
        <v>0</v>
      </c>
      <c r="J9" s="2">
        <v>0</v>
      </c>
      <c r="M9" s="1">
        <v>0</v>
      </c>
      <c r="N9" s="2">
        <v>0</v>
      </c>
      <c r="O9" s="2">
        <v>0</v>
      </c>
    </row>
    <row r="10" spans="2:15" ht="15" x14ac:dyDescent="0.25">
      <c r="B10" s="1" t="s">
        <v>46</v>
      </c>
      <c r="G10" s="1">
        <v>0</v>
      </c>
      <c r="J10" s="2">
        <v>0</v>
      </c>
      <c r="M10" s="1">
        <v>0</v>
      </c>
      <c r="N10" s="2">
        <v>0</v>
      </c>
      <c r="O10" s="2">
        <v>0</v>
      </c>
    </row>
    <row r="11" spans="2:15" ht="15" x14ac:dyDescent="0.25">
      <c r="B11" s="1" t="s">
        <v>82</v>
      </c>
    </row>
    <row r="12" spans="2:15" ht="15" x14ac:dyDescent="0.25">
      <c r="B12" s="1" t="s">
        <v>29</v>
      </c>
    </row>
    <row r="13" spans="2:15" ht="15" x14ac:dyDescent="0.25">
      <c r="B13" s="1" t="s">
        <v>83</v>
      </c>
    </row>
    <row r="14" spans="2:15" ht="15" x14ac:dyDescent="0.25">
      <c r="B14" s="1" t="s">
        <v>84</v>
      </c>
    </row>
    <row r="15" spans="2:15" ht="15" x14ac:dyDescent="0.25">
      <c r="B15" s="1" t="s">
        <v>33</v>
      </c>
    </row>
    <row r="16" spans="2:15" ht="15" x14ac:dyDescent="0.25">
      <c r="B16" s="1" t="s">
        <v>58</v>
      </c>
      <c r="G16" s="1">
        <v>0</v>
      </c>
      <c r="J16" s="2">
        <v>0</v>
      </c>
      <c r="M16" s="1">
        <v>0</v>
      </c>
      <c r="N16" s="2">
        <v>0</v>
      </c>
      <c r="O16" s="2">
        <v>0</v>
      </c>
    </row>
    <row r="17" spans="2:2" ht="15" x14ac:dyDescent="0.25">
      <c r="B17" s="1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rightToLeft="1" workbookViewId="0">
      <selection activeCell="F41" sqref="F41"/>
    </sheetView>
  </sheetViews>
  <sheetFormatPr defaultRowHeight="14.25" x14ac:dyDescent="0.2"/>
  <sheetData>
    <row r="1" spans="2:9" ht="15" x14ac:dyDescent="0.25">
      <c r="B1" s="1" t="s">
        <v>0</v>
      </c>
      <c r="C1" s="1" t="s">
        <v>1</v>
      </c>
    </row>
    <row r="2" spans="2:9" ht="15" x14ac:dyDescent="0.25">
      <c r="B2" s="1" t="s">
        <v>2</v>
      </c>
    </row>
    <row r="3" spans="2:9" ht="15" x14ac:dyDescent="0.25">
      <c r="B3" s="1" t="s">
        <v>3</v>
      </c>
    </row>
    <row r="4" spans="2:9" ht="15" x14ac:dyDescent="0.25">
      <c r="B4" s="1" t="s">
        <v>289</v>
      </c>
    </row>
    <row r="5" spans="2:9" ht="15" x14ac:dyDescent="0.25">
      <c r="B5" s="1" t="s">
        <v>65</v>
      </c>
    </row>
    <row r="7" spans="2:9" ht="15" x14ac:dyDescent="0.25">
      <c r="B7" s="1" t="s">
        <v>5</v>
      </c>
      <c r="C7" s="1" t="s">
        <v>66</v>
      </c>
      <c r="D7" s="1" t="s">
        <v>67</v>
      </c>
      <c r="E7" s="1" t="s">
        <v>68</v>
      </c>
      <c r="F7" s="1" t="s">
        <v>12</v>
      </c>
      <c r="G7" s="1" t="s">
        <v>69</v>
      </c>
      <c r="H7" s="1" t="s">
        <v>18</v>
      </c>
      <c r="I7" s="1" t="s">
        <v>55</v>
      </c>
    </row>
    <row r="8" spans="2:9" ht="15" x14ac:dyDescent="0.25">
      <c r="E8" s="1" t="s">
        <v>21</v>
      </c>
      <c r="G8" s="1" t="s">
        <v>22</v>
      </c>
      <c r="H8" s="1" t="s">
        <v>21</v>
      </c>
      <c r="I8" s="1" t="s">
        <v>21</v>
      </c>
    </row>
    <row r="9" spans="2:9" ht="15" x14ac:dyDescent="0.25">
      <c r="B9" s="1" t="s">
        <v>70</v>
      </c>
      <c r="E9" s="2">
        <v>0</v>
      </c>
      <c r="G9" s="1">
        <v>0</v>
      </c>
      <c r="H9" s="2">
        <v>0</v>
      </c>
      <c r="I9" s="2">
        <v>0</v>
      </c>
    </row>
    <row r="10" spans="2:9" ht="15" x14ac:dyDescent="0.25">
      <c r="B10" s="1" t="s">
        <v>71</v>
      </c>
      <c r="E10" s="2">
        <v>0</v>
      </c>
      <c r="G10" s="1">
        <v>0</v>
      </c>
      <c r="H10" s="2">
        <v>0</v>
      </c>
      <c r="I10" s="2">
        <v>0</v>
      </c>
    </row>
    <row r="11" spans="2:9" ht="15" x14ac:dyDescent="0.25">
      <c r="B11" s="1" t="s">
        <v>72</v>
      </c>
      <c r="E11" s="2">
        <v>0</v>
      </c>
      <c r="G11" s="1">
        <v>0</v>
      </c>
      <c r="H11" s="2">
        <v>0</v>
      </c>
      <c r="I11" s="2">
        <v>0</v>
      </c>
    </row>
    <row r="12" spans="2:9" ht="15" x14ac:dyDescent="0.25">
      <c r="B12" s="1" t="s">
        <v>73</v>
      </c>
    </row>
    <row r="13" spans="2:9" ht="15" x14ac:dyDescent="0.25">
      <c r="B13" s="1" t="s">
        <v>74</v>
      </c>
      <c r="E13" s="2">
        <v>0</v>
      </c>
      <c r="G13" s="1">
        <v>0</v>
      </c>
      <c r="H13" s="2">
        <v>0</v>
      </c>
      <c r="I13" s="2">
        <v>0</v>
      </c>
    </row>
    <row r="14" spans="2:9" ht="15" x14ac:dyDescent="0.25">
      <c r="B14" s="1" t="s">
        <v>75</v>
      </c>
    </row>
    <row r="15" spans="2:9" ht="15" x14ac:dyDescent="0.25">
      <c r="B15" s="1" t="s">
        <v>76</v>
      </c>
      <c r="E15" s="2">
        <v>0</v>
      </c>
      <c r="G15" s="1">
        <v>0</v>
      </c>
      <c r="H15" s="2">
        <v>0</v>
      </c>
      <c r="I15" s="2">
        <v>0</v>
      </c>
    </row>
    <row r="16" spans="2:9" ht="15" x14ac:dyDescent="0.25">
      <c r="B16" s="1" t="s">
        <v>72</v>
      </c>
      <c r="E16" s="2">
        <v>0</v>
      </c>
      <c r="G16" s="1">
        <v>0</v>
      </c>
      <c r="H16" s="2">
        <v>0</v>
      </c>
      <c r="I16" s="2">
        <v>0</v>
      </c>
    </row>
    <row r="17" spans="2:9" ht="15" x14ac:dyDescent="0.25">
      <c r="B17" s="1" t="s">
        <v>73</v>
      </c>
    </row>
    <row r="18" spans="2:9" ht="15" x14ac:dyDescent="0.25">
      <c r="B18" s="1" t="s">
        <v>74</v>
      </c>
      <c r="E18" s="2">
        <v>0</v>
      </c>
      <c r="G18" s="1">
        <v>0</v>
      </c>
      <c r="H18" s="2">
        <v>0</v>
      </c>
      <c r="I18" s="2">
        <v>0</v>
      </c>
    </row>
    <row r="19" spans="2:9" ht="15" x14ac:dyDescent="0.25">
      <c r="B19" s="1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F41" sqref="F41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289</v>
      </c>
    </row>
    <row r="5" spans="2:11" ht="15" x14ac:dyDescent="0.25">
      <c r="B5" s="1" t="s">
        <v>59</v>
      </c>
    </row>
    <row r="7" spans="2:11" ht="15" x14ac:dyDescent="0.25">
      <c r="B7" s="1" t="s">
        <v>5</v>
      </c>
      <c r="C7" s="1" t="s">
        <v>60</v>
      </c>
      <c r="D7" s="1" t="s">
        <v>8</v>
      </c>
      <c r="E7" s="1" t="s">
        <v>51</v>
      </c>
      <c r="F7" s="1" t="s">
        <v>52</v>
      </c>
      <c r="G7" s="1" t="s">
        <v>12</v>
      </c>
      <c r="H7" s="1" t="s">
        <v>53</v>
      </c>
      <c r="I7" s="1" t="s">
        <v>54</v>
      </c>
      <c r="J7" s="1" t="s">
        <v>18</v>
      </c>
      <c r="K7" s="1" t="s">
        <v>55</v>
      </c>
    </row>
    <row r="8" spans="2:11" ht="15" x14ac:dyDescent="0.25">
      <c r="F8" s="1" t="s">
        <v>21</v>
      </c>
      <c r="H8" s="1" t="s">
        <v>21</v>
      </c>
      <c r="I8" s="1" t="s">
        <v>22</v>
      </c>
      <c r="J8" s="1" t="s">
        <v>21</v>
      </c>
      <c r="K8" s="1" t="s">
        <v>21</v>
      </c>
    </row>
    <row r="9" spans="2:11" ht="15" x14ac:dyDescent="0.25">
      <c r="B9" s="1" t="s">
        <v>61</v>
      </c>
      <c r="H9" s="2">
        <v>0</v>
      </c>
      <c r="I9" s="1">
        <v>0</v>
      </c>
      <c r="J9" s="2">
        <v>0</v>
      </c>
      <c r="K9" s="2">
        <v>0</v>
      </c>
    </row>
    <row r="10" spans="2:11" ht="15" x14ac:dyDescent="0.25">
      <c r="B10" s="1" t="s">
        <v>46</v>
      </c>
      <c r="H10" s="2">
        <v>0</v>
      </c>
      <c r="I10" s="1">
        <v>0</v>
      </c>
      <c r="J10" s="2">
        <v>0</v>
      </c>
      <c r="K10" s="2">
        <v>0</v>
      </c>
    </row>
    <row r="11" spans="2:11" ht="15" x14ac:dyDescent="0.25">
      <c r="B11" s="1" t="s">
        <v>62</v>
      </c>
    </row>
    <row r="12" spans="2:11" ht="15" x14ac:dyDescent="0.25">
      <c r="B12" s="1" t="s">
        <v>63</v>
      </c>
      <c r="H12" s="2">
        <v>0</v>
      </c>
      <c r="I12" s="1">
        <v>0</v>
      </c>
      <c r="J12" s="2">
        <v>0</v>
      </c>
      <c r="K12" s="2">
        <v>0</v>
      </c>
    </row>
    <row r="13" spans="2:11" ht="15" x14ac:dyDescent="0.25">
      <c r="B13" s="1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rightToLeft="1" tabSelected="1" workbookViewId="0">
      <selection activeCell="K11" sqref="K11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289</v>
      </c>
    </row>
    <row r="5" spans="2:11" ht="15" x14ac:dyDescent="0.25">
      <c r="B5" s="1" t="s">
        <v>50</v>
      </c>
    </row>
    <row r="7" spans="2:11" ht="15" x14ac:dyDescent="0.25">
      <c r="B7" s="1" t="s">
        <v>5</v>
      </c>
      <c r="C7" s="1" t="s">
        <v>6</v>
      </c>
      <c r="D7" s="1" t="s">
        <v>8</v>
      </c>
      <c r="E7" s="1" t="s">
        <v>51</v>
      </c>
      <c r="F7" s="1" t="s">
        <v>52</v>
      </c>
      <c r="G7" s="1" t="s">
        <v>12</v>
      </c>
      <c r="H7" s="1" t="s">
        <v>53</v>
      </c>
      <c r="I7" s="1" t="s">
        <v>54</v>
      </c>
      <c r="J7" s="1" t="s">
        <v>18</v>
      </c>
      <c r="K7" s="1" t="s">
        <v>55</v>
      </c>
    </row>
    <row r="8" spans="2:11" ht="15" x14ac:dyDescent="0.25">
      <c r="F8" s="1" t="s">
        <v>21</v>
      </c>
      <c r="H8" s="1" t="s">
        <v>21</v>
      </c>
      <c r="I8" s="1" t="s">
        <v>22</v>
      </c>
      <c r="J8" s="1" t="s">
        <v>21</v>
      </c>
      <c r="K8" s="1" t="s">
        <v>21</v>
      </c>
    </row>
    <row r="9" spans="2:11" ht="15" x14ac:dyDescent="0.25">
      <c r="B9" s="1" t="s">
        <v>56</v>
      </c>
      <c r="H9" s="2">
        <v>0</v>
      </c>
      <c r="I9" s="13">
        <f>I10</f>
        <v>1027.7488000000001</v>
      </c>
      <c r="J9" s="2">
        <v>0</v>
      </c>
      <c r="K9" s="2">
        <f>I9/'סכום נכסי הקרן'!$C$43</f>
        <v>0.39720741623112871</v>
      </c>
    </row>
    <row r="10" spans="2:11" ht="15" x14ac:dyDescent="0.25">
      <c r="B10" s="1" t="s">
        <v>46</v>
      </c>
      <c r="H10" s="2">
        <v>0</v>
      </c>
      <c r="I10" s="13">
        <f>I11</f>
        <v>1027.7488000000001</v>
      </c>
      <c r="J10" s="2">
        <v>0</v>
      </c>
      <c r="K10" s="2">
        <f>I10/'סכום נכסי הקרן'!$C$43</f>
        <v>0.39720741623112871</v>
      </c>
    </row>
    <row r="11" spans="2:11" ht="15" x14ac:dyDescent="0.25">
      <c r="B11" s="12" t="s">
        <v>290</v>
      </c>
      <c r="H11" s="2"/>
      <c r="I11" s="13">
        <f>1027748.8/1000</f>
        <v>1027.7488000000001</v>
      </c>
      <c r="J11" s="2">
        <v>0</v>
      </c>
      <c r="K11" s="2">
        <f>I11/'סכום נכסי הקרן'!$C$43</f>
        <v>0.39720741623112871</v>
      </c>
    </row>
    <row r="12" spans="2:11" ht="15" x14ac:dyDescent="0.25">
      <c r="B12" s="1" t="s">
        <v>47</v>
      </c>
    </row>
    <row r="13" spans="2:11" ht="15" x14ac:dyDescent="0.25">
      <c r="B13" s="1" t="s">
        <v>57</v>
      </c>
    </row>
    <row r="14" spans="2:11" ht="15" x14ac:dyDescent="0.25">
      <c r="B14" s="1" t="s">
        <v>58</v>
      </c>
      <c r="H14" s="2">
        <v>0</v>
      </c>
      <c r="I14" s="1">
        <v>0</v>
      </c>
      <c r="J14" s="2">
        <v>0</v>
      </c>
      <c r="K14" s="2">
        <v>0</v>
      </c>
    </row>
    <row r="15" spans="2:11" ht="15" x14ac:dyDescent="0.25">
      <c r="B15" s="1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J41" sqref="J41"/>
    </sheetView>
  </sheetViews>
  <sheetFormatPr defaultRowHeight="14.25" x14ac:dyDescent="0.2"/>
  <sheetData>
    <row r="1" spans="2:4" ht="15" x14ac:dyDescent="0.25">
      <c r="B1" s="1" t="s">
        <v>0</v>
      </c>
      <c r="C1" s="1" t="s">
        <v>1</v>
      </c>
    </row>
    <row r="2" spans="2:4" ht="15" x14ac:dyDescent="0.25">
      <c r="B2" s="1" t="s">
        <v>2</v>
      </c>
    </row>
    <row r="3" spans="2:4" ht="15" x14ac:dyDescent="0.25">
      <c r="B3" s="1" t="s">
        <v>3</v>
      </c>
    </row>
    <row r="4" spans="2:4" ht="15" x14ac:dyDescent="0.25">
      <c r="B4" s="1" t="s">
        <v>289</v>
      </c>
    </row>
    <row r="5" spans="2:4" ht="15" x14ac:dyDescent="0.25">
      <c r="B5" s="1" t="s">
        <v>42</v>
      </c>
    </row>
    <row r="7" spans="2:4" ht="15" x14ac:dyDescent="0.25">
      <c r="B7" s="1" t="s">
        <v>5</v>
      </c>
      <c r="C7" s="1" t="s">
        <v>43</v>
      </c>
      <c r="D7" s="1" t="s">
        <v>44</v>
      </c>
    </row>
    <row r="8" spans="2:4" ht="15" x14ac:dyDescent="0.25">
      <c r="C8" s="1" t="s">
        <v>22</v>
      </c>
    </row>
    <row r="9" spans="2:4" ht="15" x14ac:dyDescent="0.25">
      <c r="B9" s="1" t="s">
        <v>45</v>
      </c>
      <c r="C9" s="1">
        <v>0</v>
      </c>
    </row>
    <row r="10" spans="2:4" ht="15" x14ac:dyDescent="0.25">
      <c r="B10" s="1" t="s">
        <v>46</v>
      </c>
      <c r="C10" s="1">
        <v>0</v>
      </c>
    </row>
    <row r="11" spans="2:4" ht="15" x14ac:dyDescent="0.25">
      <c r="B11" s="1" t="s">
        <v>47</v>
      </c>
    </row>
    <row r="12" spans="2:4" ht="15" x14ac:dyDescent="0.25">
      <c r="B12" s="1" t="s">
        <v>48</v>
      </c>
      <c r="C12" s="1">
        <v>0</v>
      </c>
    </row>
    <row r="13" spans="2:4" ht="15" x14ac:dyDescent="0.25">
      <c r="B13" s="1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rightToLeft="1" workbookViewId="0">
      <selection activeCell="J41" sqref="J41"/>
    </sheetView>
  </sheetViews>
  <sheetFormatPr defaultRowHeight="14.25" x14ac:dyDescent="0.2"/>
  <sheetData>
    <row r="1" spans="2:16" ht="15" x14ac:dyDescent="0.25">
      <c r="B1" s="1" t="s">
        <v>0</v>
      </c>
      <c r="C1" s="1" t="s">
        <v>1</v>
      </c>
    </row>
    <row r="2" spans="2:16" ht="15" x14ac:dyDescent="0.25">
      <c r="B2" s="1" t="s">
        <v>2</v>
      </c>
    </row>
    <row r="3" spans="2:16" ht="15" x14ac:dyDescent="0.25">
      <c r="B3" s="1" t="s">
        <v>3</v>
      </c>
    </row>
    <row r="4" spans="2:16" ht="15" x14ac:dyDescent="0.25">
      <c r="B4" s="1" t="s">
        <v>289</v>
      </c>
    </row>
    <row r="5" spans="2:16" ht="15" x14ac:dyDescent="0.25">
      <c r="B5" s="1" t="s">
        <v>34</v>
      </c>
    </row>
    <row r="7" spans="2:16" ht="15" x14ac:dyDescent="0.25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2:16" ht="15" x14ac:dyDescent="0.25">
      <c r="H8" s="1" t="s">
        <v>20</v>
      </c>
      <c r="J8" s="1" t="s">
        <v>21</v>
      </c>
      <c r="K8" s="1" t="s">
        <v>21</v>
      </c>
      <c r="M8" s="1" t="s">
        <v>22</v>
      </c>
      <c r="N8" s="1" t="s">
        <v>21</v>
      </c>
      <c r="O8" s="1" t="s">
        <v>21</v>
      </c>
      <c r="P8" s="1" t="s">
        <v>21</v>
      </c>
    </row>
    <row r="9" spans="2:16" ht="15" x14ac:dyDescent="0.25">
      <c r="B9" s="1" t="s">
        <v>35</v>
      </c>
      <c r="H9" s="1">
        <v>0</v>
      </c>
      <c r="M9" s="1">
        <v>0</v>
      </c>
      <c r="N9" s="2">
        <v>0</v>
      </c>
      <c r="O9" s="2">
        <v>0</v>
      </c>
      <c r="P9" s="2">
        <v>0</v>
      </c>
    </row>
    <row r="10" spans="2:16" ht="15" x14ac:dyDescent="0.25">
      <c r="B10" s="1" t="s">
        <v>36</v>
      </c>
      <c r="H10" s="1">
        <v>0</v>
      </c>
      <c r="M10" s="1">
        <v>0</v>
      </c>
      <c r="N10" s="2">
        <v>0</v>
      </c>
      <c r="O10" s="2">
        <v>0</v>
      </c>
      <c r="P10" s="2">
        <v>0</v>
      </c>
    </row>
    <row r="11" spans="2:16" ht="15" x14ac:dyDescent="0.25">
      <c r="B11" s="1" t="s">
        <v>37</v>
      </c>
    </row>
    <row r="12" spans="2:16" ht="15" x14ac:dyDescent="0.25">
      <c r="B12" s="1" t="s">
        <v>38</v>
      </c>
      <c r="H12" s="1">
        <v>0</v>
      </c>
      <c r="M12" s="1">
        <v>0</v>
      </c>
      <c r="N12" s="2">
        <v>0</v>
      </c>
      <c r="O12" s="2">
        <v>0</v>
      </c>
      <c r="P12" s="2">
        <v>0</v>
      </c>
    </row>
    <row r="13" spans="2:16" ht="15" x14ac:dyDescent="0.25">
      <c r="B13" s="1" t="s">
        <v>39</v>
      </c>
    </row>
    <row r="14" spans="2:16" ht="15" x14ac:dyDescent="0.25">
      <c r="B14" s="1" t="s">
        <v>30</v>
      </c>
      <c r="H14" s="1">
        <v>0</v>
      </c>
      <c r="M14" s="1">
        <v>0</v>
      </c>
      <c r="N14" s="2">
        <v>0</v>
      </c>
      <c r="O14" s="2">
        <v>0</v>
      </c>
      <c r="P14" s="2">
        <v>0</v>
      </c>
    </row>
    <row r="15" spans="2:16" ht="15" x14ac:dyDescent="0.25">
      <c r="B15" s="1" t="s">
        <v>31</v>
      </c>
    </row>
    <row r="16" spans="2:16" ht="15" x14ac:dyDescent="0.25">
      <c r="B16" s="1" t="s">
        <v>40</v>
      </c>
      <c r="H16" s="1">
        <v>0</v>
      </c>
      <c r="M16" s="1">
        <v>0</v>
      </c>
      <c r="N16" s="2">
        <v>0</v>
      </c>
      <c r="O16" s="2">
        <v>0</v>
      </c>
      <c r="P16" s="2">
        <v>0</v>
      </c>
    </row>
    <row r="17" spans="2:2" ht="15" x14ac:dyDescent="0.25">
      <c r="B17" s="1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rightToLeft="1" workbookViewId="0">
      <selection activeCell="J41" sqref="J41"/>
    </sheetView>
  </sheetViews>
  <sheetFormatPr defaultRowHeight="14.25" x14ac:dyDescent="0.2"/>
  <sheetData>
    <row r="1" spans="2:16" ht="15" x14ac:dyDescent="0.25">
      <c r="B1" s="1" t="s">
        <v>0</v>
      </c>
      <c r="C1" s="1" t="s">
        <v>1</v>
      </c>
    </row>
    <row r="2" spans="2:16" ht="15" x14ac:dyDescent="0.25">
      <c r="B2" s="1" t="s">
        <v>2</v>
      </c>
    </row>
    <row r="3" spans="2:16" ht="15" x14ac:dyDescent="0.25">
      <c r="B3" s="1" t="s">
        <v>3</v>
      </c>
    </row>
    <row r="4" spans="2:16" ht="15" x14ac:dyDescent="0.25">
      <c r="B4" s="1" t="s">
        <v>289</v>
      </c>
    </row>
    <row r="5" spans="2:16" ht="15" x14ac:dyDescent="0.25">
      <c r="B5" s="1" t="s">
        <v>24</v>
      </c>
    </row>
    <row r="7" spans="2:16" ht="15" x14ac:dyDescent="0.25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2:16" ht="15" x14ac:dyDescent="0.25">
      <c r="H8" s="1" t="s">
        <v>20</v>
      </c>
      <c r="J8" s="1" t="s">
        <v>21</v>
      </c>
      <c r="K8" s="1" t="s">
        <v>21</v>
      </c>
      <c r="M8" s="1" t="s">
        <v>22</v>
      </c>
      <c r="N8" s="1" t="s">
        <v>21</v>
      </c>
      <c r="O8" s="1" t="s">
        <v>21</v>
      </c>
      <c r="P8" s="1" t="s">
        <v>21</v>
      </c>
    </row>
    <row r="9" spans="2:16" ht="15" x14ac:dyDescent="0.25">
      <c r="B9" s="1" t="s">
        <v>25</v>
      </c>
      <c r="H9" s="1">
        <v>0</v>
      </c>
      <c r="M9" s="1">
        <v>0</v>
      </c>
      <c r="N9" s="2">
        <v>0</v>
      </c>
      <c r="O9" s="2">
        <v>0</v>
      </c>
      <c r="P9" s="2">
        <v>0</v>
      </c>
    </row>
    <row r="10" spans="2:16" ht="15" x14ac:dyDescent="0.25">
      <c r="B10" s="1" t="s">
        <v>26</v>
      </c>
      <c r="H10" s="1">
        <v>0</v>
      </c>
      <c r="M10" s="1">
        <v>0</v>
      </c>
      <c r="N10" s="2">
        <v>0</v>
      </c>
      <c r="O10" s="2">
        <v>0</v>
      </c>
      <c r="P10" s="2">
        <v>0</v>
      </c>
    </row>
    <row r="11" spans="2:16" ht="15" x14ac:dyDescent="0.25">
      <c r="B11" s="1" t="s">
        <v>27</v>
      </c>
    </row>
    <row r="12" spans="2:16" ht="15" x14ac:dyDescent="0.25">
      <c r="B12" s="1" t="s">
        <v>28</v>
      </c>
      <c r="H12" s="1">
        <v>0</v>
      </c>
      <c r="M12" s="1">
        <v>0</v>
      </c>
      <c r="N12" s="2">
        <v>0</v>
      </c>
      <c r="O12" s="2">
        <v>0</v>
      </c>
      <c r="P12" s="2">
        <v>0</v>
      </c>
    </row>
    <row r="13" spans="2:16" ht="15" x14ac:dyDescent="0.25">
      <c r="B13" s="1" t="s">
        <v>29</v>
      </c>
    </row>
    <row r="14" spans="2:16" ht="15" x14ac:dyDescent="0.25">
      <c r="B14" s="1" t="s">
        <v>30</v>
      </c>
      <c r="H14" s="1">
        <v>0</v>
      </c>
      <c r="M14" s="1">
        <v>0</v>
      </c>
      <c r="N14" s="2">
        <v>0</v>
      </c>
      <c r="O14" s="2">
        <v>0</v>
      </c>
      <c r="P14" s="2">
        <v>0</v>
      </c>
    </row>
    <row r="15" spans="2:16" ht="15" x14ac:dyDescent="0.25">
      <c r="B15" s="1" t="s">
        <v>31</v>
      </c>
    </row>
    <row r="16" spans="2:16" ht="15" x14ac:dyDescent="0.25">
      <c r="B16" s="1" t="s">
        <v>32</v>
      </c>
      <c r="H16" s="1">
        <v>0</v>
      </c>
      <c r="M16" s="1">
        <v>0</v>
      </c>
      <c r="N16" s="2">
        <v>0</v>
      </c>
      <c r="O16" s="2">
        <v>0</v>
      </c>
      <c r="P16" s="2">
        <v>0</v>
      </c>
    </row>
    <row r="17" spans="2:2" ht="15" x14ac:dyDescent="0.25">
      <c r="B17" s="1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rightToLeft="1" workbookViewId="0"/>
  </sheetViews>
  <sheetFormatPr defaultRowHeight="14.25" x14ac:dyDescent="0.2"/>
  <sheetData>
    <row r="1" spans="2:16" ht="15" x14ac:dyDescent="0.25">
      <c r="B1" s="1" t="s">
        <v>0</v>
      </c>
      <c r="C1" s="1" t="s">
        <v>1</v>
      </c>
    </row>
    <row r="2" spans="2:16" ht="15" x14ac:dyDescent="0.25">
      <c r="B2" s="1" t="s">
        <v>2</v>
      </c>
    </row>
    <row r="3" spans="2:16" ht="15" x14ac:dyDescent="0.25">
      <c r="B3" s="1" t="s">
        <v>3</v>
      </c>
    </row>
    <row r="4" spans="2:16" ht="15" x14ac:dyDescent="0.25">
      <c r="B4" s="1" t="s">
        <v>289</v>
      </c>
    </row>
    <row r="5" spans="2:16" ht="15" x14ac:dyDescent="0.25">
      <c r="B5" s="1" t="s">
        <v>4</v>
      </c>
    </row>
    <row r="7" spans="2:16" ht="15" x14ac:dyDescent="0.25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2:16" ht="15" x14ac:dyDescent="0.25">
      <c r="H8" s="1" t="s">
        <v>20</v>
      </c>
      <c r="J8" s="1" t="s">
        <v>21</v>
      </c>
      <c r="K8" s="1" t="s">
        <v>21</v>
      </c>
      <c r="M8" s="1" t="s">
        <v>22</v>
      </c>
      <c r="N8" s="1" t="s">
        <v>21</v>
      </c>
      <c r="O8" s="1" t="s">
        <v>21</v>
      </c>
      <c r="P8" s="1" t="s">
        <v>21</v>
      </c>
    </row>
    <row r="9" spans="2:16" ht="15" x14ac:dyDescent="0.25">
      <c r="B9" s="1" t="s">
        <v>23</v>
      </c>
      <c r="H9" s="1">
        <v>0</v>
      </c>
      <c r="M9" s="1">
        <v>0</v>
      </c>
      <c r="N9" s="2">
        <v>0</v>
      </c>
      <c r="O9" s="2">
        <v>0</v>
      </c>
      <c r="P9" s="2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במקרקעין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Company>Poalim Sahar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Erena Gofman</cp:lastModifiedBy>
  <dcterms:created xsi:type="dcterms:W3CDTF">2017-01-14T14:50:11Z</dcterms:created>
  <dcterms:modified xsi:type="dcterms:W3CDTF">2017-01-16T07:07:54Z</dcterms:modified>
</cp:coreProperties>
</file>