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1">#REF!</definedName>
    <definedName name="range_data">#REF!</definedName>
    <definedName name="table_company" localSheetId="1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37" i="1" l="1"/>
  <c r="C11" i="1"/>
  <c r="C42" i="1" s="1"/>
  <c r="D40" i="1" s="1"/>
  <c r="D11" i="1" l="1"/>
  <c r="D16" i="1"/>
  <c r="D20" i="1"/>
  <c r="D25" i="1"/>
  <c r="D29" i="1"/>
  <c r="D33" i="1"/>
  <c r="D37" i="1"/>
  <c r="D41" i="1"/>
  <c r="D13" i="1"/>
  <c r="D17" i="1"/>
  <c r="D21" i="1"/>
  <c r="D26" i="1"/>
  <c r="D30" i="1"/>
  <c r="D34" i="1"/>
  <c r="D42" i="1"/>
  <c r="D14" i="1"/>
  <c r="D18" i="1"/>
  <c r="D22" i="1"/>
  <c r="D27" i="1"/>
  <c r="D31" i="1"/>
  <c r="D35" i="1"/>
  <c r="D39" i="1"/>
  <c r="D43" i="1"/>
  <c r="D15" i="1"/>
  <c r="D19" i="1"/>
  <c r="D24" i="1"/>
  <c r="D28" i="1"/>
  <c r="D32" i="1"/>
  <c r="D36" i="1"/>
  <c r="J30" i="31"/>
  <c r="J29" i="31" s="1"/>
  <c r="J15" i="31"/>
  <c r="L15" i="31" s="1"/>
  <c r="L29" i="31" l="1"/>
  <c r="L30" i="31" s="1"/>
  <c r="K29" i="31"/>
  <c r="K30" i="31" s="1"/>
  <c r="J12" i="31"/>
  <c r="K15" i="31"/>
  <c r="L12" i="31" l="1"/>
  <c r="K12" i="31"/>
</calcChain>
</file>

<file path=xl/sharedStrings.xml><?xml version="1.0" encoding="utf-8"?>
<sst xmlns="http://schemas.openxmlformats.org/spreadsheetml/2006/main" count="4183" uniqueCount="940">
  <si>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</si>
  <si>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</si>
  <si>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</si>
  <si>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</si>
  <si>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</si>
  <si>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</si>
  <si>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</si>
  <si>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</si>
  <si>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</si>
  <si>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</si>
  <si>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</si>
  <si>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</si>
  <si>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</si>
  <si>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</si>
  <si>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</si>
  <si>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</si>
  <si>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</si>
  <si>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</si>
  <si>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</si>
  <si>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</si>
  <si>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</si>
  <si>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</si>
  <si>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</si>
  <si>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</si>
  <si>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</si>
  <si>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</si>
  <si>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</si>
  <si>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</si>
  <si>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</si>
  <si>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</si>
  <si>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</si>
  <si>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</si>
  <si>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</si>
  <si>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</si>
  <si>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</si>
  <si>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</si>
  <si>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</si>
  <si>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</si>
  <si>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</si>
  <si>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</si>
  <si>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</si>
  <si>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</si>
  <si>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</si>
  <si>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</si>
  <si>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</si>
  <si>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</si>
  <si>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</si>
  <si>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</si>
  <si>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</si>
  <si>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</si>
  <si>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</si>
  <si>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</si>
  <si>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</si>
  <si>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</si>
  <si>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</si>
  <si>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</si>
  <si>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</si>
  <si>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</si>
  <si>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</si>
  <si>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</si>
  <si>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</si>
  <si>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</si>
  <si>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</si>
  <si>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</si>
  <si>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</si>
  <si>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</si>
  <si>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</si>
  <si>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</si>
  <si>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</si>
  <si>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</si>
  <si>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</si>
  <si>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</si>
  <si>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</si>
  <si>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</si>
  <si>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</si>
  <si>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</si>
  <si>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</si>
  <si>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</si>
  <si>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</si>
  <si>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</si>
  <si>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</si>
  <si>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</si>
  <si>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</si>
  <si>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</si>
  <si>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</si>
  <si>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</si>
  <si>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</si>
  <si>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</si>
  <si>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</si>
  <si>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</si>
  <si>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</si>
  <si>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</si>
  <si>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</si>
  <si>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</si>
  <si>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</si>
  <si>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</si>
  <si>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</si>
  <si>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</si>
  <si>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</si>
  <si>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</si>
  <si>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</si>
  <si>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</si>
  <si>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</si>
  <si>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</si>
  <si>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</si>
  <si>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</si>
  <si>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</si>
  <si>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</si>
  <si>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</si>
  <si>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</si>
  <si>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</si>
  <si>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</si>
  <si>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</si>
  <si>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</si>
  <si>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</si>
  <si>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</si>
  <si>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</si>
  <si>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</si>
  <si>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</si>
  <si>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</si>
  <si>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</si>
  <si>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</si>
  <si>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</si>
  <si>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</si>
  <si>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</si>
  <si>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</si>
  <si>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</si>
  <si>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</si>
  <si>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</si>
  <si>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</si>
  <si>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</si>
  <si>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</si>
  <si>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</si>
  <si>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</si>
  <si>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</si>
  <si>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</si>
  <si>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</si>
  <si>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</si>
  <si>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</si>
  <si>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</si>
  <si>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</si>
  <si>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</si>
  <si>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</si>
  <si>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</si>
  <si>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</si>
  <si>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</si>
  <si>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</si>
  <si>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</si>
  <si>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</si>
  <si>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</si>
  <si>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</si>
  <si>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</si>
  <si>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</si>
  <si>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</si>
  <si>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</si>
  <si>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</si>
  <si>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</si>
  <si>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</si>
  <si>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</si>
  <si>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</si>
  <si>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</si>
  <si>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</si>
  <si>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</si>
  <si>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</si>
  <si>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</si>
  <si>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</si>
  <si>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</si>
  <si>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</si>
  <si>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</si>
  <si>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</si>
  <si>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</si>
  <si>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</si>
  <si>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</si>
  <si>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</si>
  <si>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</si>
  <si>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</si>
  <si>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</si>
  <si>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</si>
  <si>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</si>
  <si>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</si>
  <si>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</si>
  <si>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</si>
  <si>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</si>
  <si>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</si>
  <si>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</si>
  <si>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</si>
  <si>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</si>
  <si>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</si>
  <si>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</si>
  <si>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</si>
  <si>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</si>
  <si>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638מקפת תקציבית</t>
  </si>
  <si>
    <t>1304</t>
  </si>
  <si>
    <t>קוד קופת הגמל</t>
  </si>
  <si>
    <t/>
  </si>
  <si>
    <t>יין יפני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</si>
  <si>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</si>
  <si>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</si>
  <si>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</si>
  <si>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</si>
  <si>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</si>
  <si>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</si>
  <si>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</si>
  <si>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</si>
  <si>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</si>
  <si>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</si>
  <si>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</si>
  <si>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</si>
  <si>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</si>
  <si>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</si>
  <si>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</si>
  <si>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</si>
  <si>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</si>
  <si>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</si>
  <si>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</si>
  <si>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</si>
  <si>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</si>
  <si>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</si>
  <si>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</si>
  <si>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</si>
  <si>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</si>
  <si>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</si>
  <si>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</si>
  <si>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</si>
  <si>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</si>
  <si>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</si>
  <si>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</si>
  <si>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</si>
  <si>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</si>
  <si>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</si>
  <si>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</si>
  <si>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</si>
  <si>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</si>
  <si>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</si>
  <si>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</si>
  <si>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</si>
  <si>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0545- גליל</t>
  </si>
  <si>
    <t>1134865</t>
  </si>
  <si>
    <t>28/03/17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</si>
  <si>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</si>
  <si>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</si>
  <si>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</si>
  <si>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</si>
  <si>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</si>
  <si>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</si>
  <si>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</si>
  <si>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</si>
  <si>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</si>
  <si>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</si>
  <si>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</si>
  <si>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</si>
  <si>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</si>
  <si>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</si>
  <si>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</si>
  <si>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</si>
  <si>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</si>
  <si>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</si>
  <si>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</si>
  <si>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</si>
  <si>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</si>
  <si>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</si>
  <si>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</si>
  <si>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סה"כ שחר</t>
  </si>
  <si>
    <t>ממשל שקלית 0118- שחר</t>
  </si>
  <si>
    <t>1126218</t>
  </si>
  <si>
    <t>11/07/13</t>
  </si>
  <si>
    <t>ממשל שקלית 0219- שחר</t>
  </si>
  <si>
    <t>1110907</t>
  </si>
  <si>
    <t>18/05/14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</si>
  <si>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</si>
  <si>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</si>
  <si>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</si>
  <si>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</si>
  <si>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</si>
  <si>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</si>
  <si>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</si>
  <si>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</si>
  <si>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</si>
  <si>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</si>
  <si>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</si>
  <si>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</si>
  <si>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</si>
  <si>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</si>
  <si>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</si>
  <si>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</si>
  <si>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</si>
  <si>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</si>
  <si>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</si>
  <si>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</si>
  <si>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</si>
  <si>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</si>
  <si>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</si>
  <si>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</si>
  <si>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</si>
  <si>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</si>
  <si>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סה"כ גילון</t>
  </si>
  <si>
    <t>ממשלתי ריבית משתנה 0817- ממשל קצרה</t>
  </si>
  <si>
    <t>1106970</t>
  </si>
  <si>
    <t>10/08/16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</si>
  <si>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</si>
  <si>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</si>
  <si>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</si>
  <si>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</si>
  <si>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</si>
  <si>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</si>
  <si>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</si>
  <si>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</si>
  <si>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</si>
  <si>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</si>
  <si>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</si>
  <si>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</si>
  <si>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</si>
  <si>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</si>
  <si>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</si>
  <si>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</si>
  <si>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</si>
  <si>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</si>
  <si>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</si>
  <si>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</si>
  <si>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</si>
  <si>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</si>
  <si>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</si>
  <si>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</si>
  <si>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</si>
  <si>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</si>
  <si>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</si>
  <si>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</si>
  <si>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</si>
  <si>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</si>
  <si>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</si>
  <si>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</si>
  <si>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</si>
  <si>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</si>
  <si>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</si>
  <si>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</si>
  <si>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</si>
  <si>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</si>
  <si>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</si>
  <si>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</si>
  <si>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</si>
  <si>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</si>
  <si>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</si>
  <si>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</si>
  <si>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</si>
  <si>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</si>
  <si>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</si>
  <si>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</si>
  <si>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</si>
  <si>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</si>
  <si>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</si>
  <si>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</si>
  <si>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</si>
  <si>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</si>
  <si>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</si>
  <si>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</si>
  <si>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</si>
  <si>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</si>
  <si>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</si>
  <si>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</si>
  <si>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</si>
  <si>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</si>
  <si>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</si>
  <si>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</si>
  <si>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</si>
  <si>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</si>
  <si>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</si>
  <si>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</si>
  <si>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</si>
  <si>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</si>
  <si>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1300</t>
  </si>
  <si>
    <t>AA</t>
  </si>
  <si>
    <t>23/06/16</t>
  </si>
  <si>
    <t>*ארפורט אגח ז- איירפורט סיטי בע"מ</t>
  </si>
  <si>
    <t>1140110</t>
  </si>
  <si>
    <t>01/03/17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</si>
  <si>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</si>
  <si>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</si>
  <si>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</si>
  <si>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</si>
  <si>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</si>
  <si>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</si>
  <si>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</si>
  <si>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</si>
  <si>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</si>
  <si>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</si>
  <si>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</si>
  <si>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</si>
  <si>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</si>
  <si>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</si>
  <si>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</si>
  <si>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</si>
  <si>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</si>
  <si>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748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</si>
  <si>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</si>
  <si>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</si>
  <si>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</si>
  <si>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</si>
  <si>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</si>
  <si>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</si>
  <si>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</si>
  <si>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</si>
  <si>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</si>
  <si>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</si>
  <si>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</si>
  <si>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*אמות אגח ב- אמות השקעות בע"מ</t>
  </si>
  <si>
    <t>1126630</t>
  </si>
  <si>
    <t>1328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</si>
  <si>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</si>
  <si>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</si>
  <si>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</si>
  <si>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</si>
  <si>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</si>
  <si>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</si>
  <si>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</si>
  <si>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</si>
  <si>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*מליסרון אג"ח יג- מליסרון בע"מ</t>
  </si>
  <si>
    <t>3230224</t>
  </si>
  <si>
    <t>323</t>
  </si>
  <si>
    <t>AA-</t>
  </si>
  <si>
    <t>08/05/16</t>
  </si>
  <si>
    <t>*מליסרון אגח ה- מליסרון בע"מ</t>
  </si>
  <si>
    <t>3230091</t>
  </si>
  <si>
    <t>24/12/14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</si>
  <si>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</si>
  <si>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</si>
  <si>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</si>
  <si>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</si>
  <si>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</si>
  <si>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</si>
  <si>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</si>
  <si>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</si>
  <si>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</si>
  <si>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</si>
  <si>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</si>
  <si>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</si>
  <si>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</si>
  <si>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</si>
  <si>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</si>
  <si>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</si>
  <si>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</si>
  <si>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</si>
  <si>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</si>
  <si>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</si>
  <si>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</si>
  <si>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</si>
  <si>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</si>
  <si>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</si>
  <si>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</si>
  <si>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</si>
  <si>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</si>
  <si>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</si>
  <si>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</si>
  <si>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</si>
  <si>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</si>
  <si>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</si>
  <si>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21/01/15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</si>
  <si>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</si>
  <si>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</si>
  <si>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</si>
  <si>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</si>
  <si>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</si>
  <si>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</si>
  <si>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</si>
  <si>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</si>
  <si>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</si>
  <si>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</si>
  <si>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</si>
  <si>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</si>
  <si>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</si>
  <si>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</si>
  <si>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</si>
  <si>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</si>
  <si>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</si>
  <si>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</si>
  <si>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</si>
  <si>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</si>
  <si>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</si>
  <si>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</si>
  <si>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</si>
  <si>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</si>
  <si>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</si>
  <si>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</si>
  <si>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</si>
  <si>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</si>
  <si>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</si>
  <si>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</si>
  <si>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</si>
  <si>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פניקס הון אגח ה- הפניקס גיוסי הון (2009) בע"מ</t>
  </si>
  <si>
    <t>1135417</t>
  </si>
  <si>
    <t>1527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</si>
  <si>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</si>
  <si>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</si>
  <si>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</si>
  <si>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</si>
  <si>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</si>
  <si>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</si>
  <si>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</si>
  <si>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</si>
  <si>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</si>
  <si>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</si>
  <si>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</si>
  <si>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</si>
  <si>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</si>
  <si>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</si>
  <si>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</si>
  <si>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</si>
  <si>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</si>
  <si>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</si>
  <si>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</si>
  <si>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</si>
  <si>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</si>
  <si>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</si>
  <si>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</si>
  <si>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</si>
  <si>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</si>
  <si>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מזרחי טפחות אגח א'- בנק מזרחי טפחות בע"מ</t>
  </si>
  <si>
    <t>6950083</t>
  </si>
  <si>
    <t>695</t>
  </si>
  <si>
    <t>10/07/14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</si>
  <si>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</si>
  <si>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</si>
  <si>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</si>
  <si>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</si>
  <si>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</si>
  <si>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</si>
  <si>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</si>
  <si>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</si>
  <si>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</si>
  <si>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</si>
  <si>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05/01/15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</si>
  <si>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</si>
  <si>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</si>
  <si>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</si>
  <si>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</si>
  <si>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</si>
  <si>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</si>
  <si>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</si>
  <si>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</si>
  <si>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</si>
  <si>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</si>
  <si>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</si>
  <si>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</si>
  <si>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</si>
  <si>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</si>
  <si>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</si>
  <si>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</si>
  <si>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</si>
  <si>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</si>
  <si>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</si>
  <si>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691</t>
  </si>
  <si>
    <t>10/06/15</t>
  </si>
  <si>
    <t>דרבן אגח ד- דרבן השקעות בע"מ</t>
  </si>
  <si>
    <t>4110094</t>
  </si>
  <si>
    <t>411</t>
  </si>
  <si>
    <t>A2</t>
  </si>
  <si>
    <t>17/12/14</t>
  </si>
  <si>
    <t>מגה אור ג- מגה אור החזקות בע"מ</t>
  </si>
  <si>
    <t>1127323</t>
  </si>
  <si>
    <t>1450</t>
  </si>
  <si>
    <t>29/11/16</t>
  </si>
  <si>
    <t>אדגר אגח ז- אדגר השקעות ופיתוח בע"מ</t>
  </si>
  <si>
    <t>1820158</t>
  </si>
  <si>
    <t>182</t>
  </si>
  <si>
    <t>A3</t>
  </si>
  <si>
    <t>06/02/17</t>
  </si>
  <si>
    <t>ירושלים הנ סדרה 10 נ- ירושלים מימון והנפקות (2005) בע"מ</t>
  </si>
  <si>
    <t>1127414</t>
  </si>
  <si>
    <t>A-</t>
  </si>
  <si>
    <t>מבני תעשיה אגח ח- מבני תעשיה בע"מ</t>
  </si>
  <si>
    <t>2260131</t>
  </si>
  <si>
    <t>226</t>
  </si>
  <si>
    <t>21/12/14</t>
  </si>
  <si>
    <t>מבני תעשיה אגח ט- מבני תעשיה בע"מ</t>
  </si>
  <si>
    <t>2260180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</si>
  <si>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</si>
  <si>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</si>
  <si>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</si>
  <si>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</si>
  <si>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</si>
  <si>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</si>
  <si>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</si>
  <si>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</si>
  <si>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29/12/14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</si>
  <si>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</si>
  <si>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</si>
  <si>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</si>
  <si>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</si>
  <si>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</si>
  <si>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</si>
  <si>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</si>
  <si>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</si>
  <si>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</si>
  <si>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</si>
  <si>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</si>
  <si>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</si>
  <si>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</si>
  <si>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</si>
  <si>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</si>
  <si>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</si>
  <si>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</si>
  <si>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</si>
  <si>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</si>
  <si>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</si>
  <si>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1266</t>
  </si>
  <si>
    <t>31/03/16</t>
  </si>
  <si>
    <t>בזק אגח 7- בזק החברה הישראלית לתקשורת בע"מ</t>
  </si>
  <si>
    <t>2300150</t>
  </si>
  <si>
    <t>28/11/16</t>
  </si>
  <si>
    <t>בזק אגח 8- בזק החברה הישראלית לתקשורת בע"מ</t>
  </si>
  <si>
    <t>2300168</t>
  </si>
  <si>
    <t>18/02/16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</si>
  <si>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</si>
  <si>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</si>
  <si>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</si>
  <si>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</si>
  <si>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</si>
  <si>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</si>
  <si>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</si>
  <si>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</si>
  <si>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</si>
  <si>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</si>
  <si>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</si>
  <si>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</si>
  <si>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</si>
  <si>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</si>
  <si>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</si>
  <si>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</si>
  <si>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</si>
  <si>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</si>
  <si>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</si>
  <si>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</si>
  <si>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</si>
  <si>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</si>
  <si>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</si>
  <si>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</si>
  <si>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</si>
  <si>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</si>
  <si>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</si>
  <si>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</si>
  <si>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</si>
  <si>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</si>
  <si>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</si>
  <si>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</si>
  <si>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</si>
  <si>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</si>
  <si>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</si>
  <si>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</si>
  <si>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</si>
  <si>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</si>
  <si>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</si>
  <si>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</si>
  <si>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</si>
  <si>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</si>
  <si>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</si>
  <si>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</si>
  <si>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</si>
  <si>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</si>
  <si>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</si>
  <si>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</si>
  <si>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</si>
  <si>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</si>
  <si>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</si>
  <si>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</si>
  <si>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</si>
  <si>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</si>
  <si>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</si>
  <si>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</si>
  <si>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</si>
  <si>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</si>
  <si>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</si>
  <si>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</si>
  <si>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</si>
  <si>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</si>
  <si>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</si>
  <si>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</si>
  <si>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</si>
  <si>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</si>
  <si>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</si>
  <si>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</si>
  <si>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</si>
  <si>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</si>
  <si>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</si>
  <si>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יו.טי.אס אגח ח- יו.טי.אס יוניברסל פתרונות תחבורה בע"מ</t>
  </si>
  <si>
    <t>4590147</t>
  </si>
  <si>
    <t>459</t>
  </si>
  <si>
    <t>21/01/16</t>
  </si>
  <si>
    <t>מגה אור אגח ה- מגה אור החזקות בע"מ</t>
  </si>
  <si>
    <t>1132687</t>
  </si>
  <si>
    <t>בזן אגח ה- בתי זקוק לנפט בע"מ</t>
  </si>
  <si>
    <t>2590388</t>
  </si>
  <si>
    <t>259</t>
  </si>
  <si>
    <t>30/05/16</t>
  </si>
  <si>
    <t>דה לסר ה- דה לסר גרופ לימיטד</t>
  </si>
  <si>
    <t>1135664</t>
  </si>
  <si>
    <t>1513</t>
  </si>
  <si>
    <t>21/05/15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</si>
  <si>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</si>
  <si>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</si>
  <si>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</si>
  <si>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</si>
  <si>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</si>
  <si>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</si>
  <si>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</si>
  <si>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</si>
  <si>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</si>
  <si>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</si>
  <si>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</si>
  <si>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</si>
  <si>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</si>
  <si>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</si>
  <si>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</si>
  <si>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</si>
  <si>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BBB+</t>
  </si>
  <si>
    <t>כלכלית י-ם אג"ח יא- כלכלית ירושלים בע"מ</t>
  </si>
  <si>
    <t>1980341</t>
  </si>
  <si>
    <t>בזן אגח ו- בתי זקוק לנפט בע"מ</t>
  </si>
  <si>
    <t>2590396</t>
  </si>
  <si>
    <t>03/06/15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</si>
  <si>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</si>
  <si>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</si>
  <si>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</si>
  <si>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</si>
  <si>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</si>
  <si>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</si>
  <si>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</si>
  <si>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</si>
  <si>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</si>
  <si>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</si>
  <si>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</si>
  <si>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</si>
  <si>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</si>
  <si>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</si>
  <si>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</si>
  <si>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</si>
  <si>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</si>
  <si>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</si>
  <si>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</si>
  <si>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</si>
  <si>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</si>
  <si>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120 קסם סמ לג יתר- קסם תעודות סל ומוצרי מדדים בע"מ</t>
  </si>
  <si>
    <t>1103167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</si>
  <si>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</si>
  <si>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</si>
  <si>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</si>
  <si>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</si>
  <si>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קסם סמ קלט תלבונד תשוא- קסם תעודות סל ומוצרי מדדים בע"מ</t>
  </si>
  <si>
    <t>1128545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</si>
  <si>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</si>
  <si>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</si>
  <si>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</si>
  <si>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</si>
  <si>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</si>
  <si>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</si>
  <si>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1446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</si>
  <si>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</si>
  <si>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</si>
  <si>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</si>
  <si>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</si>
  <si>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</si>
  <si>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</si>
  <si>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</si>
  <si>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</si>
  <si>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</si>
  <si>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</si>
  <si>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</si>
  <si>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</si>
  <si>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</si>
  <si>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</si>
  <si>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</si>
  <si>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</si>
  <si>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1475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</si>
  <si>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</si>
  <si>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</si>
  <si>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</si>
  <si>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</si>
  <si>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</si>
  <si>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</si>
  <si>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</si>
  <si>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</si>
  <si>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</si>
  <si>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</si>
  <si>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</si>
  <si>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</si>
  <si>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</si>
  <si>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</si>
  <si>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</si>
  <si>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</si>
  <si>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</si>
  <si>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</si>
  <si>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</si>
  <si>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</si>
  <si>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</si>
  <si>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</si>
  <si>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</si>
  <si>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</si>
  <si>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</si>
  <si>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</si>
  <si>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</si>
  <si>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</si>
  <si>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</si>
  <si>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</si>
  <si>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</si>
  <si>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</si>
  <si>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</si>
  <si>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</si>
  <si>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</si>
  <si>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</si>
  <si>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</si>
  <si>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</si>
  <si>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</si>
  <si>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</si>
  <si>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</si>
  <si>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</si>
  <si>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</si>
  <si>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</si>
  <si>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</si>
  <si>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</si>
  <si>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</si>
  <si>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</si>
  <si>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</si>
  <si>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</si>
  <si>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</si>
  <si>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</si>
  <si>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</si>
  <si>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</si>
  <si>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</si>
  <si>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</si>
  <si>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</si>
  <si>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</si>
  <si>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</si>
  <si>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</si>
  <si>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</si>
  <si>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</si>
  <si>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</si>
  <si>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</si>
  <si>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</si>
  <si>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</si>
  <si>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</si>
  <si>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</si>
  <si>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</si>
  <si>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</si>
  <si>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</si>
  <si>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</si>
  <si>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</si>
  <si>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</si>
  <si>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</si>
  <si>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</si>
  <si>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</si>
  <si>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</si>
  <si>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</si>
  <si>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</si>
  <si>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</si>
  <si>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</si>
  <si>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</si>
  <si>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</si>
  <si>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</si>
  <si>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</si>
  <si>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</si>
  <si>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</si>
  <si>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</si>
  <si>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</si>
  <si>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</si>
  <si>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</si>
  <si>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</si>
  <si>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</si>
  <si>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</si>
  <si>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</si>
  <si>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</si>
  <si>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</si>
  <si>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</si>
  <si>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</si>
  <si>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</si>
  <si>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</si>
  <si>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</si>
  <si>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</si>
  <si>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</si>
  <si>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</si>
  <si>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</si>
  <si>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</si>
  <si>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</si>
  <si>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</si>
  <si>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</si>
  <si>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</si>
  <si>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20170222 USD\ILS 3.7010000 20170525- בנק לאומי לישראל בע"מ</t>
  </si>
  <si>
    <t>90003615</t>
  </si>
  <si>
    <t>FWD CCY\ILS 20170227 USD\ILS 3.6700000 20170605- בנק לאומי לישראל בע"מ</t>
  </si>
  <si>
    <t>90003653</t>
  </si>
  <si>
    <t>27/02/17</t>
  </si>
  <si>
    <t>FWD CCY\ILS 20170322 USD\ILS 3.6473000 20170620- בנק לאומי לישראל בע"מ</t>
  </si>
  <si>
    <t>90003856</t>
  </si>
  <si>
    <t>22/03/17</t>
  </si>
  <si>
    <t>FWD CCY\CCY 20170202 EUR\USD 1.0858600 20170516- בנק לאומי לישראל בע"מ</t>
  </si>
  <si>
    <t>90003486</t>
  </si>
  <si>
    <t>02/02/17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</si>
  <si>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</si>
  <si>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</si>
  <si>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</si>
  <si>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</si>
  <si>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</si>
  <si>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455954</t>
  </si>
  <si>
    <t>462345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</si>
  <si>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</si>
  <si>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</si>
  <si>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</si>
  <si>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</si>
  <si>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</si>
  <si>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</si>
  <si>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</si>
  <si>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</si>
  <si>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</si>
  <si>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</si>
  <si>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</si>
  <si>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</si>
  <si>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</si>
  <si>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</si>
  <si>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</si>
  <si>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ממשל שקלית 323(ריבית לקבל)</t>
  </si>
  <si>
    <t>ממשלתי שקלי 324(ריבית לקבל)</t>
  </si>
  <si>
    <t>דיסקונט שה 1-הפך סחיר 69100950(ריבית לקבל)</t>
  </si>
  <si>
    <t>לאומי אגח 178(ריבית לקבל)</t>
  </si>
  <si>
    <t>מזרחי טפחות אגח א'(ריבית לקבל)</t>
  </si>
  <si>
    <t>דקסיה הנ אגח יא(ריבית לקבל)</t>
  </si>
  <si>
    <t>פועלים הנפ שה נד 1(ריבית לקבל)</t>
  </si>
  <si>
    <t>מרכנתיל  ב(ריבית לקבל)</t>
  </si>
  <si>
    <t>שפיר הנדסה  אג"ח א(ריבית לקבל)</t>
  </si>
  <si>
    <t>ביג אגח ג(פדיון לקבל)</t>
  </si>
  <si>
    <t>ביג אגח ג(ריבית לקבל)</t>
  </si>
  <si>
    <t>דלשה קפיטל אגחב(ריבית לקבל)</t>
  </si>
  <si>
    <t>מבני תעשייה אגח טו(פדיון לקבל)</t>
  </si>
  <si>
    <t>מבני תעשייה אגח טו(ריבית לקבל)</t>
  </si>
  <si>
    <t>*מליסרון טז'(פדיון לקבל)</t>
  </si>
  <si>
    <t>*מליסרון טז'(ריבית לקבל)</t>
  </si>
  <si>
    <t>*עזריאלי קבוצה אגח ב סחיר(פדיון לקבל)</t>
  </si>
  <si>
    <t>*עזריאלי קבוצה אגח ב סחיר(ריבית לקבל)</t>
  </si>
  <si>
    <t>רילייטד א' 2020(ריבית לקבל)</t>
  </si>
  <si>
    <t>UBS</t>
  </si>
  <si>
    <t>בנק לאומי</t>
  </si>
  <si>
    <t>גורם 47</t>
  </si>
  <si>
    <t>גורם 61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</si>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</sst>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4" fontId="19" fillId="4" borderId="0" xfId="0" applyNumberFormat="1" applyFont="1" applyFill="1"/>
    <xf numFmtId="4" fontId="19" fillId="0" borderId="0" xfId="0" applyNumberFormat="1" applyFont="1"/>
    <xf numFmtId="0" fontId="3" fillId="0" borderId="0" xfId="0" applyFont="1" applyAlignment="1">
      <alignment horizontal="right" wrapText="1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8" fillId="2" borderId="2" xfId="0" applyFont="1" applyFill="1" applyBorder="1" applyAlignment="1">
      <alignment horizontal="right" vertical="center" wrapText="1"/>
    </xf>
    <xf numFmtId="49" fontId="7" fillId="2" borderId="2" xfId="0" applyNumberFormat="1" applyFont="1" applyFill="1" applyBorder="1" applyAlignment="1">
      <alignment horizontal="right" wrapText="1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dal-group.co.il\dfs$\Public_Folders2\Makefet\&#1508;&#1506;&#1497;&#1500;&#1493;&#1514;%20&#1490;&#1502;&#1500;%20&#1499;&#1505;&#1508;&#1497;&#1501;\&#1508;&#1506;&#1497;&#1500;&#1493;&#1514;%20&#1490;&#1502;&#1500;-&#1499;&#1505;&#1508;&#1497;&#1501;\2017\3-2017\&#1512;&#1513;&#1497;&#1502;&#1493;&#1514;%20&#1499;&#1505;&#1497;&#1501;%20&#1500;&#1488;&#1493;&#1510;&#1512;%203-2017\&#1514;&#1497;&#1511;&#1493;&#1504;&#1497;%20&#1502;&#1494;&#1493;&#1502;&#1504;&#1497;&#1501;%20&#1500;&#1512;&#1513;&#1497;&#1502;&#1514;%20&#1488;&#1493;&#1510;&#1512;%203.-17\&#1502;&#1494;&#1493;&#1502;&#1503;512237744_g1304_0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39829.938720383856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0" t="s">
        <v>190</v>
      </c>
    </row>
    <row r="2" spans="1:36">
      <c r="B2" s="2" t="s">
        <v>1</v>
      </c>
      <c r="C2" s="12" t="s">
        <v>939</v>
      </c>
    </row>
    <row r="3" spans="1:36">
      <c r="B3" s="2" t="s">
        <v>2</v>
      </c>
      <c r="C3" s="90" t="s">
        <v>191</v>
      </c>
    </row>
    <row r="4" spans="1:36">
      <c r="B4" s="2" t="s">
        <v>3</v>
      </c>
      <c r="C4" s="90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1477.4628414527101</v>
      </c>
      <c r="D11" s="78">
        <f>C11/$C$42*100</f>
        <v>3.7094278548226485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18567.351212400001</v>
      </c>
      <c r="D13" s="79">
        <f t="shared" ref="D13:D43" si="0">C13/$C$42*100</f>
        <v>46.616569869081289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9081.2270518589994</v>
      </c>
      <c r="D15" s="79">
        <f t="shared" si="0"/>
        <v>22.800002569954948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9551.0663838700002</v>
      </c>
      <c r="D17" s="79">
        <f t="shared" si="0"/>
        <v>23.979616064490784</v>
      </c>
    </row>
    <row r="18" spans="1:4">
      <c r="A18" s="10" t="s">
        <v>13</v>
      </c>
      <c r="B18" s="73" t="s">
        <v>21</v>
      </c>
      <c r="C18" s="79">
        <v>686.61440318220002</v>
      </c>
      <c r="D18" s="79">
        <f t="shared" si="0"/>
        <v>1.723865075471005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197.656514426</v>
      </c>
      <c r="D26" s="79">
        <f t="shared" si="0"/>
        <v>0.49625111354952933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52.53212835494314</v>
      </c>
      <c r="D31" s="79">
        <f t="shared" si="0"/>
        <v>0.13189105994797493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71.963994838999994</v>
      </c>
      <c r="D33" s="79">
        <f t="shared" si="0"/>
        <v>0.18067814601525067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144.06419</v>
      </c>
      <c r="D37" s="79">
        <f t="shared" si="0"/>
        <v>0.36169824666657591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39829.938720383849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939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832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833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832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834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0" t="s">
        <v>190</v>
      </c>
    </row>
    <row r="2" spans="1:60">
      <c r="B2" s="2" t="s">
        <v>1</v>
      </c>
      <c r="C2" s="12" t="s">
        <v>939</v>
      </c>
    </row>
    <row r="3" spans="1:60">
      <c r="B3" s="2" t="s">
        <v>2</v>
      </c>
      <c r="C3" s="90" t="s">
        <v>191</v>
      </c>
    </row>
    <row r="4" spans="1:60">
      <c r="B4" s="2" t="s">
        <v>3</v>
      </c>
      <c r="C4" s="90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939</v>
      </c>
    </row>
    <row r="3" spans="2:81">
      <c r="B3" s="2" t="s">
        <v>2</v>
      </c>
      <c r="C3" s="90" t="s">
        <v>191</v>
      </c>
      <c r="E3" s="15"/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836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837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838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839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840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841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842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836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837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838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839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840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841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842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0" t="s">
        <v>190</v>
      </c>
    </row>
    <row r="2" spans="2:72">
      <c r="B2" s="2" t="s">
        <v>1</v>
      </c>
      <c r="C2" s="12" t="s">
        <v>939</v>
      </c>
    </row>
    <row r="3" spans="2:72">
      <c r="B3" s="2" t="s">
        <v>2</v>
      </c>
      <c r="C3" s="90" t="s">
        <v>191</v>
      </c>
    </row>
    <row r="4" spans="2:72">
      <c r="B4" s="2" t="s">
        <v>3</v>
      </c>
      <c r="C4" s="90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843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844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845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847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939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848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849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850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851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939</v>
      </c>
    </row>
    <row r="3" spans="2:81">
      <c r="B3" s="2" t="s">
        <v>2</v>
      </c>
      <c r="C3" s="90" t="s">
        <v>191</v>
      </c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7.84</v>
      </c>
      <c r="K11" s="7"/>
      <c r="L11" s="7"/>
      <c r="M11" s="78">
        <v>1.97</v>
      </c>
      <c r="N11" s="78">
        <v>153930</v>
      </c>
      <c r="O11" s="7"/>
      <c r="P11" s="78">
        <v>197.656514426</v>
      </c>
      <c r="Q11" s="7"/>
      <c r="R11" s="78">
        <v>100</v>
      </c>
      <c r="S11" s="78">
        <v>0.5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7.84</v>
      </c>
      <c r="M12" s="81">
        <v>1.97</v>
      </c>
      <c r="N12" s="81">
        <v>153930</v>
      </c>
      <c r="P12" s="81">
        <v>197.656514426</v>
      </c>
      <c r="R12" s="81">
        <v>100</v>
      </c>
      <c r="S12" s="81">
        <v>0.5</v>
      </c>
    </row>
    <row r="13" spans="2:81">
      <c r="B13" s="80" t="s">
        <v>848</v>
      </c>
      <c r="C13" s="16"/>
      <c r="D13" s="16"/>
      <c r="E13" s="16"/>
      <c r="J13" s="81">
        <v>10.87</v>
      </c>
      <c r="M13" s="81">
        <v>7.0000000000000007E-2</v>
      </c>
      <c r="N13" s="81">
        <v>59374</v>
      </c>
      <c r="P13" s="81">
        <v>77.5636188</v>
      </c>
      <c r="R13" s="81">
        <v>39.24</v>
      </c>
      <c r="S13" s="81">
        <v>0.19</v>
      </c>
    </row>
    <row r="14" spans="2:81">
      <c r="B14" t="s">
        <v>852</v>
      </c>
      <c r="C14" t="s">
        <v>853</v>
      </c>
      <c r="D14" t="s">
        <v>129</v>
      </c>
      <c r="E14" t="s">
        <v>854</v>
      </c>
      <c r="F14" t="s">
        <v>133</v>
      </c>
      <c r="G14" t="s">
        <v>198</v>
      </c>
      <c r="H14" t="s">
        <v>155</v>
      </c>
      <c r="I14" t="s">
        <v>855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10374</v>
      </c>
      <c r="O14" s="79">
        <v>155.62</v>
      </c>
      <c r="P14" s="79">
        <v>16.144018800000001</v>
      </c>
      <c r="Q14" s="79">
        <v>0</v>
      </c>
      <c r="R14" s="79">
        <v>8.17</v>
      </c>
      <c r="S14" s="79">
        <v>0.04</v>
      </c>
    </row>
    <row r="15" spans="2:81">
      <c r="B15" t="s">
        <v>856</v>
      </c>
      <c r="C15" t="s">
        <v>857</v>
      </c>
      <c r="D15" t="s">
        <v>129</v>
      </c>
      <c r="E15" t="s">
        <v>854</v>
      </c>
      <c r="F15" t="s">
        <v>133</v>
      </c>
      <c r="G15" t="s">
        <v>198</v>
      </c>
      <c r="H15" t="s">
        <v>155</v>
      </c>
      <c r="I15" t="s">
        <v>858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46000</v>
      </c>
      <c r="O15" s="79">
        <v>125.22</v>
      </c>
      <c r="P15" s="79">
        <v>57.601199999999999</v>
      </c>
      <c r="Q15" s="79">
        <v>0</v>
      </c>
      <c r="R15" s="79">
        <v>29.14</v>
      </c>
      <c r="S15" s="79">
        <v>0.14000000000000001</v>
      </c>
    </row>
    <row r="16" spans="2:81">
      <c r="B16" t="s">
        <v>859</v>
      </c>
      <c r="C16" t="s">
        <v>860</v>
      </c>
      <c r="D16" t="s">
        <v>129</v>
      </c>
      <c r="E16" t="s">
        <v>395</v>
      </c>
      <c r="F16" t="s">
        <v>396</v>
      </c>
      <c r="G16" t="s">
        <v>370</v>
      </c>
      <c r="H16" t="s">
        <v>155</v>
      </c>
      <c r="I16" t="s">
        <v>861</v>
      </c>
      <c r="J16" s="79">
        <v>2.65</v>
      </c>
      <c r="K16" t="s">
        <v>108</v>
      </c>
      <c r="L16" s="79">
        <v>6.85</v>
      </c>
      <c r="M16" s="79">
        <v>0.88</v>
      </c>
      <c r="N16" s="79">
        <v>3000</v>
      </c>
      <c r="O16" s="79">
        <v>127.28</v>
      </c>
      <c r="P16" s="79">
        <v>3.8184</v>
      </c>
      <c r="Q16" s="79">
        <v>0</v>
      </c>
      <c r="R16" s="79">
        <v>1.93</v>
      </c>
      <c r="S16" s="79">
        <v>0.01</v>
      </c>
    </row>
    <row r="17" spans="2:19">
      <c r="B17" s="80" t="s">
        <v>849</v>
      </c>
      <c r="C17" s="16"/>
      <c r="D17" s="16"/>
      <c r="E17" s="16"/>
      <c r="J17" s="81">
        <v>5.89</v>
      </c>
      <c r="M17" s="81">
        <v>3.19</v>
      </c>
      <c r="N17" s="81">
        <v>94556</v>
      </c>
      <c r="P17" s="81">
        <v>120.092895626</v>
      </c>
      <c r="R17" s="81">
        <v>60.76</v>
      </c>
      <c r="S17" s="81">
        <v>0.3</v>
      </c>
    </row>
    <row r="18" spans="2:19">
      <c r="B18" t="s">
        <v>862</v>
      </c>
      <c r="C18" t="s">
        <v>863</v>
      </c>
      <c r="D18" t="s">
        <v>129</v>
      </c>
      <c r="E18" t="s">
        <v>864</v>
      </c>
      <c r="F18" t="s">
        <v>337</v>
      </c>
      <c r="G18" t="s">
        <v>865</v>
      </c>
      <c r="H18" t="s">
        <v>156</v>
      </c>
      <c r="I18" t="s">
        <v>866</v>
      </c>
      <c r="J18" s="79">
        <v>6.29</v>
      </c>
      <c r="K18" t="s">
        <v>108</v>
      </c>
      <c r="L18" s="79">
        <v>3.1</v>
      </c>
      <c r="M18" s="79">
        <v>2.58</v>
      </c>
      <c r="N18" s="79">
        <v>85000</v>
      </c>
      <c r="O18" s="79">
        <v>100.73</v>
      </c>
      <c r="P18" s="79">
        <v>85.620500000000007</v>
      </c>
      <c r="Q18" s="79">
        <v>0.02</v>
      </c>
      <c r="R18" s="79">
        <v>43.32</v>
      </c>
      <c r="S18" s="79">
        <v>0.21</v>
      </c>
    </row>
    <row r="19" spans="2:19">
      <c r="B19" t="s">
        <v>867</v>
      </c>
      <c r="C19" t="s">
        <v>868</v>
      </c>
      <c r="D19" t="s">
        <v>129</v>
      </c>
      <c r="E19" t="s">
        <v>869</v>
      </c>
      <c r="F19" t="s">
        <v>131</v>
      </c>
      <c r="G19" t="s">
        <v>498</v>
      </c>
      <c r="H19" t="s">
        <v>155</v>
      </c>
      <c r="I19" t="s">
        <v>399</v>
      </c>
      <c r="J19" s="79">
        <v>4.9000000000000004</v>
      </c>
      <c r="K19" t="s">
        <v>112</v>
      </c>
      <c r="L19" s="79">
        <v>4.45</v>
      </c>
      <c r="M19" s="79">
        <v>4.72</v>
      </c>
      <c r="N19" s="79">
        <v>9556</v>
      </c>
      <c r="O19" s="79">
        <v>99.79</v>
      </c>
      <c r="P19" s="79">
        <v>34.472395626000001</v>
      </c>
      <c r="Q19" s="79">
        <v>0.01</v>
      </c>
      <c r="R19" s="79">
        <v>17.440000000000001</v>
      </c>
      <c r="S19" s="79">
        <v>0.09</v>
      </c>
    </row>
    <row r="20" spans="2:19">
      <c r="B20" s="80" t="s">
        <v>303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9">
        <v>0</v>
      </c>
      <c r="K21" t="s">
        <v>215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718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870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9">
        <v>0</v>
      </c>
      <c r="K26" t="s">
        <v>215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871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J28" s="79">
        <v>0</v>
      </c>
      <c r="K28" t="s">
        <v>215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223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0" t="s">
        <v>190</v>
      </c>
    </row>
    <row r="2" spans="2:98">
      <c r="B2" s="2" t="s">
        <v>1</v>
      </c>
      <c r="C2" s="12" t="s">
        <v>939</v>
      </c>
    </row>
    <row r="3" spans="2:98">
      <c r="B3" s="2" t="s">
        <v>2</v>
      </c>
      <c r="C3" s="90" t="s">
        <v>191</v>
      </c>
    </row>
    <row r="4" spans="2:98">
      <c r="B4" s="2" t="s">
        <v>3</v>
      </c>
      <c r="C4" s="90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939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872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873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874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875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215</v>
      </c>
      <c r="C20" t="s">
        <v>215</v>
      </c>
      <c r="D20" t="s">
        <v>215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876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879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939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880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831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939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833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834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834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835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16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0" t="s">
        <v>190</v>
      </c>
    </row>
    <row r="2" spans="2:13">
      <c r="B2" s="2" t="s">
        <v>1</v>
      </c>
      <c r="C2" s="12" t="s">
        <v>939</v>
      </c>
    </row>
    <row r="3" spans="2:13">
      <c r="B3" s="2" t="s">
        <v>2</v>
      </c>
      <c r="C3" s="90" t="s">
        <v>191</v>
      </c>
    </row>
    <row r="4" spans="2:13">
      <c r="B4" s="2" t="s">
        <v>3</v>
      </c>
      <c r="C4" s="90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1477.4628414527101</v>
      </c>
      <c r="K11" s="78">
        <v>100</v>
      </c>
      <c r="L11" s="78">
        <v>3.71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</f>
        <v>1245.8233130399999</v>
      </c>
      <c r="K12" s="81">
        <f>J12/J11*100</f>
        <v>84.321803438051177</v>
      </c>
      <c r="L12" s="81">
        <f>J12/'[5]סכום נכסי הקרן'!C42*100</f>
        <v>3.1278564644198719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1226.26785</v>
      </c>
      <c r="K13" s="81">
        <v>83</v>
      </c>
      <c r="L13" s="81">
        <v>3.08</v>
      </c>
    </row>
    <row r="14" spans="2:13">
      <c r="B14" s="82" t="s">
        <v>936</v>
      </c>
      <c r="C14" t="s">
        <v>199</v>
      </c>
      <c r="D14" t="s">
        <v>200</v>
      </c>
      <c r="E14" t="s">
        <v>198</v>
      </c>
      <c r="F14" t="s">
        <v>155</v>
      </c>
      <c r="G14" t="s">
        <v>108</v>
      </c>
      <c r="H14" s="79">
        <v>0</v>
      </c>
      <c r="I14" s="79">
        <v>0</v>
      </c>
      <c r="J14" s="79">
        <v>1226.26785</v>
      </c>
      <c r="K14" s="79">
        <v>83</v>
      </c>
      <c r="L14" s="79">
        <v>3.08</v>
      </c>
    </row>
    <row r="15" spans="2:13">
      <c r="B15" s="80" t="s">
        <v>201</v>
      </c>
      <c r="D15" s="16"/>
      <c r="I15" s="81">
        <v>0</v>
      </c>
      <c r="J15" s="81">
        <f>SUM(J16:J18)</f>
        <v>19.555463039999999</v>
      </c>
      <c r="K15" s="81">
        <f>J15/J11*100</f>
        <v>1.3235840855917675</v>
      </c>
      <c r="L15" s="81">
        <f>J15/'[5]סכום נכסי הקרן'!C42*100</f>
        <v>4.9097396752940663E-2</v>
      </c>
    </row>
    <row r="16" spans="2:13">
      <c r="B16" s="82" t="s">
        <v>936</v>
      </c>
      <c r="C16" t="s">
        <v>206</v>
      </c>
      <c r="D16" t="s">
        <v>200</v>
      </c>
      <c r="E16" t="s">
        <v>198</v>
      </c>
      <c r="F16" t="s">
        <v>155</v>
      </c>
      <c r="G16" t="s">
        <v>112</v>
      </c>
      <c r="H16" s="79">
        <v>0</v>
      </c>
      <c r="I16" s="79">
        <v>0</v>
      </c>
      <c r="J16" s="79">
        <v>16.948059900000001</v>
      </c>
      <c r="K16" s="79">
        <v>1.1499999999999999</v>
      </c>
      <c r="L16" s="79">
        <v>0.04</v>
      </c>
    </row>
    <row r="17" spans="2:12">
      <c r="B17" s="82" t="s">
        <v>936</v>
      </c>
      <c r="C17" t="s">
        <v>208</v>
      </c>
      <c r="D17" t="s">
        <v>200</v>
      </c>
      <c r="E17" t="s">
        <v>198</v>
      </c>
      <c r="F17" t="s">
        <v>155</v>
      </c>
      <c r="G17" t="s">
        <v>116</v>
      </c>
      <c r="H17" s="79">
        <v>0</v>
      </c>
      <c r="I17" s="79">
        <v>0</v>
      </c>
      <c r="J17" s="79">
        <v>0.11836218</v>
      </c>
      <c r="K17" s="79">
        <v>0.01</v>
      </c>
      <c r="L17" s="79">
        <v>0</v>
      </c>
    </row>
    <row r="18" spans="2:12">
      <c r="B18" s="82" t="s">
        <v>936</v>
      </c>
      <c r="C18" t="s">
        <v>211</v>
      </c>
      <c r="D18" t="s">
        <v>200</v>
      </c>
      <c r="E18" t="s">
        <v>198</v>
      </c>
      <c r="F18" t="s">
        <v>155</v>
      </c>
      <c r="G18" t="s">
        <v>119</v>
      </c>
      <c r="H18" s="79">
        <v>0</v>
      </c>
      <c r="I18" s="79">
        <v>0</v>
      </c>
      <c r="J18" s="79">
        <v>2.4890409600000001</v>
      </c>
      <c r="K18" s="79">
        <v>0.17</v>
      </c>
      <c r="L18" s="79">
        <v>0.01</v>
      </c>
    </row>
    <row r="19" spans="2:12">
      <c r="B19" s="80" t="s">
        <v>214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G20" t="s">
        <v>215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220</v>
      </c>
      <c r="D29" s="16"/>
      <c r="I29" s="81">
        <v>0</v>
      </c>
      <c r="J29" s="81">
        <f>J30</f>
        <v>231.63952841270998</v>
      </c>
      <c r="K29" s="81">
        <f>J29/J11*100</f>
        <v>15.678196561948809</v>
      </c>
      <c r="L29" s="81">
        <f>J29/'[5]סכום נכסי הקרן'!C42*100</f>
        <v>0.58157139040277583</v>
      </c>
    </row>
    <row r="30" spans="2:12">
      <c r="B30" s="80" t="s">
        <v>221</v>
      </c>
      <c r="D30" s="16"/>
      <c r="I30" s="81">
        <v>0</v>
      </c>
      <c r="J30" s="81">
        <f>SUM(J31:J35)</f>
        <v>231.63952841270998</v>
      </c>
      <c r="K30" s="81">
        <f>K29</f>
        <v>15.678196561948809</v>
      </c>
      <c r="L30" s="81">
        <f>L29</f>
        <v>0.58157139040277583</v>
      </c>
    </row>
    <row r="31" spans="2:12">
      <c r="B31" s="82" t="s">
        <v>935</v>
      </c>
      <c r="C31" t="s">
        <v>202</v>
      </c>
      <c r="D31" t="s">
        <v>203</v>
      </c>
      <c r="E31" t="s">
        <v>204</v>
      </c>
      <c r="F31" t="s">
        <v>205</v>
      </c>
      <c r="G31" t="s">
        <v>112</v>
      </c>
      <c r="H31" s="79">
        <v>0</v>
      </c>
      <c r="I31" s="79">
        <v>0</v>
      </c>
      <c r="J31" s="79">
        <v>230.36225999999999</v>
      </c>
      <c r="K31" s="79">
        <v>15.59</v>
      </c>
      <c r="L31" s="79">
        <v>0.57999999999999996</v>
      </c>
    </row>
    <row r="32" spans="2:12">
      <c r="B32" s="82" t="s">
        <v>935</v>
      </c>
      <c r="C32" t="s">
        <v>207</v>
      </c>
      <c r="D32" t="s">
        <v>203</v>
      </c>
      <c r="E32" t="s">
        <v>204</v>
      </c>
      <c r="F32" t="s">
        <v>205</v>
      </c>
      <c r="G32" t="s">
        <v>116</v>
      </c>
      <c r="H32" s="79">
        <v>0</v>
      </c>
      <c r="I32" s="79">
        <v>0</v>
      </c>
      <c r="J32" s="79">
        <v>1.47644106</v>
      </c>
      <c r="K32" s="79">
        <v>0.1</v>
      </c>
      <c r="L32" s="79">
        <v>0</v>
      </c>
    </row>
    <row r="33" spans="2:12">
      <c r="B33" s="82" t="s">
        <v>935</v>
      </c>
      <c r="C33" t="s">
        <v>209</v>
      </c>
      <c r="D33" t="s">
        <v>203</v>
      </c>
      <c r="E33" t="s">
        <v>204</v>
      </c>
      <c r="F33" t="s">
        <v>205</v>
      </c>
      <c r="G33" t="s">
        <v>195</v>
      </c>
      <c r="H33" s="79">
        <v>0</v>
      </c>
      <c r="I33" s="79">
        <v>0</v>
      </c>
      <c r="J33" s="79">
        <v>5.5736941710000001E-2</v>
      </c>
      <c r="K33" s="79">
        <v>0</v>
      </c>
      <c r="L33" s="79">
        <v>0</v>
      </c>
    </row>
    <row r="34" spans="2:12">
      <c r="B34" s="82" t="s">
        <v>935</v>
      </c>
      <c r="C34" t="s">
        <v>210</v>
      </c>
      <c r="D34" t="s">
        <v>203</v>
      </c>
      <c r="E34" t="s">
        <v>204</v>
      </c>
      <c r="F34" t="s">
        <v>205</v>
      </c>
      <c r="G34" t="s">
        <v>119</v>
      </c>
      <c r="H34" s="79">
        <v>0</v>
      </c>
      <c r="I34" s="79">
        <v>0</v>
      </c>
      <c r="J34" s="79">
        <v>4.9457099999999996E-4</v>
      </c>
      <c r="K34" s="79">
        <v>0</v>
      </c>
      <c r="L34" s="79">
        <v>0</v>
      </c>
    </row>
    <row r="35" spans="2:12">
      <c r="B35" s="82" t="s">
        <v>935</v>
      </c>
      <c r="C35" t="s">
        <v>212</v>
      </c>
      <c r="D35" t="s">
        <v>203</v>
      </c>
      <c r="E35" t="s">
        <v>204</v>
      </c>
      <c r="F35" t="s">
        <v>205</v>
      </c>
      <c r="G35" t="s">
        <v>213</v>
      </c>
      <c r="H35" s="79">
        <v>0</v>
      </c>
      <c r="I35" s="79">
        <v>0</v>
      </c>
      <c r="J35" s="79">
        <v>-0.25540415999999999</v>
      </c>
      <c r="K35" s="79">
        <v>-0.02</v>
      </c>
      <c r="L35" s="79">
        <v>0</v>
      </c>
    </row>
    <row r="36" spans="2:12">
      <c r="B36" s="80" t="s">
        <v>222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223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0" t="s">
        <v>190</v>
      </c>
    </row>
    <row r="2" spans="2:49">
      <c r="B2" s="2" t="s">
        <v>1</v>
      </c>
      <c r="C2" s="12" t="s">
        <v>939</v>
      </c>
    </row>
    <row r="3" spans="2:49">
      <c r="B3" s="2" t="s">
        <v>2</v>
      </c>
      <c r="C3" s="90" t="s">
        <v>191</v>
      </c>
    </row>
    <row r="4" spans="2:49">
      <c r="B4" s="2" t="s">
        <v>3</v>
      </c>
      <c r="C4" s="90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-818500</v>
      </c>
      <c r="H11" s="7"/>
      <c r="I11" s="78">
        <v>52.53212835494314</v>
      </c>
      <c r="J11" s="78">
        <v>100</v>
      </c>
      <c r="K11" s="78">
        <v>0.13</v>
      </c>
      <c r="AW11" s="16"/>
    </row>
    <row r="12" spans="2:49">
      <c r="B12" s="80" t="s">
        <v>196</v>
      </c>
      <c r="C12" s="16"/>
      <c r="D12" s="16"/>
      <c r="G12" s="81">
        <v>-818500</v>
      </c>
      <c r="I12" s="81">
        <v>52.53212835494314</v>
      </c>
      <c r="J12" s="81">
        <v>100</v>
      </c>
      <c r="K12" s="81">
        <v>0.13</v>
      </c>
    </row>
    <row r="13" spans="2:49">
      <c r="B13" s="80" t="s">
        <v>832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833</v>
      </c>
      <c r="C15" s="16"/>
      <c r="D15" s="16"/>
      <c r="G15" s="81">
        <v>-754500</v>
      </c>
      <c r="I15" s="81">
        <v>50.279896039889771</v>
      </c>
      <c r="J15" s="81">
        <v>95.71</v>
      </c>
      <c r="K15" s="81">
        <v>0.13</v>
      </c>
    </row>
    <row r="16" spans="2:49">
      <c r="B16" t="s">
        <v>883</v>
      </c>
      <c r="C16" t="s">
        <v>884</v>
      </c>
      <c r="D16" t="s">
        <v>129</v>
      </c>
      <c r="E16" t="s">
        <v>112</v>
      </c>
      <c r="F16" t="s">
        <v>576</v>
      </c>
      <c r="G16" s="79">
        <v>-315000</v>
      </c>
      <c r="H16" s="79">
        <v>-9.19314219114219</v>
      </c>
      <c r="I16" s="79">
        <v>28.9583979020979</v>
      </c>
      <c r="J16" s="79">
        <v>55.13</v>
      </c>
      <c r="K16" s="79">
        <v>7.0000000000000007E-2</v>
      </c>
    </row>
    <row r="17" spans="2:11">
      <c r="B17" t="s">
        <v>885</v>
      </c>
      <c r="C17" t="s">
        <v>886</v>
      </c>
      <c r="D17" t="s">
        <v>129</v>
      </c>
      <c r="E17" t="s">
        <v>112</v>
      </c>
      <c r="F17" t="s">
        <v>887</v>
      </c>
      <c r="G17" s="79">
        <v>-150000</v>
      </c>
      <c r="H17" s="79">
        <v>-6.2222254251945799</v>
      </c>
      <c r="I17" s="79">
        <v>9.3333381377918698</v>
      </c>
      <c r="J17" s="79">
        <v>17.77</v>
      </c>
      <c r="K17" s="79">
        <v>0.02</v>
      </c>
    </row>
    <row r="18" spans="2:11">
      <c r="B18" t="s">
        <v>888</v>
      </c>
      <c r="C18" t="s">
        <v>889</v>
      </c>
      <c r="D18" t="s">
        <v>129</v>
      </c>
      <c r="E18" t="s">
        <v>112</v>
      </c>
      <c r="F18" t="s">
        <v>890</v>
      </c>
      <c r="G18" s="79">
        <v>-289500</v>
      </c>
      <c r="H18" s="79">
        <v>-4.1409879101899829</v>
      </c>
      <c r="I18" s="79">
        <v>11.988160000000001</v>
      </c>
      <c r="J18" s="79">
        <v>22.82</v>
      </c>
      <c r="K18" s="79">
        <v>0.03</v>
      </c>
    </row>
    <row r="19" spans="2:11">
      <c r="B19" s="80" t="s">
        <v>881</v>
      </c>
      <c r="C19" s="16"/>
      <c r="D19" s="16"/>
      <c r="G19" s="81">
        <v>-64000</v>
      </c>
      <c r="I19" s="81">
        <v>2.2522323150533698</v>
      </c>
      <c r="J19" s="81">
        <v>4.29</v>
      </c>
      <c r="K19" s="81">
        <v>0.01</v>
      </c>
    </row>
    <row r="20" spans="2:11">
      <c r="B20" t="s">
        <v>891</v>
      </c>
      <c r="C20" t="s">
        <v>892</v>
      </c>
      <c r="D20" t="s">
        <v>129</v>
      </c>
      <c r="E20" t="s">
        <v>116</v>
      </c>
      <c r="F20" t="s">
        <v>893</v>
      </c>
      <c r="G20" s="79">
        <v>-64000</v>
      </c>
      <c r="H20" s="79">
        <v>-3.5191129922708906</v>
      </c>
      <c r="I20" s="79">
        <v>2.2522323150533698</v>
      </c>
      <c r="J20" s="79">
        <v>4.29</v>
      </c>
      <c r="K20" s="79">
        <v>0.01</v>
      </c>
    </row>
    <row r="21" spans="2:11">
      <c r="B21" s="80" t="s">
        <v>834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718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220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s="80" t="s">
        <v>832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882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834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718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t="s">
        <v>223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0" t="s">
        <v>190</v>
      </c>
    </row>
    <row r="2" spans="2:78">
      <c r="B2" s="2" t="s">
        <v>1</v>
      </c>
      <c r="C2" s="12" t="s">
        <v>939</v>
      </c>
    </row>
    <row r="3" spans="2:78">
      <c r="B3" s="2" t="s">
        <v>2</v>
      </c>
      <c r="C3" s="90" t="s">
        <v>191</v>
      </c>
    </row>
    <row r="4" spans="2:78">
      <c r="B4" s="2" t="s">
        <v>3</v>
      </c>
      <c r="C4" s="90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836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837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838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839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840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841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842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836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837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838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839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840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841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842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6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939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85" t="s">
        <v>193</v>
      </c>
      <c r="C5" s="2" t="s">
        <v>194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86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87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88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83">
        <v>1.4</v>
      </c>
      <c r="H11" s="18"/>
      <c r="I11" s="18"/>
      <c r="J11" s="83">
        <v>3</v>
      </c>
      <c r="K11" s="83">
        <v>70999.350000000006</v>
      </c>
      <c r="L11" s="7"/>
      <c r="M11" s="83">
        <v>71.963994838999994</v>
      </c>
      <c r="N11" s="83">
        <v>100</v>
      </c>
      <c r="O11" s="83">
        <v>0.18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9" t="s">
        <v>196</v>
      </c>
      <c r="G12" s="84">
        <v>1.4</v>
      </c>
      <c r="J12" s="84">
        <v>3</v>
      </c>
      <c r="K12" s="84">
        <v>70999.350000000006</v>
      </c>
      <c r="M12" s="84">
        <v>71.963994838999994</v>
      </c>
      <c r="N12" s="84">
        <v>100</v>
      </c>
      <c r="O12" s="84">
        <v>0.18</v>
      </c>
    </row>
    <row r="13" spans="2:59">
      <c r="B13" s="89" t="s">
        <v>894</v>
      </c>
      <c r="G13" s="84">
        <v>0</v>
      </c>
      <c r="J13" s="84">
        <v>0</v>
      </c>
      <c r="K13" s="84">
        <v>0</v>
      </c>
      <c r="M13" s="84">
        <v>0</v>
      </c>
      <c r="N13" s="84">
        <v>0</v>
      </c>
      <c r="O13" s="84">
        <v>0</v>
      </c>
    </row>
    <row r="14" spans="2:59">
      <c r="B14" s="90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9" t="s">
        <v>895</v>
      </c>
      <c r="G15" s="84">
        <v>0</v>
      </c>
      <c r="J15" s="84">
        <v>0</v>
      </c>
      <c r="K15" s="84">
        <v>0</v>
      </c>
      <c r="M15" s="84">
        <v>0</v>
      </c>
      <c r="N15" s="84">
        <v>0</v>
      </c>
      <c r="O15" s="84">
        <v>0</v>
      </c>
    </row>
    <row r="16" spans="2:59">
      <c r="B16" s="90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9" t="s">
        <v>896</v>
      </c>
      <c r="G17" s="84">
        <v>0</v>
      </c>
      <c r="J17" s="84">
        <v>0</v>
      </c>
      <c r="K17" s="84">
        <v>0</v>
      </c>
      <c r="M17" s="84">
        <v>0</v>
      </c>
      <c r="N17" s="84">
        <v>0</v>
      </c>
      <c r="O17" s="84">
        <v>0</v>
      </c>
    </row>
    <row r="18" spans="2:15">
      <c r="B18" s="90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9" t="s">
        <v>897</v>
      </c>
      <c r="G19" s="84">
        <v>1.4</v>
      </c>
      <c r="J19" s="84">
        <v>3</v>
      </c>
      <c r="K19" s="84">
        <v>70999.350000000006</v>
      </c>
      <c r="M19" s="84">
        <v>71.963994838999994</v>
      </c>
      <c r="N19" s="84">
        <v>100</v>
      </c>
      <c r="O19" s="84">
        <v>0.18</v>
      </c>
    </row>
    <row r="20" spans="2:15">
      <c r="B20" s="90" t="s">
        <v>937</v>
      </c>
      <c r="C20" t="s">
        <v>898</v>
      </c>
      <c r="D20" t="s">
        <v>899</v>
      </c>
      <c r="E20" t="s">
        <v>418</v>
      </c>
      <c r="F20" t="s">
        <v>157</v>
      </c>
      <c r="G20" s="79">
        <v>4.78</v>
      </c>
      <c r="H20" t="s">
        <v>108</v>
      </c>
      <c r="I20" s="79">
        <v>3.76</v>
      </c>
      <c r="J20" s="79">
        <v>3.56</v>
      </c>
      <c r="K20" s="79">
        <v>25106.87</v>
      </c>
      <c r="L20" s="79">
        <v>101.21</v>
      </c>
      <c r="M20" s="79">
        <v>25.410663126999999</v>
      </c>
      <c r="N20" s="79">
        <v>35.31</v>
      </c>
      <c r="O20" s="79">
        <v>0.06</v>
      </c>
    </row>
    <row r="21" spans="2:15">
      <c r="B21" s="90" t="s">
        <v>938</v>
      </c>
      <c r="C21" t="s">
        <v>898</v>
      </c>
      <c r="D21" t="s">
        <v>900</v>
      </c>
      <c r="E21" t="s">
        <v>418</v>
      </c>
      <c r="F21" t="s">
        <v>157</v>
      </c>
      <c r="G21" s="79">
        <v>2.17</v>
      </c>
      <c r="H21" t="s">
        <v>108</v>
      </c>
      <c r="I21" s="79">
        <v>2.9</v>
      </c>
      <c r="J21" s="79">
        <v>2.69</v>
      </c>
      <c r="K21" s="79">
        <v>45892.480000000003</v>
      </c>
      <c r="L21" s="79">
        <v>101.44</v>
      </c>
      <c r="M21" s="79">
        <v>46.553331712000002</v>
      </c>
      <c r="N21" s="79">
        <v>64.69</v>
      </c>
      <c r="O21" s="79">
        <v>0.12</v>
      </c>
    </row>
    <row r="22" spans="2:15">
      <c r="B22" s="89" t="s">
        <v>901</v>
      </c>
      <c r="G22" s="84">
        <v>0</v>
      </c>
      <c r="J22" s="84">
        <v>0</v>
      </c>
      <c r="K22" s="84">
        <v>0</v>
      </c>
      <c r="M22" s="84">
        <v>0</v>
      </c>
      <c r="N22" s="84">
        <v>0</v>
      </c>
      <c r="O22" s="84">
        <v>0</v>
      </c>
    </row>
    <row r="23" spans="2:15">
      <c r="B23" s="90" t="s">
        <v>215</v>
      </c>
      <c r="D23" t="s">
        <v>215</v>
      </c>
      <c r="E23" t="s">
        <v>215</v>
      </c>
      <c r="G23" s="79">
        <v>0</v>
      </c>
      <c r="H23" t="s">
        <v>215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9" t="s">
        <v>902</v>
      </c>
      <c r="G24" s="84">
        <v>0</v>
      </c>
      <c r="J24" s="84">
        <v>0</v>
      </c>
      <c r="K24" s="84">
        <v>0</v>
      </c>
      <c r="M24" s="84">
        <v>0</v>
      </c>
      <c r="N24" s="84">
        <v>0</v>
      </c>
      <c r="O24" s="84">
        <v>0</v>
      </c>
    </row>
    <row r="25" spans="2:15">
      <c r="B25" s="89" t="s">
        <v>903</v>
      </c>
      <c r="G25" s="84">
        <v>0</v>
      </c>
      <c r="J25" s="84">
        <v>0</v>
      </c>
      <c r="K25" s="84">
        <v>0</v>
      </c>
      <c r="M25" s="84">
        <v>0</v>
      </c>
      <c r="N25" s="84">
        <v>0</v>
      </c>
      <c r="O25" s="84">
        <v>0</v>
      </c>
    </row>
    <row r="26" spans="2:15">
      <c r="B26" s="90" t="s">
        <v>215</v>
      </c>
      <c r="D26" t="s">
        <v>215</v>
      </c>
      <c r="E26" t="s">
        <v>215</v>
      </c>
      <c r="G26" s="79">
        <v>0</v>
      </c>
      <c r="H26" t="s">
        <v>215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9" t="s">
        <v>904</v>
      </c>
      <c r="G27" s="84">
        <v>0</v>
      </c>
      <c r="J27" s="84">
        <v>0</v>
      </c>
      <c r="K27" s="84">
        <v>0</v>
      </c>
      <c r="M27" s="84">
        <v>0</v>
      </c>
      <c r="N27" s="84">
        <v>0</v>
      </c>
      <c r="O27" s="84">
        <v>0</v>
      </c>
    </row>
    <row r="28" spans="2:15">
      <c r="B28" s="90" t="s">
        <v>215</v>
      </c>
      <c r="D28" t="s">
        <v>215</v>
      </c>
      <c r="E28" t="s">
        <v>215</v>
      </c>
      <c r="G28" s="79">
        <v>0</v>
      </c>
      <c r="H28" t="s">
        <v>215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9" t="s">
        <v>905</v>
      </c>
      <c r="G29" s="84">
        <v>0</v>
      </c>
      <c r="J29" s="84">
        <v>0</v>
      </c>
      <c r="K29" s="84">
        <v>0</v>
      </c>
      <c r="M29" s="84">
        <v>0</v>
      </c>
      <c r="N29" s="84">
        <v>0</v>
      </c>
      <c r="O29" s="84">
        <v>0</v>
      </c>
    </row>
    <row r="30" spans="2:15">
      <c r="B30" s="90" t="s">
        <v>215</v>
      </c>
      <c r="D30" t="s">
        <v>215</v>
      </c>
      <c r="E30" t="s">
        <v>215</v>
      </c>
      <c r="G30" s="79">
        <v>0</v>
      </c>
      <c r="H30" t="s">
        <v>215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9" t="s">
        <v>906</v>
      </c>
      <c r="G31" s="84">
        <v>0</v>
      </c>
      <c r="J31" s="84">
        <v>0</v>
      </c>
      <c r="K31" s="84">
        <v>0</v>
      </c>
      <c r="M31" s="84">
        <v>0</v>
      </c>
      <c r="N31" s="84">
        <v>0</v>
      </c>
      <c r="O31" s="84">
        <v>0</v>
      </c>
    </row>
    <row r="32" spans="2:15">
      <c r="B32" s="90" t="s">
        <v>215</v>
      </c>
      <c r="D32" t="s">
        <v>215</v>
      </c>
      <c r="E32" t="s">
        <v>215</v>
      </c>
      <c r="G32" s="79">
        <v>0</v>
      </c>
      <c r="H32" t="s">
        <v>215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9" t="s">
        <v>220</v>
      </c>
      <c r="G33" s="84">
        <v>0</v>
      </c>
      <c r="J33" s="84">
        <v>0</v>
      </c>
      <c r="K33" s="84">
        <v>0</v>
      </c>
      <c r="M33" s="84">
        <v>0</v>
      </c>
      <c r="N33" s="84">
        <v>0</v>
      </c>
      <c r="O33" s="84">
        <v>0</v>
      </c>
    </row>
    <row r="34" spans="2:15">
      <c r="B34" s="89" t="s">
        <v>907</v>
      </c>
      <c r="G34" s="84">
        <v>0</v>
      </c>
      <c r="J34" s="84">
        <v>0</v>
      </c>
      <c r="K34" s="84">
        <v>0</v>
      </c>
      <c r="M34" s="84">
        <v>0</v>
      </c>
      <c r="N34" s="84">
        <v>0</v>
      </c>
      <c r="O34" s="84">
        <v>0</v>
      </c>
    </row>
    <row r="35" spans="2:15">
      <c r="B35" s="90" t="s">
        <v>215</v>
      </c>
      <c r="D35" t="s">
        <v>215</v>
      </c>
      <c r="E35" t="s">
        <v>215</v>
      </c>
      <c r="G35" s="79">
        <v>0</v>
      </c>
      <c r="H35" t="s">
        <v>215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9" t="s">
        <v>896</v>
      </c>
      <c r="G36" s="84">
        <v>0</v>
      </c>
      <c r="J36" s="84">
        <v>0</v>
      </c>
      <c r="K36" s="84">
        <v>0</v>
      </c>
      <c r="M36" s="84">
        <v>0</v>
      </c>
      <c r="N36" s="84">
        <v>0</v>
      </c>
      <c r="O36" s="84">
        <v>0</v>
      </c>
    </row>
    <row r="37" spans="2:15">
      <c r="B37" s="90" t="s">
        <v>215</v>
      </c>
      <c r="D37" t="s">
        <v>215</v>
      </c>
      <c r="E37" t="s">
        <v>215</v>
      </c>
      <c r="G37" s="79">
        <v>0</v>
      </c>
      <c r="H37" t="s">
        <v>215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9" t="s">
        <v>897</v>
      </c>
      <c r="G38" s="84">
        <v>0</v>
      </c>
      <c r="J38" s="84">
        <v>0</v>
      </c>
      <c r="K38" s="84">
        <v>0</v>
      </c>
      <c r="M38" s="84">
        <v>0</v>
      </c>
      <c r="N38" s="84">
        <v>0</v>
      </c>
      <c r="O38" s="84">
        <v>0</v>
      </c>
    </row>
    <row r="39" spans="2:15">
      <c r="B39" s="90" t="s">
        <v>215</v>
      </c>
      <c r="D39" t="s">
        <v>215</v>
      </c>
      <c r="E39" t="s">
        <v>215</v>
      </c>
      <c r="G39" s="79">
        <v>0</v>
      </c>
      <c r="H39" t="s">
        <v>215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9" t="s">
        <v>906</v>
      </c>
      <c r="G40" s="84">
        <v>0</v>
      </c>
      <c r="J40" s="84">
        <v>0</v>
      </c>
      <c r="K40" s="84">
        <v>0</v>
      </c>
      <c r="M40" s="84">
        <v>0</v>
      </c>
      <c r="N40" s="84">
        <v>0</v>
      </c>
      <c r="O40" s="84">
        <v>0</v>
      </c>
    </row>
    <row r="41" spans="2:15">
      <c r="B41" s="90" t="s">
        <v>215</v>
      </c>
      <c r="D41" t="s">
        <v>215</v>
      </c>
      <c r="E41" t="s">
        <v>215</v>
      </c>
      <c r="G41" s="79">
        <v>0</v>
      </c>
      <c r="H41" t="s">
        <v>215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90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0" t="s">
        <v>190</v>
      </c>
    </row>
    <row r="2" spans="2:64">
      <c r="B2" s="2" t="s">
        <v>1</v>
      </c>
      <c r="C2" s="12" t="s">
        <v>939</v>
      </c>
    </row>
    <row r="3" spans="2:64">
      <c r="B3" s="2" t="s">
        <v>2</v>
      </c>
      <c r="C3" s="90" t="s">
        <v>191</v>
      </c>
    </row>
    <row r="4" spans="2:64">
      <c r="B4" s="2" t="s">
        <v>3</v>
      </c>
      <c r="C4" s="90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848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215</v>
      </c>
      <c r="C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849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718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939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910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911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910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911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939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939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144.06419</v>
      </c>
      <c r="J11" s="78">
        <v>100</v>
      </c>
      <c r="K11" s="78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144.06419</v>
      </c>
      <c r="J12" s="81">
        <v>100</v>
      </c>
      <c r="K12" s="81">
        <v>0.36</v>
      </c>
    </row>
    <row r="13" spans="2:60">
      <c r="B13" t="s">
        <v>912</v>
      </c>
      <c r="C13" t="s">
        <v>913</v>
      </c>
      <c r="D13" t="s">
        <v>215</v>
      </c>
      <c r="E13" t="s">
        <v>823</v>
      </c>
      <c r="F13" s="79">
        <v>0</v>
      </c>
      <c r="G13" t="s">
        <v>108</v>
      </c>
      <c r="H13" s="79">
        <v>0</v>
      </c>
      <c r="I13" s="79">
        <v>-10.65376</v>
      </c>
      <c r="J13" s="79">
        <v>-7.4</v>
      </c>
      <c r="K13" s="79">
        <v>-0.03</v>
      </c>
    </row>
    <row r="14" spans="2:60">
      <c r="B14" t="s">
        <v>914</v>
      </c>
      <c r="C14" t="s">
        <v>915</v>
      </c>
      <c r="D14" t="s">
        <v>215</v>
      </c>
      <c r="E14" t="s">
        <v>823</v>
      </c>
      <c r="F14" s="79">
        <v>0</v>
      </c>
      <c r="G14" t="s">
        <v>108</v>
      </c>
      <c r="H14" s="79">
        <v>0</v>
      </c>
      <c r="I14" s="79">
        <v>1.93529</v>
      </c>
      <c r="J14" s="79">
        <v>1.34</v>
      </c>
      <c r="K14" s="79">
        <v>0</v>
      </c>
    </row>
    <row r="15" spans="2:60">
      <c r="B15" t="s">
        <v>916</v>
      </c>
      <c r="C15" t="s">
        <v>279</v>
      </c>
      <c r="D15" t="s">
        <v>215</v>
      </c>
      <c r="E15" t="s">
        <v>157</v>
      </c>
      <c r="F15" s="79">
        <v>0</v>
      </c>
      <c r="G15" t="s">
        <v>108</v>
      </c>
      <c r="H15" s="79">
        <v>0</v>
      </c>
      <c r="I15" s="79">
        <v>72.213070000000002</v>
      </c>
      <c r="J15" s="79">
        <v>50.13</v>
      </c>
      <c r="K15" s="79">
        <v>0.18</v>
      </c>
    </row>
    <row r="16" spans="2:60">
      <c r="B16" t="s">
        <v>917</v>
      </c>
      <c r="C16" t="s">
        <v>291</v>
      </c>
      <c r="D16" t="s">
        <v>215</v>
      </c>
      <c r="E16" t="s">
        <v>157</v>
      </c>
      <c r="F16" s="79">
        <v>0</v>
      </c>
      <c r="G16" t="s">
        <v>108</v>
      </c>
      <c r="H16" s="79">
        <v>0</v>
      </c>
      <c r="I16" s="79">
        <v>60.809330000000003</v>
      </c>
      <c r="J16" s="79">
        <v>42.21</v>
      </c>
      <c r="K16" s="79">
        <v>0.15</v>
      </c>
    </row>
    <row r="17" spans="2:11">
      <c r="B17" t="s">
        <v>918</v>
      </c>
      <c r="C17" t="s">
        <v>548</v>
      </c>
      <c r="D17" t="s">
        <v>215</v>
      </c>
      <c r="E17" t="s">
        <v>155</v>
      </c>
      <c r="F17" s="79">
        <v>0</v>
      </c>
      <c r="G17" t="s">
        <v>108</v>
      </c>
      <c r="H17" s="79">
        <v>0</v>
      </c>
      <c r="I17" s="79">
        <v>1.37924</v>
      </c>
      <c r="J17" s="79">
        <v>0.96</v>
      </c>
      <c r="K17" s="79">
        <v>0</v>
      </c>
    </row>
    <row r="18" spans="2:11">
      <c r="B18" t="s">
        <v>919</v>
      </c>
      <c r="C18" t="s">
        <v>592</v>
      </c>
      <c r="D18" t="s">
        <v>215</v>
      </c>
      <c r="E18" t="s">
        <v>155</v>
      </c>
      <c r="F18" s="79">
        <v>0</v>
      </c>
      <c r="G18" t="s">
        <v>108</v>
      </c>
      <c r="H18" s="79">
        <v>0</v>
      </c>
      <c r="I18" s="79">
        <v>0.41688999999999998</v>
      </c>
      <c r="J18" s="79">
        <v>0.28999999999999998</v>
      </c>
      <c r="K18" s="79">
        <v>0</v>
      </c>
    </row>
    <row r="19" spans="2:11">
      <c r="B19" t="s">
        <v>920</v>
      </c>
      <c r="C19" t="s">
        <v>516</v>
      </c>
      <c r="D19" t="s">
        <v>215</v>
      </c>
      <c r="E19" t="s">
        <v>155</v>
      </c>
      <c r="F19" s="79">
        <v>0</v>
      </c>
      <c r="G19" t="s">
        <v>108</v>
      </c>
      <c r="H19" s="79">
        <v>0</v>
      </c>
      <c r="I19" s="79">
        <v>2.741E-2</v>
      </c>
      <c r="J19" s="79">
        <v>0.02</v>
      </c>
      <c r="K19" s="79">
        <v>0</v>
      </c>
    </row>
    <row r="20" spans="2:11">
      <c r="B20" t="s">
        <v>921</v>
      </c>
      <c r="C20" t="s">
        <v>635</v>
      </c>
      <c r="D20" t="s">
        <v>215</v>
      </c>
      <c r="E20" t="s">
        <v>155</v>
      </c>
      <c r="F20" s="79">
        <v>0</v>
      </c>
      <c r="G20" t="s">
        <v>108</v>
      </c>
      <c r="H20" s="79">
        <v>0</v>
      </c>
      <c r="I20" s="79">
        <v>2.7179999999999999E-2</v>
      </c>
      <c r="J20" s="79">
        <v>0.02</v>
      </c>
      <c r="K20" s="79">
        <v>0</v>
      </c>
    </row>
    <row r="21" spans="2:11">
      <c r="B21" t="s">
        <v>922</v>
      </c>
      <c r="C21" t="s">
        <v>403</v>
      </c>
      <c r="D21" t="s">
        <v>215</v>
      </c>
      <c r="E21" t="s">
        <v>155</v>
      </c>
      <c r="F21" s="79">
        <v>0</v>
      </c>
      <c r="G21" t="s">
        <v>108</v>
      </c>
      <c r="H21" s="79">
        <v>0</v>
      </c>
      <c r="I21" s="79">
        <v>0.41288000000000002</v>
      </c>
      <c r="J21" s="79">
        <v>0.28999999999999998</v>
      </c>
      <c r="K21" s="79">
        <v>0</v>
      </c>
    </row>
    <row r="22" spans="2:11">
      <c r="B22" t="s">
        <v>923</v>
      </c>
      <c r="C22" t="s">
        <v>602</v>
      </c>
      <c r="D22" t="s">
        <v>215</v>
      </c>
      <c r="E22" t="s">
        <v>155</v>
      </c>
      <c r="F22" s="79">
        <v>0</v>
      </c>
      <c r="G22" t="s">
        <v>108</v>
      </c>
      <c r="H22" s="79">
        <v>0</v>
      </c>
      <c r="I22" s="79">
        <v>0.47610000000000002</v>
      </c>
      <c r="J22" s="79">
        <v>0.33</v>
      </c>
      <c r="K22" s="79">
        <v>0</v>
      </c>
    </row>
    <row r="23" spans="2:11">
      <c r="B23" t="s">
        <v>924</v>
      </c>
      <c r="C23" t="s">
        <v>678</v>
      </c>
      <c r="D23" t="s">
        <v>215</v>
      </c>
      <c r="E23" t="s">
        <v>155</v>
      </c>
      <c r="F23" s="79">
        <v>0</v>
      </c>
      <c r="G23" t="s">
        <v>108</v>
      </c>
      <c r="H23" s="79">
        <v>0</v>
      </c>
      <c r="I23" s="79">
        <v>0.37687999999999999</v>
      </c>
      <c r="J23" s="79">
        <v>0.26</v>
      </c>
      <c r="K23" s="79">
        <v>0</v>
      </c>
    </row>
    <row r="24" spans="2:11">
      <c r="B24" t="s">
        <v>925</v>
      </c>
      <c r="C24" t="s">
        <v>497</v>
      </c>
      <c r="D24" t="s">
        <v>215</v>
      </c>
      <c r="E24" t="s">
        <v>155</v>
      </c>
      <c r="F24" s="79">
        <v>0</v>
      </c>
      <c r="G24" t="s">
        <v>108</v>
      </c>
      <c r="H24" s="79">
        <v>0</v>
      </c>
      <c r="I24" s="79">
        <v>0.66649999999999998</v>
      </c>
      <c r="J24" s="79">
        <v>0.46</v>
      </c>
      <c r="K24" s="79">
        <v>0</v>
      </c>
    </row>
    <row r="25" spans="2:11">
      <c r="B25" t="s">
        <v>926</v>
      </c>
      <c r="C25" t="s">
        <v>497</v>
      </c>
      <c r="D25" t="s">
        <v>215</v>
      </c>
      <c r="E25" t="s">
        <v>155</v>
      </c>
      <c r="F25" s="79">
        <v>0</v>
      </c>
      <c r="G25" t="s">
        <v>108</v>
      </c>
      <c r="H25" s="79">
        <v>0</v>
      </c>
      <c r="I25" s="79">
        <v>4.8489999999999998E-2</v>
      </c>
      <c r="J25" s="79">
        <v>0.03</v>
      </c>
      <c r="K25" s="79">
        <v>0</v>
      </c>
    </row>
    <row r="26" spans="2:11">
      <c r="B26" t="s">
        <v>927</v>
      </c>
      <c r="C26" t="s">
        <v>697</v>
      </c>
      <c r="D26" t="s">
        <v>215</v>
      </c>
      <c r="E26" t="s">
        <v>156</v>
      </c>
      <c r="F26" s="79">
        <v>0</v>
      </c>
      <c r="G26" t="s">
        <v>108</v>
      </c>
      <c r="H26" s="79">
        <v>0</v>
      </c>
      <c r="I26" s="79">
        <v>2.4380000000000002</v>
      </c>
      <c r="J26" s="79">
        <v>1.69</v>
      </c>
      <c r="K26" s="79">
        <v>0.01</v>
      </c>
    </row>
    <row r="27" spans="2:11">
      <c r="B27" t="s">
        <v>928</v>
      </c>
      <c r="C27" t="s">
        <v>701</v>
      </c>
      <c r="D27" t="s">
        <v>215</v>
      </c>
      <c r="E27" t="s">
        <v>155</v>
      </c>
      <c r="F27" s="79">
        <v>0</v>
      </c>
      <c r="G27" t="s">
        <v>108</v>
      </c>
      <c r="H27" s="79">
        <v>0</v>
      </c>
      <c r="I27" s="79">
        <v>0.4158</v>
      </c>
      <c r="J27" s="79">
        <v>0.28999999999999998</v>
      </c>
      <c r="K27" s="79">
        <v>0</v>
      </c>
    </row>
    <row r="28" spans="2:11">
      <c r="B28" t="s">
        <v>929</v>
      </c>
      <c r="C28" t="s">
        <v>701</v>
      </c>
      <c r="D28" t="s">
        <v>215</v>
      </c>
      <c r="E28" t="s">
        <v>155</v>
      </c>
      <c r="F28" s="79">
        <v>0</v>
      </c>
      <c r="G28" t="s">
        <v>108</v>
      </c>
      <c r="H28" s="79">
        <v>0</v>
      </c>
      <c r="I28" s="79">
        <v>0.31135000000000002</v>
      </c>
      <c r="J28" s="79">
        <v>0.22</v>
      </c>
      <c r="K28" s="79">
        <v>0</v>
      </c>
    </row>
    <row r="29" spans="2:11">
      <c r="B29" t="s">
        <v>930</v>
      </c>
      <c r="C29" t="s">
        <v>430</v>
      </c>
      <c r="D29" t="s">
        <v>215</v>
      </c>
      <c r="E29" t="s">
        <v>155</v>
      </c>
      <c r="F29" s="79">
        <v>0</v>
      </c>
      <c r="G29" t="s">
        <v>108</v>
      </c>
      <c r="H29" s="79">
        <v>0</v>
      </c>
      <c r="I29" s="79">
        <v>0.35</v>
      </c>
      <c r="J29" s="79">
        <v>0.24</v>
      </c>
      <c r="K29" s="79">
        <v>0</v>
      </c>
    </row>
    <row r="30" spans="2:11">
      <c r="B30" t="s">
        <v>931</v>
      </c>
      <c r="C30" t="s">
        <v>430</v>
      </c>
      <c r="D30" t="s">
        <v>215</v>
      </c>
      <c r="E30" t="s">
        <v>155</v>
      </c>
      <c r="F30" s="79">
        <v>0</v>
      </c>
      <c r="G30" t="s">
        <v>108</v>
      </c>
      <c r="H30" s="79">
        <v>0</v>
      </c>
      <c r="I30" s="79">
        <v>0.17801</v>
      </c>
      <c r="J30" s="79">
        <v>0.12</v>
      </c>
      <c r="K30" s="79">
        <v>0</v>
      </c>
    </row>
    <row r="31" spans="2:11">
      <c r="B31" t="s">
        <v>932</v>
      </c>
      <c r="C31" t="s">
        <v>345</v>
      </c>
      <c r="D31" t="s">
        <v>215</v>
      </c>
      <c r="E31" t="s">
        <v>155</v>
      </c>
      <c r="F31" s="79">
        <v>0</v>
      </c>
      <c r="G31" t="s">
        <v>108</v>
      </c>
      <c r="H31" s="79">
        <v>0</v>
      </c>
      <c r="I31" s="79">
        <v>10.4</v>
      </c>
      <c r="J31" s="79">
        <v>7.22</v>
      </c>
      <c r="K31" s="79">
        <v>0.03</v>
      </c>
    </row>
    <row r="32" spans="2:11">
      <c r="B32" t="s">
        <v>933</v>
      </c>
      <c r="C32" t="s">
        <v>345</v>
      </c>
      <c r="D32" t="s">
        <v>215</v>
      </c>
      <c r="E32" t="s">
        <v>155</v>
      </c>
      <c r="F32" s="79">
        <v>0</v>
      </c>
      <c r="G32" t="s">
        <v>108</v>
      </c>
      <c r="H32" s="79">
        <v>0</v>
      </c>
      <c r="I32" s="79">
        <v>0.30420000000000003</v>
      </c>
      <c r="J32" s="79">
        <v>0.21</v>
      </c>
      <c r="K32" s="79">
        <v>0</v>
      </c>
    </row>
    <row r="33" spans="2:11">
      <c r="B33" t="s">
        <v>934</v>
      </c>
      <c r="C33" t="s">
        <v>675</v>
      </c>
      <c r="D33" t="s">
        <v>215</v>
      </c>
      <c r="E33" t="s">
        <v>155</v>
      </c>
      <c r="F33" s="79">
        <v>0</v>
      </c>
      <c r="G33" t="s">
        <v>108</v>
      </c>
      <c r="H33" s="79">
        <v>0</v>
      </c>
      <c r="I33" s="79">
        <v>1.5313300000000001</v>
      </c>
      <c r="J33" s="79">
        <v>1.06</v>
      </c>
      <c r="K33" s="79">
        <v>0</v>
      </c>
    </row>
    <row r="34" spans="2:11">
      <c r="B34" s="80" t="s">
        <v>220</v>
      </c>
      <c r="D34" s="19"/>
      <c r="E34" s="19"/>
      <c r="F34" s="19"/>
      <c r="G34" s="19"/>
      <c r="H34" s="81">
        <v>0</v>
      </c>
      <c r="I34" s="81">
        <v>0</v>
      </c>
      <c r="J34" s="81">
        <v>0</v>
      </c>
      <c r="K34" s="81">
        <v>0</v>
      </c>
    </row>
    <row r="35" spans="2:11">
      <c r="B35" t="s">
        <v>215</v>
      </c>
      <c r="C35" t="s">
        <v>215</v>
      </c>
      <c r="D35" t="s">
        <v>215</v>
      </c>
      <c r="E35" s="19"/>
      <c r="F35" s="79">
        <v>0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223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0" t="s">
        <v>190</v>
      </c>
    </row>
    <row r="2" spans="2:17">
      <c r="B2" s="2" t="s">
        <v>1</v>
      </c>
      <c r="C2" s="12" t="s">
        <v>939</v>
      </c>
    </row>
    <row r="3" spans="2:17">
      <c r="B3" s="2" t="s">
        <v>2</v>
      </c>
      <c r="C3" s="90" t="s">
        <v>191</v>
      </c>
    </row>
    <row r="4" spans="2:17">
      <c r="B4" s="2" t="s">
        <v>3</v>
      </c>
      <c r="C4" s="90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215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215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939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939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848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849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939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5.53</v>
      </c>
      <c r="I11" s="7"/>
      <c r="J11" s="7"/>
      <c r="K11" s="78">
        <v>0.01</v>
      </c>
      <c r="L11" s="78">
        <v>15327409</v>
      </c>
      <c r="M11" s="7"/>
      <c r="N11" s="78">
        <v>18567.351212400001</v>
      </c>
      <c r="O11" s="7"/>
      <c r="P11" s="78">
        <v>100</v>
      </c>
      <c r="Q11" s="78">
        <v>46.62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5.53</v>
      </c>
      <c r="K12" s="81">
        <v>0.01</v>
      </c>
      <c r="L12" s="81">
        <v>15327409</v>
      </c>
      <c r="N12" s="81">
        <v>18567.351212400001</v>
      </c>
      <c r="P12" s="81">
        <v>100</v>
      </c>
      <c r="Q12" s="81">
        <v>46.62</v>
      </c>
    </row>
    <row r="13" spans="2:52">
      <c r="B13" s="80" t="s">
        <v>224</v>
      </c>
      <c r="C13" s="16"/>
      <c r="D13" s="16"/>
      <c r="H13" s="81">
        <v>5.67</v>
      </c>
      <c r="K13" s="81">
        <v>0</v>
      </c>
      <c r="L13" s="81">
        <v>7048965</v>
      </c>
      <c r="N13" s="81">
        <v>9310.2021590000004</v>
      </c>
      <c r="P13" s="81">
        <v>50.14</v>
      </c>
      <c r="Q13" s="81">
        <v>23.37</v>
      </c>
    </row>
    <row r="14" spans="2:52">
      <c r="B14" s="80" t="s">
        <v>225</v>
      </c>
      <c r="C14" s="16"/>
      <c r="D14" s="16"/>
      <c r="H14" s="81">
        <v>5.67</v>
      </c>
      <c r="K14" s="81">
        <v>0</v>
      </c>
      <c r="L14" s="81">
        <v>7048965</v>
      </c>
      <c r="N14" s="81">
        <v>9310.2021590000004</v>
      </c>
      <c r="P14" s="81">
        <v>50.14</v>
      </c>
      <c r="Q14" s="81">
        <v>23.37</v>
      </c>
    </row>
    <row r="15" spans="2:52">
      <c r="B15" t="s">
        <v>226</v>
      </c>
      <c r="C15" t="s">
        <v>227</v>
      </c>
      <c r="D15" t="s">
        <v>106</v>
      </c>
      <c r="E15" t="s">
        <v>228</v>
      </c>
      <c r="F15" t="s">
        <v>157</v>
      </c>
      <c r="G15" t="s">
        <v>229</v>
      </c>
      <c r="H15" s="79">
        <v>4</v>
      </c>
      <c r="I15" t="s">
        <v>108</v>
      </c>
      <c r="J15" s="79">
        <v>4</v>
      </c>
      <c r="K15" s="79">
        <v>0</v>
      </c>
      <c r="L15" s="79">
        <v>1419954</v>
      </c>
      <c r="M15" s="79">
        <v>154.38</v>
      </c>
      <c r="N15" s="79">
        <v>2192.1249852000001</v>
      </c>
      <c r="O15" s="79">
        <v>0.01</v>
      </c>
      <c r="P15" s="79">
        <v>11.81</v>
      </c>
      <c r="Q15" s="79">
        <v>5.5</v>
      </c>
    </row>
    <row r="16" spans="2:52">
      <c r="B16" t="s">
        <v>230</v>
      </c>
      <c r="C16" t="s">
        <v>231</v>
      </c>
      <c r="D16" t="s">
        <v>106</v>
      </c>
      <c r="E16" t="s">
        <v>228</v>
      </c>
      <c r="F16" t="s">
        <v>157</v>
      </c>
      <c r="G16" t="s">
        <v>232</v>
      </c>
      <c r="H16" s="79">
        <v>6.47</v>
      </c>
      <c r="I16" t="s">
        <v>108</v>
      </c>
      <c r="J16" s="79">
        <v>4</v>
      </c>
      <c r="K16" s="79">
        <v>0</v>
      </c>
      <c r="L16" s="79">
        <v>395635</v>
      </c>
      <c r="M16" s="79">
        <v>156.35</v>
      </c>
      <c r="N16" s="79">
        <v>618.57532249999997</v>
      </c>
      <c r="O16" s="79">
        <v>0</v>
      </c>
      <c r="P16" s="79">
        <v>3.33</v>
      </c>
      <c r="Q16" s="79">
        <v>1.55</v>
      </c>
    </row>
    <row r="17" spans="2:17">
      <c r="B17" t="s">
        <v>233</v>
      </c>
      <c r="C17" t="s">
        <v>234</v>
      </c>
      <c r="D17" t="s">
        <v>106</v>
      </c>
      <c r="E17" t="s">
        <v>228</v>
      </c>
      <c r="F17" t="s">
        <v>157</v>
      </c>
      <c r="G17" t="s">
        <v>235</v>
      </c>
      <c r="H17" s="79">
        <v>1.05</v>
      </c>
      <c r="I17" t="s">
        <v>108</v>
      </c>
      <c r="J17" s="79">
        <v>3.5</v>
      </c>
      <c r="K17" s="79">
        <v>0</v>
      </c>
      <c r="L17" s="79">
        <v>1222787</v>
      </c>
      <c r="M17" s="79">
        <v>123.76</v>
      </c>
      <c r="N17" s="79">
        <v>1513.3211911999999</v>
      </c>
      <c r="O17" s="79">
        <v>0.01</v>
      </c>
      <c r="P17" s="79">
        <v>8.15</v>
      </c>
      <c r="Q17" s="79">
        <v>3.8</v>
      </c>
    </row>
    <row r="18" spans="2:17">
      <c r="B18" t="s">
        <v>236</v>
      </c>
      <c r="C18" t="s">
        <v>237</v>
      </c>
      <c r="D18" t="s">
        <v>106</v>
      </c>
      <c r="E18" t="s">
        <v>228</v>
      </c>
      <c r="F18" t="s">
        <v>157</v>
      </c>
      <c r="G18" t="s">
        <v>238</v>
      </c>
      <c r="H18" s="79">
        <v>24.14</v>
      </c>
      <c r="I18" t="s">
        <v>108</v>
      </c>
      <c r="J18" s="79">
        <v>1</v>
      </c>
      <c r="K18" s="79">
        <v>0.02</v>
      </c>
      <c r="L18" s="79">
        <v>280000</v>
      </c>
      <c r="M18" s="79">
        <v>87</v>
      </c>
      <c r="N18" s="79">
        <v>243.6</v>
      </c>
      <c r="O18" s="79">
        <v>0</v>
      </c>
      <c r="P18" s="79">
        <v>1.31</v>
      </c>
      <c r="Q18" s="79">
        <v>0.61</v>
      </c>
    </row>
    <row r="19" spans="2:17">
      <c r="B19" t="s">
        <v>239</v>
      </c>
      <c r="C19" t="s">
        <v>240</v>
      </c>
      <c r="D19" t="s">
        <v>106</v>
      </c>
      <c r="E19" t="s">
        <v>228</v>
      </c>
      <c r="F19" t="s">
        <v>157</v>
      </c>
      <c r="G19" t="s">
        <v>241</v>
      </c>
      <c r="H19" s="79">
        <v>2.5</v>
      </c>
      <c r="I19" t="s">
        <v>108</v>
      </c>
      <c r="J19" s="79">
        <v>3</v>
      </c>
      <c r="K19" s="79">
        <v>0</v>
      </c>
      <c r="L19" s="79">
        <v>1353755</v>
      </c>
      <c r="M19" s="79">
        <v>118.9</v>
      </c>
      <c r="N19" s="79">
        <v>1609.614695</v>
      </c>
      <c r="O19" s="79">
        <v>0.01</v>
      </c>
      <c r="P19" s="79">
        <v>8.67</v>
      </c>
      <c r="Q19" s="79">
        <v>4.04</v>
      </c>
    </row>
    <row r="20" spans="2:17">
      <c r="B20" t="s">
        <v>242</v>
      </c>
      <c r="C20" t="s">
        <v>243</v>
      </c>
      <c r="D20" t="s">
        <v>106</v>
      </c>
      <c r="E20" t="s">
        <v>228</v>
      </c>
      <c r="F20" t="s">
        <v>157</v>
      </c>
      <c r="G20" t="s">
        <v>244</v>
      </c>
      <c r="H20" s="79">
        <v>8.33</v>
      </c>
      <c r="I20" t="s">
        <v>108</v>
      </c>
      <c r="J20" s="79">
        <v>0.75</v>
      </c>
      <c r="K20" s="79">
        <v>0.01</v>
      </c>
      <c r="L20" s="79">
        <v>270</v>
      </c>
      <c r="M20" s="79">
        <v>100.3</v>
      </c>
      <c r="N20" s="79">
        <v>0.27081</v>
      </c>
      <c r="O20" s="79">
        <v>0</v>
      </c>
      <c r="P20" s="79">
        <v>0</v>
      </c>
      <c r="Q20" s="79">
        <v>0</v>
      </c>
    </row>
    <row r="21" spans="2:17">
      <c r="B21" t="s">
        <v>245</v>
      </c>
      <c r="C21" t="s">
        <v>246</v>
      </c>
      <c r="D21" t="s">
        <v>106</v>
      </c>
      <c r="E21" t="s">
        <v>228</v>
      </c>
      <c r="F21" t="s">
        <v>157</v>
      </c>
      <c r="G21" t="s">
        <v>247</v>
      </c>
      <c r="H21" s="79">
        <v>3.58</v>
      </c>
      <c r="I21" t="s">
        <v>108</v>
      </c>
      <c r="J21" s="79">
        <v>0.1</v>
      </c>
      <c r="K21" s="79">
        <v>0</v>
      </c>
      <c r="L21" s="79">
        <v>650476</v>
      </c>
      <c r="M21" s="79">
        <v>100</v>
      </c>
      <c r="N21" s="79">
        <v>650.476</v>
      </c>
      <c r="O21" s="79">
        <v>0.01</v>
      </c>
      <c r="P21" s="79">
        <v>3.5</v>
      </c>
      <c r="Q21" s="79">
        <v>1.63</v>
      </c>
    </row>
    <row r="22" spans="2:17">
      <c r="B22" t="s">
        <v>248</v>
      </c>
      <c r="C22" t="s">
        <v>249</v>
      </c>
      <c r="D22" t="s">
        <v>106</v>
      </c>
      <c r="E22" t="s">
        <v>228</v>
      </c>
      <c r="F22" t="s">
        <v>157</v>
      </c>
      <c r="G22" t="s">
        <v>250</v>
      </c>
      <c r="H22" s="79">
        <v>18.66</v>
      </c>
      <c r="I22" t="s">
        <v>108</v>
      </c>
      <c r="J22" s="79">
        <v>2.75</v>
      </c>
      <c r="K22" s="79">
        <v>0.01</v>
      </c>
      <c r="L22" s="79">
        <v>54249</v>
      </c>
      <c r="M22" s="79">
        <v>134.61000000000001</v>
      </c>
      <c r="N22" s="79">
        <v>73.024578899999995</v>
      </c>
      <c r="O22" s="79">
        <v>0</v>
      </c>
      <c r="P22" s="79">
        <v>0.39</v>
      </c>
      <c r="Q22" s="79">
        <v>0.18</v>
      </c>
    </row>
    <row r="23" spans="2:17">
      <c r="B23" t="s">
        <v>251</v>
      </c>
      <c r="C23" t="s">
        <v>252</v>
      </c>
      <c r="D23" t="s">
        <v>106</v>
      </c>
      <c r="E23" t="s">
        <v>228</v>
      </c>
      <c r="F23" t="s">
        <v>157</v>
      </c>
      <c r="G23" t="s">
        <v>253</v>
      </c>
      <c r="H23" s="79">
        <v>14.45</v>
      </c>
      <c r="I23" t="s">
        <v>108</v>
      </c>
      <c r="J23" s="79">
        <v>4</v>
      </c>
      <c r="K23" s="79">
        <v>0.01</v>
      </c>
      <c r="L23" s="79">
        <v>765652</v>
      </c>
      <c r="M23" s="79">
        <v>174.74</v>
      </c>
      <c r="N23" s="79">
        <v>1337.9003048</v>
      </c>
      <c r="O23" s="79">
        <v>0</v>
      </c>
      <c r="P23" s="79">
        <v>7.21</v>
      </c>
      <c r="Q23" s="79">
        <v>3.36</v>
      </c>
    </row>
    <row r="24" spans="2:17">
      <c r="B24" t="s">
        <v>254</v>
      </c>
      <c r="C24" t="s">
        <v>255</v>
      </c>
      <c r="D24" t="s">
        <v>106</v>
      </c>
      <c r="E24" t="s">
        <v>228</v>
      </c>
      <c r="F24" t="s">
        <v>157</v>
      </c>
      <c r="G24" t="s">
        <v>256</v>
      </c>
      <c r="H24" s="79">
        <v>5.15</v>
      </c>
      <c r="I24" t="s">
        <v>108</v>
      </c>
      <c r="J24" s="79">
        <v>2.75</v>
      </c>
      <c r="K24" s="79">
        <v>0</v>
      </c>
      <c r="L24" s="79">
        <v>906187</v>
      </c>
      <c r="M24" s="79">
        <v>118.22</v>
      </c>
      <c r="N24" s="79">
        <v>1071.2942714000001</v>
      </c>
      <c r="O24" s="79">
        <v>0.01</v>
      </c>
      <c r="P24" s="79">
        <v>5.77</v>
      </c>
      <c r="Q24" s="79">
        <v>2.69</v>
      </c>
    </row>
    <row r="25" spans="2:17">
      <c r="B25" s="80" t="s">
        <v>257</v>
      </c>
      <c r="C25" s="16"/>
      <c r="D25" s="16"/>
      <c r="H25" s="81">
        <v>5.39</v>
      </c>
      <c r="K25" s="81">
        <v>0.02</v>
      </c>
      <c r="L25" s="81">
        <v>8278444</v>
      </c>
      <c r="N25" s="81">
        <v>9257.1490534000004</v>
      </c>
      <c r="P25" s="81">
        <v>49.86</v>
      </c>
      <c r="Q25" s="81">
        <v>23.24</v>
      </c>
    </row>
    <row r="26" spans="2:17">
      <c r="B26" s="80" t="s">
        <v>258</v>
      </c>
      <c r="C26" s="16"/>
      <c r="D26" s="16"/>
      <c r="H26" s="81">
        <v>0.5</v>
      </c>
      <c r="K26" s="81">
        <v>0.12</v>
      </c>
      <c r="L26" s="81">
        <v>323000</v>
      </c>
      <c r="N26" s="81">
        <v>322.80619999999999</v>
      </c>
      <c r="P26" s="81">
        <v>1.74</v>
      </c>
      <c r="Q26" s="81">
        <v>0.81</v>
      </c>
    </row>
    <row r="27" spans="2:17">
      <c r="B27" t="s">
        <v>259</v>
      </c>
      <c r="C27" t="s">
        <v>260</v>
      </c>
      <c r="D27" t="s">
        <v>106</v>
      </c>
      <c r="E27" t="s">
        <v>228</v>
      </c>
      <c r="F27" t="s">
        <v>157</v>
      </c>
      <c r="G27" t="s">
        <v>261</v>
      </c>
      <c r="H27" s="79">
        <v>0.5</v>
      </c>
      <c r="I27" t="s">
        <v>108</v>
      </c>
      <c r="J27" s="79">
        <v>0</v>
      </c>
      <c r="K27" s="79">
        <v>0.12</v>
      </c>
      <c r="L27" s="79">
        <v>323000</v>
      </c>
      <c r="M27" s="79">
        <v>99.94</v>
      </c>
      <c r="N27" s="79">
        <v>322.80619999999999</v>
      </c>
      <c r="O27" s="79">
        <v>0</v>
      </c>
      <c r="P27" s="79">
        <v>1.74</v>
      </c>
      <c r="Q27" s="79">
        <v>0.81</v>
      </c>
    </row>
    <row r="28" spans="2:17">
      <c r="B28" s="80" t="s">
        <v>262</v>
      </c>
      <c r="C28" s="16"/>
      <c r="D28" s="16"/>
      <c r="H28" s="81">
        <v>5.61</v>
      </c>
      <c r="K28" s="81">
        <v>0.01</v>
      </c>
      <c r="L28" s="81">
        <v>7880266</v>
      </c>
      <c r="N28" s="81">
        <v>8859.1573356000008</v>
      </c>
      <c r="P28" s="81">
        <v>47.71</v>
      </c>
      <c r="Q28" s="81">
        <v>22.24</v>
      </c>
    </row>
    <row r="29" spans="2:17">
      <c r="B29" t="s">
        <v>263</v>
      </c>
      <c r="C29" t="s">
        <v>264</v>
      </c>
      <c r="D29" t="s">
        <v>106</v>
      </c>
      <c r="E29" t="s">
        <v>228</v>
      </c>
      <c r="F29" t="s">
        <v>157</v>
      </c>
      <c r="G29" t="s">
        <v>265</v>
      </c>
      <c r="H29" s="79">
        <v>0.84</v>
      </c>
      <c r="I29" t="s">
        <v>108</v>
      </c>
      <c r="J29" s="79">
        <v>4</v>
      </c>
      <c r="K29" s="79">
        <v>0</v>
      </c>
      <c r="L29" s="79">
        <v>1758254</v>
      </c>
      <c r="M29" s="79">
        <v>103.89</v>
      </c>
      <c r="N29" s="79">
        <v>1826.6500805999999</v>
      </c>
      <c r="O29" s="79">
        <v>0.01</v>
      </c>
      <c r="P29" s="79">
        <v>9.84</v>
      </c>
      <c r="Q29" s="79">
        <v>4.59</v>
      </c>
    </row>
    <row r="30" spans="2:17">
      <c r="B30" t="s">
        <v>266</v>
      </c>
      <c r="C30" t="s">
        <v>267</v>
      </c>
      <c r="D30" t="s">
        <v>106</v>
      </c>
      <c r="E30" t="s">
        <v>228</v>
      </c>
      <c r="F30" t="s">
        <v>157</v>
      </c>
      <c r="G30" t="s">
        <v>268</v>
      </c>
      <c r="H30" s="79">
        <v>1.86</v>
      </c>
      <c r="I30" t="s">
        <v>108</v>
      </c>
      <c r="J30" s="79">
        <v>6</v>
      </c>
      <c r="K30" s="79">
        <v>0</v>
      </c>
      <c r="L30" s="79">
        <v>7311</v>
      </c>
      <c r="M30" s="79">
        <v>111.37</v>
      </c>
      <c r="N30" s="79">
        <v>8.1422606999999996</v>
      </c>
      <c r="O30" s="79">
        <v>0</v>
      </c>
      <c r="P30" s="79">
        <v>0.04</v>
      </c>
      <c r="Q30" s="79">
        <v>0.02</v>
      </c>
    </row>
    <row r="31" spans="2:17">
      <c r="B31" t="s">
        <v>269</v>
      </c>
      <c r="C31" t="s">
        <v>270</v>
      </c>
      <c r="D31" t="s">
        <v>106</v>
      </c>
      <c r="E31" t="s">
        <v>228</v>
      </c>
      <c r="F31" t="s">
        <v>157</v>
      </c>
      <c r="G31" t="s">
        <v>271</v>
      </c>
      <c r="H31" s="79">
        <v>7.82</v>
      </c>
      <c r="I31" t="s">
        <v>108</v>
      </c>
      <c r="J31" s="79">
        <v>1.75</v>
      </c>
      <c r="K31" s="79">
        <v>0.02</v>
      </c>
      <c r="L31" s="79">
        <v>19423</v>
      </c>
      <c r="M31" s="79">
        <v>99.75</v>
      </c>
      <c r="N31" s="79">
        <v>19.374442500000001</v>
      </c>
      <c r="O31" s="79">
        <v>0</v>
      </c>
      <c r="P31" s="79">
        <v>0.1</v>
      </c>
      <c r="Q31" s="79">
        <v>0.05</v>
      </c>
    </row>
    <row r="32" spans="2:17">
      <c r="B32" t="s">
        <v>272</v>
      </c>
      <c r="C32" t="s">
        <v>273</v>
      </c>
      <c r="D32" t="s">
        <v>106</v>
      </c>
      <c r="E32" t="s">
        <v>228</v>
      </c>
      <c r="F32" t="s">
        <v>157</v>
      </c>
      <c r="G32" t="s">
        <v>274</v>
      </c>
      <c r="H32" s="79">
        <v>1.58</v>
      </c>
      <c r="I32" t="s">
        <v>108</v>
      </c>
      <c r="J32" s="79">
        <v>0.5</v>
      </c>
      <c r="K32" s="79">
        <v>0</v>
      </c>
      <c r="L32" s="79">
        <v>385428</v>
      </c>
      <c r="M32" s="79">
        <v>100.59</v>
      </c>
      <c r="N32" s="79">
        <v>387.70202519999998</v>
      </c>
      <c r="O32" s="79">
        <v>0</v>
      </c>
      <c r="P32" s="79">
        <v>2.09</v>
      </c>
      <c r="Q32" s="79">
        <v>0.97</v>
      </c>
    </row>
    <row r="33" spans="2:17">
      <c r="B33" t="s">
        <v>275</v>
      </c>
      <c r="C33" t="s">
        <v>276</v>
      </c>
      <c r="D33" t="s">
        <v>106</v>
      </c>
      <c r="E33" t="s">
        <v>228</v>
      </c>
      <c r="F33" t="s">
        <v>157</v>
      </c>
      <c r="G33" t="s">
        <v>277</v>
      </c>
      <c r="H33" s="79">
        <v>2.71</v>
      </c>
      <c r="I33" t="s">
        <v>108</v>
      </c>
      <c r="J33" s="79">
        <v>5</v>
      </c>
      <c r="K33" s="79">
        <v>0.01</v>
      </c>
      <c r="L33" s="79">
        <v>137692</v>
      </c>
      <c r="M33" s="79">
        <v>113.37</v>
      </c>
      <c r="N33" s="79">
        <v>156.10142039999999</v>
      </c>
      <c r="O33" s="79">
        <v>0</v>
      </c>
      <c r="P33" s="79">
        <v>0.84</v>
      </c>
      <c r="Q33" s="79">
        <v>0.39</v>
      </c>
    </row>
    <row r="34" spans="2:17">
      <c r="B34" t="s">
        <v>278</v>
      </c>
      <c r="C34" t="s">
        <v>279</v>
      </c>
      <c r="D34" t="s">
        <v>106</v>
      </c>
      <c r="E34" t="s">
        <v>228</v>
      </c>
      <c r="F34" t="s">
        <v>157</v>
      </c>
      <c r="G34" t="s">
        <v>280</v>
      </c>
      <c r="H34" s="79">
        <v>5.47</v>
      </c>
      <c r="I34" t="s">
        <v>108</v>
      </c>
      <c r="J34" s="79">
        <v>4.25</v>
      </c>
      <c r="K34" s="79">
        <v>0.01</v>
      </c>
      <c r="L34" s="79">
        <v>1788996</v>
      </c>
      <c r="M34" s="79">
        <v>116.8</v>
      </c>
      <c r="N34" s="79">
        <v>2089.5473280000001</v>
      </c>
      <c r="O34" s="79">
        <v>0.01</v>
      </c>
      <c r="P34" s="79">
        <v>11.25</v>
      </c>
      <c r="Q34" s="79">
        <v>5.25</v>
      </c>
    </row>
    <row r="35" spans="2:17">
      <c r="B35" t="s">
        <v>281</v>
      </c>
      <c r="C35" t="s">
        <v>282</v>
      </c>
      <c r="D35" t="s">
        <v>106</v>
      </c>
      <c r="E35" t="s">
        <v>228</v>
      </c>
      <c r="F35" t="s">
        <v>157</v>
      </c>
      <c r="G35" t="s">
        <v>283</v>
      </c>
      <c r="H35" s="79">
        <v>3.99</v>
      </c>
      <c r="I35" t="s">
        <v>108</v>
      </c>
      <c r="J35" s="79">
        <v>1</v>
      </c>
      <c r="K35" s="79">
        <v>0.01</v>
      </c>
      <c r="L35" s="79">
        <v>1217875</v>
      </c>
      <c r="M35" s="79">
        <v>101.46</v>
      </c>
      <c r="N35" s="79">
        <v>1235.6559749999999</v>
      </c>
      <c r="O35" s="79">
        <v>0.01</v>
      </c>
      <c r="P35" s="79">
        <v>6.65</v>
      </c>
      <c r="Q35" s="79">
        <v>3.1</v>
      </c>
    </row>
    <row r="36" spans="2:17">
      <c r="B36" t="s">
        <v>284</v>
      </c>
      <c r="C36" t="s">
        <v>285</v>
      </c>
      <c r="D36" t="s">
        <v>106</v>
      </c>
      <c r="E36" t="s">
        <v>228</v>
      </c>
      <c r="F36" t="s">
        <v>157</v>
      </c>
      <c r="G36" t="s">
        <v>286</v>
      </c>
      <c r="H36" s="79">
        <v>2.1</v>
      </c>
      <c r="I36" t="s">
        <v>108</v>
      </c>
      <c r="J36" s="79">
        <v>2.25</v>
      </c>
      <c r="K36" s="79">
        <v>0</v>
      </c>
      <c r="L36" s="79">
        <v>82313</v>
      </c>
      <c r="M36" s="79">
        <v>105.88</v>
      </c>
      <c r="N36" s="79">
        <v>87.1530044</v>
      </c>
      <c r="O36" s="79">
        <v>0</v>
      </c>
      <c r="P36" s="79">
        <v>0.47</v>
      </c>
      <c r="Q36" s="79">
        <v>0.22</v>
      </c>
    </row>
    <row r="37" spans="2:17">
      <c r="B37" t="s">
        <v>287</v>
      </c>
      <c r="C37" t="s">
        <v>288</v>
      </c>
      <c r="D37" t="s">
        <v>106</v>
      </c>
      <c r="E37" t="s">
        <v>228</v>
      </c>
      <c r="F37" t="s">
        <v>157</v>
      </c>
      <c r="G37" t="s">
        <v>289</v>
      </c>
      <c r="H37" s="79">
        <v>7.69</v>
      </c>
      <c r="I37" t="s">
        <v>108</v>
      </c>
      <c r="J37" s="79">
        <v>6.25</v>
      </c>
      <c r="K37" s="79">
        <v>0.02</v>
      </c>
      <c r="L37" s="79">
        <v>1744</v>
      </c>
      <c r="M37" s="79">
        <v>139.28</v>
      </c>
      <c r="N37" s="79">
        <v>2.4290432000000002</v>
      </c>
      <c r="O37" s="79">
        <v>0</v>
      </c>
      <c r="P37" s="79">
        <v>0.01</v>
      </c>
      <c r="Q37" s="79">
        <v>0.01</v>
      </c>
    </row>
    <row r="38" spans="2:17">
      <c r="B38" t="s">
        <v>290</v>
      </c>
      <c r="C38" t="s">
        <v>291</v>
      </c>
      <c r="D38" t="s">
        <v>106</v>
      </c>
      <c r="E38" t="s">
        <v>228</v>
      </c>
      <c r="F38" t="s">
        <v>157</v>
      </c>
      <c r="G38" t="s">
        <v>292</v>
      </c>
      <c r="H38" s="79">
        <v>6.34</v>
      </c>
      <c r="I38" t="s">
        <v>108</v>
      </c>
      <c r="J38" s="79">
        <v>3.75</v>
      </c>
      <c r="K38" s="79">
        <v>0.02</v>
      </c>
      <c r="L38" s="79">
        <v>1621582</v>
      </c>
      <c r="M38" s="79">
        <v>114.3</v>
      </c>
      <c r="N38" s="79">
        <v>1853.468226</v>
      </c>
      <c r="O38" s="79">
        <v>0.01</v>
      </c>
      <c r="P38" s="79">
        <v>9.98</v>
      </c>
      <c r="Q38" s="79">
        <v>4.6500000000000004</v>
      </c>
    </row>
    <row r="39" spans="2:17">
      <c r="B39" t="s">
        <v>293</v>
      </c>
      <c r="C39" t="s">
        <v>294</v>
      </c>
      <c r="D39" t="s">
        <v>106</v>
      </c>
      <c r="E39" t="s">
        <v>228</v>
      </c>
      <c r="F39" t="s">
        <v>157</v>
      </c>
      <c r="G39" t="s">
        <v>286</v>
      </c>
      <c r="H39" s="79">
        <v>15.64</v>
      </c>
      <c r="I39" t="s">
        <v>108</v>
      </c>
      <c r="J39" s="79">
        <v>5.5</v>
      </c>
      <c r="K39" s="79">
        <v>0.03</v>
      </c>
      <c r="L39" s="79">
        <v>859648</v>
      </c>
      <c r="M39" s="79">
        <v>138.77000000000001</v>
      </c>
      <c r="N39" s="79">
        <v>1192.9335295999999</v>
      </c>
      <c r="O39" s="79">
        <v>0</v>
      </c>
      <c r="P39" s="79">
        <v>6.42</v>
      </c>
      <c r="Q39" s="79">
        <v>3</v>
      </c>
    </row>
    <row r="40" spans="2:17">
      <c r="B40" s="80" t="s">
        <v>295</v>
      </c>
      <c r="C40" s="16"/>
      <c r="D40" s="16"/>
      <c r="H40" s="81">
        <v>0.42</v>
      </c>
      <c r="K40" s="81">
        <v>0</v>
      </c>
      <c r="L40" s="81">
        <v>75178</v>
      </c>
      <c r="N40" s="81">
        <v>75.1855178</v>
      </c>
      <c r="P40" s="81">
        <v>0.4</v>
      </c>
      <c r="Q40" s="81">
        <v>0.19</v>
      </c>
    </row>
    <row r="41" spans="2:17">
      <c r="B41" t="s">
        <v>296</v>
      </c>
      <c r="C41" t="s">
        <v>297</v>
      </c>
      <c r="D41" t="s">
        <v>106</v>
      </c>
      <c r="E41" t="s">
        <v>228</v>
      </c>
      <c r="F41" t="s">
        <v>157</v>
      </c>
      <c r="G41" t="s">
        <v>298</v>
      </c>
      <c r="H41" s="79">
        <v>0.42</v>
      </c>
      <c r="I41" t="s">
        <v>108</v>
      </c>
      <c r="J41" s="79">
        <v>7.0000000000000007E-2</v>
      </c>
      <c r="K41" s="79">
        <v>0</v>
      </c>
      <c r="L41" s="79">
        <v>75178</v>
      </c>
      <c r="M41" s="79">
        <v>100.01</v>
      </c>
      <c r="N41" s="79">
        <v>75.1855178</v>
      </c>
      <c r="O41" s="79">
        <v>0</v>
      </c>
      <c r="P41" s="79">
        <v>0.4</v>
      </c>
      <c r="Q41" s="79">
        <v>0.19</v>
      </c>
    </row>
    <row r="42" spans="2:17">
      <c r="B42" s="80" t="s">
        <v>299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215</v>
      </c>
      <c r="C43" t="s">
        <v>215</v>
      </c>
      <c r="D43" s="16"/>
      <c r="E43" t="s">
        <v>215</v>
      </c>
      <c r="H43" s="79">
        <v>0</v>
      </c>
      <c r="I43" t="s">
        <v>215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220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s="80" t="s">
        <v>300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9">
        <v>0</v>
      </c>
      <c r="I46" t="s">
        <v>215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301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9">
        <v>0</v>
      </c>
      <c r="I48" t="s">
        <v>215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0" t="s">
        <v>190</v>
      </c>
    </row>
    <row r="2" spans="2:23">
      <c r="B2" s="2" t="s">
        <v>1</v>
      </c>
      <c r="C2" s="12" t="s">
        <v>939</v>
      </c>
    </row>
    <row r="3" spans="2:23">
      <c r="B3" s="2" t="s">
        <v>2</v>
      </c>
      <c r="C3" s="90" t="s">
        <v>191</v>
      </c>
    </row>
    <row r="4" spans="2:23">
      <c r="B4" s="2" t="s">
        <v>3</v>
      </c>
      <c r="C4" s="90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848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849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0" t="s">
        <v>190</v>
      </c>
    </row>
    <row r="2" spans="2:67">
      <c r="B2" s="2" t="s">
        <v>1</v>
      </c>
      <c r="C2" s="12" t="s">
        <v>939</v>
      </c>
    </row>
    <row r="3" spans="2:67">
      <c r="B3" s="2" t="s">
        <v>2</v>
      </c>
      <c r="C3" s="90" t="s">
        <v>191</v>
      </c>
    </row>
    <row r="4" spans="2:67">
      <c r="B4" s="2" t="s">
        <v>3</v>
      </c>
      <c r="C4" s="90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120" sqref="D1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939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4.25</v>
      </c>
      <c r="L11" s="7"/>
      <c r="M11" s="7"/>
      <c r="N11" s="78">
        <v>0.51</v>
      </c>
      <c r="O11" s="78">
        <v>8233994.3799999999</v>
      </c>
      <c r="P11" s="33"/>
      <c r="Q11" s="78">
        <v>9081.2270518589994</v>
      </c>
      <c r="R11" s="7"/>
      <c r="S11" s="78">
        <v>100</v>
      </c>
      <c r="T11" s="78">
        <v>22.8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4.25</v>
      </c>
      <c r="N12" s="81">
        <v>0.51</v>
      </c>
      <c r="O12" s="81">
        <v>8233994.3799999999</v>
      </c>
      <c r="Q12" s="81">
        <v>9081.2270518589994</v>
      </c>
      <c r="S12" s="81">
        <v>100</v>
      </c>
      <c r="T12" s="81">
        <v>22.8</v>
      </c>
    </row>
    <row r="13" spans="2:65">
      <c r="B13" s="80" t="s">
        <v>302</v>
      </c>
      <c r="C13" s="16"/>
      <c r="D13" s="16"/>
      <c r="E13" s="16"/>
      <c r="F13" s="16"/>
      <c r="K13" s="81">
        <v>4.24</v>
      </c>
      <c r="N13" s="81">
        <v>0.2</v>
      </c>
      <c r="O13" s="81">
        <v>6314423.1900000004</v>
      </c>
      <c r="Q13" s="81">
        <v>7026.8493410860001</v>
      </c>
      <c r="S13" s="81">
        <v>77.38</v>
      </c>
      <c r="T13" s="81">
        <v>17.64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198</v>
      </c>
      <c r="I14" t="s">
        <v>155</v>
      </c>
      <c r="J14" t="s">
        <v>310</v>
      </c>
      <c r="K14" s="79">
        <v>3.22</v>
      </c>
      <c r="L14" t="s">
        <v>108</v>
      </c>
      <c r="M14" s="79">
        <v>0.59</v>
      </c>
      <c r="N14" s="79">
        <v>0</v>
      </c>
      <c r="O14" s="79">
        <v>411098</v>
      </c>
      <c r="P14" s="79">
        <v>99.31</v>
      </c>
      <c r="Q14" s="79">
        <v>408.26142379999999</v>
      </c>
      <c r="R14" s="79">
        <v>0.01</v>
      </c>
      <c r="S14" s="79">
        <v>4.5</v>
      </c>
      <c r="T14" s="79">
        <v>1.03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309</v>
      </c>
      <c r="H15" t="s">
        <v>198</v>
      </c>
      <c r="I15" t="s">
        <v>155</v>
      </c>
      <c r="J15" t="s">
        <v>314</v>
      </c>
      <c r="K15" s="79">
        <v>5.35</v>
      </c>
      <c r="L15" t="s">
        <v>108</v>
      </c>
      <c r="M15" s="79">
        <v>0.99</v>
      </c>
      <c r="N15" s="79">
        <v>0.01</v>
      </c>
      <c r="O15" s="79">
        <v>224693</v>
      </c>
      <c r="P15" s="79">
        <v>100.55</v>
      </c>
      <c r="Q15" s="79">
        <v>225.92881149999999</v>
      </c>
      <c r="R15" s="79">
        <v>0.01</v>
      </c>
      <c r="S15" s="79">
        <v>2.4900000000000002</v>
      </c>
      <c r="T15" s="79">
        <v>0.56999999999999995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313</v>
      </c>
      <c r="G16" t="s">
        <v>309</v>
      </c>
      <c r="H16" t="s">
        <v>198</v>
      </c>
      <c r="I16" t="s">
        <v>155</v>
      </c>
      <c r="J16" t="s">
        <v>317</v>
      </c>
      <c r="K16" s="79">
        <v>2.82</v>
      </c>
      <c r="L16" t="s">
        <v>108</v>
      </c>
      <c r="M16" s="79">
        <v>0.64</v>
      </c>
      <c r="N16" s="79">
        <v>0.01</v>
      </c>
      <c r="O16" s="79">
        <v>236474</v>
      </c>
      <c r="P16" s="79">
        <v>99.05</v>
      </c>
      <c r="Q16" s="79">
        <v>234.227497</v>
      </c>
      <c r="R16" s="79">
        <v>0.01</v>
      </c>
      <c r="S16" s="79">
        <v>2.58</v>
      </c>
      <c r="T16" s="79">
        <v>0.59</v>
      </c>
    </row>
    <row r="17" spans="2:20">
      <c r="B17" t="s">
        <v>318</v>
      </c>
      <c r="C17" t="s">
        <v>319</v>
      </c>
      <c r="D17" t="s">
        <v>106</v>
      </c>
      <c r="E17" t="s">
        <v>129</v>
      </c>
      <c r="F17" t="s">
        <v>313</v>
      </c>
      <c r="G17" t="s">
        <v>309</v>
      </c>
      <c r="H17" t="s">
        <v>198</v>
      </c>
      <c r="I17" t="s">
        <v>155</v>
      </c>
      <c r="J17" t="s">
        <v>320</v>
      </c>
      <c r="K17" s="79">
        <v>4</v>
      </c>
      <c r="L17" t="s">
        <v>108</v>
      </c>
      <c r="M17" s="79">
        <v>4</v>
      </c>
      <c r="N17" s="79">
        <v>0.01</v>
      </c>
      <c r="O17" s="79">
        <v>194719</v>
      </c>
      <c r="P17" s="79">
        <v>116.5</v>
      </c>
      <c r="Q17" s="79">
        <v>226.847635</v>
      </c>
      <c r="R17" s="79">
        <v>0.01</v>
      </c>
      <c r="S17" s="79">
        <v>2.5</v>
      </c>
      <c r="T17" s="79">
        <v>0.56999999999999995</v>
      </c>
    </row>
    <row r="18" spans="2:20">
      <c r="B18" t="s">
        <v>321</v>
      </c>
      <c r="C18" t="s">
        <v>322</v>
      </c>
      <c r="D18" t="s">
        <v>106</v>
      </c>
      <c r="E18" t="s">
        <v>129</v>
      </c>
      <c r="F18" t="s">
        <v>313</v>
      </c>
      <c r="G18" t="s">
        <v>309</v>
      </c>
      <c r="H18" t="s">
        <v>198</v>
      </c>
      <c r="I18" t="s">
        <v>155</v>
      </c>
      <c r="J18" t="s">
        <v>323</v>
      </c>
      <c r="K18" s="79">
        <v>1.79</v>
      </c>
      <c r="L18" t="s">
        <v>108</v>
      </c>
      <c r="M18" s="79">
        <v>2.58</v>
      </c>
      <c r="N18" s="79">
        <v>0.01</v>
      </c>
      <c r="O18" s="79">
        <v>246608</v>
      </c>
      <c r="P18" s="79">
        <v>105.96</v>
      </c>
      <c r="Q18" s="79">
        <v>261.30583680000001</v>
      </c>
      <c r="R18" s="79">
        <v>0.01</v>
      </c>
      <c r="S18" s="79">
        <v>2.88</v>
      </c>
      <c r="T18" s="79">
        <v>0.66</v>
      </c>
    </row>
    <row r="19" spans="2:20">
      <c r="B19" t="s">
        <v>324</v>
      </c>
      <c r="C19" t="s">
        <v>325</v>
      </c>
      <c r="D19" t="s">
        <v>106</v>
      </c>
      <c r="E19" t="s">
        <v>129</v>
      </c>
      <c r="F19" t="s">
        <v>326</v>
      </c>
      <c r="G19" t="s">
        <v>309</v>
      </c>
      <c r="H19" t="s">
        <v>198</v>
      </c>
      <c r="I19" t="s">
        <v>155</v>
      </c>
      <c r="J19" t="s">
        <v>327</v>
      </c>
      <c r="K19" s="79">
        <v>2.42</v>
      </c>
      <c r="L19" t="s">
        <v>108</v>
      </c>
      <c r="M19" s="79">
        <v>1.6</v>
      </c>
      <c r="N19" s="79">
        <v>0</v>
      </c>
      <c r="O19" s="79">
        <v>24126</v>
      </c>
      <c r="P19" s="79">
        <v>102.09</v>
      </c>
      <c r="Q19" s="79">
        <v>24.630233400000002</v>
      </c>
      <c r="R19" s="79">
        <v>0</v>
      </c>
      <c r="S19" s="79">
        <v>0.27</v>
      </c>
      <c r="T19" s="79">
        <v>0.06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326</v>
      </c>
      <c r="G20" t="s">
        <v>309</v>
      </c>
      <c r="H20" t="s">
        <v>198</v>
      </c>
      <c r="I20" t="s">
        <v>155</v>
      </c>
      <c r="J20" t="s">
        <v>330</v>
      </c>
      <c r="K20" s="79">
        <v>4.8099999999999996</v>
      </c>
      <c r="L20" t="s">
        <v>108</v>
      </c>
      <c r="M20" s="79">
        <v>5</v>
      </c>
      <c r="N20" s="79">
        <v>0.01</v>
      </c>
      <c r="O20" s="79">
        <v>252968</v>
      </c>
      <c r="P20" s="79">
        <v>124.44</v>
      </c>
      <c r="Q20" s="79">
        <v>314.7933792</v>
      </c>
      <c r="R20" s="79">
        <v>0.01</v>
      </c>
      <c r="S20" s="79">
        <v>3.47</v>
      </c>
      <c r="T20" s="79">
        <v>0.79</v>
      </c>
    </row>
    <row r="21" spans="2:20">
      <c r="B21" t="s">
        <v>331</v>
      </c>
      <c r="C21" t="s">
        <v>332</v>
      </c>
      <c r="D21" t="s">
        <v>106</v>
      </c>
      <c r="E21" t="s">
        <v>129</v>
      </c>
      <c r="F21" t="s">
        <v>326</v>
      </c>
      <c r="G21" t="s">
        <v>309</v>
      </c>
      <c r="H21" t="s">
        <v>198</v>
      </c>
      <c r="I21" t="s">
        <v>155</v>
      </c>
      <c r="J21" t="s">
        <v>333</v>
      </c>
      <c r="K21" s="79">
        <v>3.45</v>
      </c>
      <c r="L21" t="s">
        <v>108</v>
      </c>
      <c r="M21" s="79">
        <v>0.7</v>
      </c>
      <c r="N21" s="79">
        <v>0.01</v>
      </c>
      <c r="O21" s="79">
        <v>476032.48</v>
      </c>
      <c r="P21" s="79">
        <v>100.71</v>
      </c>
      <c r="Q21" s="79">
        <v>479.41231060799998</v>
      </c>
      <c r="R21" s="79">
        <v>0.01</v>
      </c>
      <c r="S21" s="79">
        <v>5.28</v>
      </c>
      <c r="T21" s="79">
        <v>1.2</v>
      </c>
    </row>
    <row r="22" spans="2:20">
      <c r="B22" t="s">
        <v>334</v>
      </c>
      <c r="C22" t="s">
        <v>335</v>
      </c>
      <c r="D22" t="s">
        <v>106</v>
      </c>
      <c r="E22" t="s">
        <v>129</v>
      </c>
      <c r="F22" t="s">
        <v>336</v>
      </c>
      <c r="G22" t="s">
        <v>337</v>
      </c>
      <c r="H22" t="s">
        <v>338</v>
      </c>
      <c r="I22" t="s">
        <v>155</v>
      </c>
      <c r="J22" t="s">
        <v>339</v>
      </c>
      <c r="K22" s="79">
        <v>5.47</v>
      </c>
      <c r="L22" t="s">
        <v>108</v>
      </c>
      <c r="M22" s="79">
        <v>1.64</v>
      </c>
      <c r="N22" s="79">
        <v>0.01</v>
      </c>
      <c r="O22" s="79">
        <v>121000</v>
      </c>
      <c r="P22" s="79">
        <v>101.5</v>
      </c>
      <c r="Q22" s="79">
        <v>122.815</v>
      </c>
      <c r="R22" s="79">
        <v>0.01</v>
      </c>
      <c r="S22" s="79">
        <v>1.35</v>
      </c>
      <c r="T22" s="79">
        <v>0.31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336</v>
      </c>
      <c r="G23" t="s">
        <v>337</v>
      </c>
      <c r="H23" t="s">
        <v>342</v>
      </c>
      <c r="I23" t="s">
        <v>156</v>
      </c>
      <c r="J23" t="s">
        <v>343</v>
      </c>
      <c r="K23" s="79">
        <v>6.79</v>
      </c>
      <c r="L23" t="s">
        <v>108</v>
      </c>
      <c r="M23" s="79">
        <v>1.34</v>
      </c>
      <c r="N23" s="79">
        <v>0.02</v>
      </c>
      <c r="O23" s="79">
        <v>40489</v>
      </c>
      <c r="P23" s="79">
        <v>97.38</v>
      </c>
      <c r="Q23" s="79">
        <v>39.428188200000001</v>
      </c>
      <c r="R23" s="79">
        <v>0</v>
      </c>
      <c r="S23" s="79">
        <v>0.43</v>
      </c>
      <c r="T23" s="79">
        <v>0.1</v>
      </c>
    </row>
    <row r="24" spans="2:20">
      <c r="B24" t="s">
        <v>344</v>
      </c>
      <c r="C24" t="s">
        <v>345</v>
      </c>
      <c r="D24" t="s">
        <v>106</v>
      </c>
      <c r="E24" t="s">
        <v>129</v>
      </c>
      <c r="F24" t="s">
        <v>336</v>
      </c>
      <c r="G24" t="s">
        <v>337</v>
      </c>
      <c r="H24" t="s">
        <v>338</v>
      </c>
      <c r="I24" t="s">
        <v>155</v>
      </c>
      <c r="J24" t="s">
        <v>346</v>
      </c>
      <c r="K24" s="79">
        <v>4.42</v>
      </c>
      <c r="L24" t="s">
        <v>108</v>
      </c>
      <c r="M24" s="79">
        <v>0.65</v>
      </c>
      <c r="N24" s="79">
        <v>0.01</v>
      </c>
      <c r="O24" s="79">
        <v>83200</v>
      </c>
      <c r="P24" s="79">
        <v>97.49</v>
      </c>
      <c r="Q24" s="79">
        <v>81.111680000000007</v>
      </c>
      <c r="R24" s="79">
        <v>0.01</v>
      </c>
      <c r="S24" s="79">
        <v>0.89</v>
      </c>
      <c r="T24" s="79">
        <v>0.2</v>
      </c>
    </row>
    <row r="25" spans="2:20">
      <c r="B25" t="s">
        <v>347</v>
      </c>
      <c r="C25" t="s">
        <v>348</v>
      </c>
      <c r="D25" t="s">
        <v>106</v>
      </c>
      <c r="E25" t="s">
        <v>129</v>
      </c>
      <c r="F25" t="s">
        <v>349</v>
      </c>
      <c r="G25" t="s">
        <v>309</v>
      </c>
      <c r="H25" t="s">
        <v>338</v>
      </c>
      <c r="I25" t="s">
        <v>155</v>
      </c>
      <c r="J25" t="s">
        <v>350</v>
      </c>
      <c r="K25" s="79">
        <v>2.98</v>
      </c>
      <c r="L25" t="s">
        <v>108</v>
      </c>
      <c r="M25" s="79">
        <v>0.8</v>
      </c>
      <c r="N25" s="79">
        <v>0.01</v>
      </c>
      <c r="O25" s="79">
        <v>355226</v>
      </c>
      <c r="P25" s="79">
        <v>100.88</v>
      </c>
      <c r="Q25" s="79">
        <v>358.35198880000002</v>
      </c>
      <c r="R25" s="79">
        <v>0.06</v>
      </c>
      <c r="S25" s="79">
        <v>3.95</v>
      </c>
      <c r="T25" s="79">
        <v>0.9</v>
      </c>
    </row>
    <row r="26" spans="2:20">
      <c r="B26" t="s">
        <v>351</v>
      </c>
      <c r="C26" t="s">
        <v>352</v>
      </c>
      <c r="D26" t="s">
        <v>106</v>
      </c>
      <c r="E26" t="s">
        <v>129</v>
      </c>
      <c r="F26" t="s">
        <v>308</v>
      </c>
      <c r="G26" t="s">
        <v>309</v>
      </c>
      <c r="H26" t="s">
        <v>338</v>
      </c>
      <c r="I26" t="s">
        <v>155</v>
      </c>
      <c r="K26" s="79">
        <v>0.6</v>
      </c>
      <c r="L26" t="s">
        <v>108</v>
      </c>
      <c r="M26" s="79">
        <v>4.4000000000000004</v>
      </c>
      <c r="N26" s="79">
        <v>0</v>
      </c>
      <c r="O26" s="79">
        <v>27133.34</v>
      </c>
      <c r="P26" s="79">
        <v>121.55</v>
      </c>
      <c r="Q26" s="79">
        <v>32.980574769999997</v>
      </c>
      <c r="R26" s="79">
        <v>0</v>
      </c>
      <c r="S26" s="79">
        <v>0.36</v>
      </c>
      <c r="T26" s="79">
        <v>0.08</v>
      </c>
    </row>
    <row r="27" spans="2:20">
      <c r="B27" t="s">
        <v>353</v>
      </c>
      <c r="C27" t="s">
        <v>354</v>
      </c>
      <c r="D27" t="s">
        <v>106</v>
      </c>
      <c r="E27" t="s">
        <v>129</v>
      </c>
      <c r="F27" t="s">
        <v>308</v>
      </c>
      <c r="G27" t="s">
        <v>309</v>
      </c>
      <c r="H27" t="s">
        <v>338</v>
      </c>
      <c r="I27" t="s">
        <v>155</v>
      </c>
      <c r="J27" t="s">
        <v>355</v>
      </c>
      <c r="K27" s="79">
        <v>3.43</v>
      </c>
      <c r="L27" t="s">
        <v>108</v>
      </c>
      <c r="M27" s="79">
        <v>3.4</v>
      </c>
      <c r="N27" s="79">
        <v>0.01</v>
      </c>
      <c r="O27" s="79">
        <v>267305</v>
      </c>
      <c r="P27" s="79">
        <v>113.09</v>
      </c>
      <c r="Q27" s="79">
        <v>302.29522450000002</v>
      </c>
      <c r="R27" s="79">
        <v>0.01</v>
      </c>
      <c r="S27" s="79">
        <v>3.33</v>
      </c>
      <c r="T27" s="79">
        <v>0.76</v>
      </c>
    </row>
    <row r="28" spans="2:20">
      <c r="B28" t="s">
        <v>356</v>
      </c>
      <c r="C28" t="s">
        <v>357</v>
      </c>
      <c r="D28" t="s">
        <v>106</v>
      </c>
      <c r="E28" t="s">
        <v>129</v>
      </c>
      <c r="F28" t="s">
        <v>313</v>
      </c>
      <c r="G28" t="s">
        <v>309</v>
      </c>
      <c r="H28" t="s">
        <v>338</v>
      </c>
      <c r="I28" t="s">
        <v>155</v>
      </c>
      <c r="J28" t="s">
        <v>327</v>
      </c>
      <c r="K28" s="79">
        <v>2.39</v>
      </c>
      <c r="L28" t="s">
        <v>108</v>
      </c>
      <c r="M28" s="79">
        <v>3</v>
      </c>
      <c r="N28" s="79">
        <v>0.01</v>
      </c>
      <c r="O28" s="79">
        <v>101572</v>
      </c>
      <c r="P28" s="79">
        <v>113.01</v>
      </c>
      <c r="Q28" s="79">
        <v>114.78651720000001</v>
      </c>
      <c r="R28" s="79">
        <v>0.02</v>
      </c>
      <c r="S28" s="79">
        <v>1.26</v>
      </c>
      <c r="T28" s="79">
        <v>0.28999999999999998</v>
      </c>
    </row>
    <row r="29" spans="2:20">
      <c r="B29" t="s">
        <v>358</v>
      </c>
      <c r="C29" t="s">
        <v>359</v>
      </c>
      <c r="D29" t="s">
        <v>106</v>
      </c>
      <c r="E29" t="s">
        <v>129</v>
      </c>
      <c r="F29" t="s">
        <v>326</v>
      </c>
      <c r="G29" t="s">
        <v>309</v>
      </c>
      <c r="H29" t="s">
        <v>338</v>
      </c>
      <c r="I29" t="s">
        <v>155</v>
      </c>
      <c r="J29" t="s">
        <v>360</v>
      </c>
      <c r="K29" s="79">
        <v>4.66</v>
      </c>
      <c r="L29" t="s">
        <v>108</v>
      </c>
      <c r="M29" s="79">
        <v>4.2</v>
      </c>
      <c r="N29" s="79">
        <v>0.01</v>
      </c>
      <c r="O29" s="79">
        <v>350000</v>
      </c>
      <c r="P29" s="79">
        <v>121</v>
      </c>
      <c r="Q29" s="79">
        <v>423.5</v>
      </c>
      <c r="R29" s="79">
        <v>0.04</v>
      </c>
      <c r="S29" s="79">
        <v>4.66</v>
      </c>
      <c r="T29" s="79">
        <v>1.06</v>
      </c>
    </row>
    <row r="30" spans="2:20">
      <c r="B30" t="s">
        <v>361</v>
      </c>
      <c r="C30" t="s">
        <v>362</v>
      </c>
      <c r="D30" t="s">
        <v>106</v>
      </c>
      <c r="E30" t="s">
        <v>129</v>
      </c>
      <c r="F30" t="s">
        <v>326</v>
      </c>
      <c r="G30" t="s">
        <v>309</v>
      </c>
      <c r="H30" t="s">
        <v>338</v>
      </c>
      <c r="I30" t="s">
        <v>155</v>
      </c>
      <c r="J30" t="s">
        <v>363</v>
      </c>
      <c r="K30" s="79">
        <v>2.44</v>
      </c>
      <c r="L30" t="s">
        <v>108</v>
      </c>
      <c r="M30" s="79">
        <v>4.0999999999999996</v>
      </c>
      <c r="N30" s="79">
        <v>0.01</v>
      </c>
      <c r="O30" s="79">
        <v>120000</v>
      </c>
      <c r="P30" s="79">
        <v>130.18</v>
      </c>
      <c r="Q30" s="79">
        <v>156.21600000000001</v>
      </c>
      <c r="R30" s="79">
        <v>0</v>
      </c>
      <c r="S30" s="79">
        <v>1.72</v>
      </c>
      <c r="T30" s="79">
        <v>0.39</v>
      </c>
    </row>
    <row r="31" spans="2:20">
      <c r="B31" t="s">
        <v>364</v>
      </c>
      <c r="C31" t="s">
        <v>365</v>
      </c>
      <c r="D31" t="s">
        <v>106</v>
      </c>
      <c r="E31" t="s">
        <v>129</v>
      </c>
      <c r="F31" t="s">
        <v>326</v>
      </c>
      <c r="G31" t="s">
        <v>309</v>
      </c>
      <c r="H31" t="s">
        <v>338</v>
      </c>
      <c r="I31" t="s">
        <v>155</v>
      </c>
      <c r="J31" t="s">
        <v>366</v>
      </c>
      <c r="K31" s="79">
        <v>3.89</v>
      </c>
      <c r="L31" t="s">
        <v>108</v>
      </c>
      <c r="M31" s="79">
        <v>4</v>
      </c>
      <c r="N31" s="79">
        <v>0.01</v>
      </c>
      <c r="O31" s="79">
        <v>89326</v>
      </c>
      <c r="P31" s="79">
        <v>119.83</v>
      </c>
      <c r="Q31" s="79">
        <v>107.03934580000001</v>
      </c>
      <c r="R31" s="79">
        <v>0</v>
      </c>
      <c r="S31" s="79">
        <v>1.18</v>
      </c>
      <c r="T31" s="79">
        <v>0.27</v>
      </c>
    </row>
    <row r="32" spans="2:20">
      <c r="B32" t="s">
        <v>367</v>
      </c>
      <c r="C32" t="s">
        <v>368</v>
      </c>
      <c r="D32" t="s">
        <v>106</v>
      </c>
      <c r="E32" t="s">
        <v>129</v>
      </c>
      <c r="F32" t="s">
        <v>369</v>
      </c>
      <c r="G32" t="s">
        <v>337</v>
      </c>
      <c r="H32" t="s">
        <v>370</v>
      </c>
      <c r="I32" t="s">
        <v>155</v>
      </c>
      <c r="J32" t="s">
        <v>371</v>
      </c>
      <c r="K32" s="79">
        <v>6.75</v>
      </c>
      <c r="L32" t="s">
        <v>108</v>
      </c>
      <c r="M32" s="79">
        <v>2.34</v>
      </c>
      <c r="N32" s="79">
        <v>0.02</v>
      </c>
      <c r="O32" s="79">
        <v>239419.06</v>
      </c>
      <c r="P32" s="79">
        <v>100.93</v>
      </c>
      <c r="Q32" s="79">
        <v>241.645657258</v>
      </c>
      <c r="R32" s="79">
        <v>0.01</v>
      </c>
      <c r="S32" s="79">
        <v>2.66</v>
      </c>
      <c r="T32" s="79">
        <v>0.61</v>
      </c>
    </row>
    <row r="33" spans="2:20">
      <c r="B33" t="s">
        <v>372</v>
      </c>
      <c r="C33" t="s">
        <v>373</v>
      </c>
      <c r="D33" t="s">
        <v>106</v>
      </c>
      <c r="E33" t="s">
        <v>129</v>
      </c>
      <c r="F33" t="s">
        <v>369</v>
      </c>
      <c r="G33" t="s">
        <v>337</v>
      </c>
      <c r="H33" t="s">
        <v>370</v>
      </c>
      <c r="I33" t="s">
        <v>155</v>
      </c>
      <c r="J33" t="s">
        <v>374</v>
      </c>
      <c r="K33" s="79">
        <v>3</v>
      </c>
      <c r="L33" t="s">
        <v>108</v>
      </c>
      <c r="M33" s="79">
        <v>3</v>
      </c>
      <c r="N33" s="79">
        <v>0.89</v>
      </c>
      <c r="O33" s="79">
        <v>94492</v>
      </c>
      <c r="P33" s="79">
        <v>106.64</v>
      </c>
      <c r="Q33" s="79">
        <v>100.76626880000001</v>
      </c>
      <c r="R33" s="79">
        <v>0.01</v>
      </c>
      <c r="S33" s="79">
        <v>1.1100000000000001</v>
      </c>
      <c r="T33" s="79">
        <v>0.25</v>
      </c>
    </row>
    <row r="34" spans="2:20">
      <c r="B34" t="s">
        <v>375</v>
      </c>
      <c r="C34" t="s">
        <v>376</v>
      </c>
      <c r="D34" t="s">
        <v>106</v>
      </c>
      <c r="E34" t="s">
        <v>129</v>
      </c>
      <c r="F34" t="s">
        <v>377</v>
      </c>
      <c r="G34" t="s">
        <v>138</v>
      </c>
      <c r="H34" t="s">
        <v>370</v>
      </c>
      <c r="I34" t="s">
        <v>155</v>
      </c>
      <c r="J34" t="s">
        <v>378</v>
      </c>
      <c r="K34" s="79">
        <v>6.89</v>
      </c>
      <c r="L34" t="s">
        <v>108</v>
      </c>
      <c r="M34" s="79">
        <v>2.2000000000000002</v>
      </c>
      <c r="N34" s="79">
        <v>1.62</v>
      </c>
      <c r="O34" s="79">
        <v>29093</v>
      </c>
      <c r="P34" s="79">
        <v>103.6</v>
      </c>
      <c r="Q34" s="79">
        <v>30.140347999999999</v>
      </c>
      <c r="R34" s="79">
        <v>0.01</v>
      </c>
      <c r="S34" s="79">
        <v>0.33</v>
      </c>
      <c r="T34" s="79">
        <v>0.08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377</v>
      </c>
      <c r="G35" t="s">
        <v>138</v>
      </c>
      <c r="H35" t="s">
        <v>370</v>
      </c>
      <c r="I35" t="s">
        <v>155</v>
      </c>
      <c r="J35" t="s">
        <v>381</v>
      </c>
      <c r="K35" s="79">
        <v>3.46</v>
      </c>
      <c r="L35" t="s">
        <v>108</v>
      </c>
      <c r="M35" s="79">
        <v>3.7</v>
      </c>
      <c r="N35" s="79">
        <v>0.01</v>
      </c>
      <c r="O35" s="79">
        <v>109360</v>
      </c>
      <c r="P35" s="79">
        <v>113.69</v>
      </c>
      <c r="Q35" s="79">
        <v>124.331384</v>
      </c>
      <c r="R35" s="79">
        <v>0</v>
      </c>
      <c r="S35" s="79">
        <v>1.37</v>
      </c>
      <c r="T35" s="79">
        <v>0.31</v>
      </c>
    </row>
    <row r="36" spans="2:20">
      <c r="B36" t="s">
        <v>382</v>
      </c>
      <c r="C36" t="s">
        <v>383</v>
      </c>
      <c r="D36" t="s">
        <v>106</v>
      </c>
      <c r="E36" t="s">
        <v>129</v>
      </c>
      <c r="F36" t="s">
        <v>349</v>
      </c>
      <c r="G36" t="s">
        <v>309</v>
      </c>
      <c r="H36" t="s">
        <v>370</v>
      </c>
      <c r="I36" t="s">
        <v>155</v>
      </c>
      <c r="J36" t="s">
        <v>384</v>
      </c>
      <c r="K36" s="79">
        <v>2.2000000000000002</v>
      </c>
      <c r="L36" t="s">
        <v>108</v>
      </c>
      <c r="M36" s="79">
        <v>2.8</v>
      </c>
      <c r="N36" s="79">
        <v>0.01</v>
      </c>
      <c r="O36" s="79">
        <v>46954</v>
      </c>
      <c r="P36" s="79">
        <v>107.46</v>
      </c>
      <c r="Q36" s="79">
        <v>50.456768400000001</v>
      </c>
      <c r="R36" s="79">
        <v>0</v>
      </c>
      <c r="S36" s="79">
        <v>0.56000000000000005</v>
      </c>
      <c r="T36" s="79">
        <v>0.13</v>
      </c>
    </row>
    <row r="37" spans="2:20">
      <c r="B37" t="s">
        <v>385</v>
      </c>
      <c r="C37" t="s">
        <v>386</v>
      </c>
      <c r="D37" t="s">
        <v>106</v>
      </c>
      <c r="E37" t="s">
        <v>129</v>
      </c>
      <c r="F37" t="s">
        <v>349</v>
      </c>
      <c r="G37" t="s">
        <v>309</v>
      </c>
      <c r="H37" t="s">
        <v>370</v>
      </c>
      <c r="I37" t="s">
        <v>155</v>
      </c>
      <c r="J37" t="s">
        <v>327</v>
      </c>
      <c r="K37" s="79">
        <v>2.29</v>
      </c>
      <c r="L37" t="s">
        <v>108</v>
      </c>
      <c r="M37" s="79">
        <v>3.1</v>
      </c>
      <c r="N37" s="79">
        <v>0.01</v>
      </c>
      <c r="O37" s="79">
        <v>17680</v>
      </c>
      <c r="P37" s="79">
        <v>111.06</v>
      </c>
      <c r="Q37" s="79">
        <v>19.635408000000002</v>
      </c>
      <c r="R37" s="79">
        <v>0</v>
      </c>
      <c r="S37" s="79">
        <v>0.22</v>
      </c>
      <c r="T37" s="79">
        <v>0.05</v>
      </c>
    </row>
    <row r="38" spans="2:20">
      <c r="B38" t="s">
        <v>387</v>
      </c>
      <c r="C38" t="s">
        <v>388</v>
      </c>
      <c r="D38" t="s">
        <v>106</v>
      </c>
      <c r="E38" t="s">
        <v>129</v>
      </c>
      <c r="F38" t="s">
        <v>308</v>
      </c>
      <c r="G38" t="s">
        <v>309</v>
      </c>
      <c r="H38" t="s">
        <v>370</v>
      </c>
      <c r="I38" t="s">
        <v>155</v>
      </c>
      <c r="J38" t="s">
        <v>389</v>
      </c>
      <c r="K38" s="79">
        <v>3.59</v>
      </c>
      <c r="L38" t="s">
        <v>108</v>
      </c>
      <c r="M38" s="79">
        <v>4</v>
      </c>
      <c r="N38" s="79">
        <v>0.01</v>
      </c>
      <c r="O38" s="79">
        <v>91526</v>
      </c>
      <c r="P38" s="79">
        <v>119.37</v>
      </c>
      <c r="Q38" s="79">
        <v>109.25458620000001</v>
      </c>
      <c r="R38" s="79">
        <v>0.01</v>
      </c>
      <c r="S38" s="79">
        <v>1.2</v>
      </c>
      <c r="T38" s="79">
        <v>0.27</v>
      </c>
    </row>
    <row r="39" spans="2:20">
      <c r="B39" t="s">
        <v>390</v>
      </c>
      <c r="C39" t="s">
        <v>391</v>
      </c>
      <c r="D39" t="s">
        <v>106</v>
      </c>
      <c r="E39" t="s">
        <v>129</v>
      </c>
      <c r="F39" t="s">
        <v>392</v>
      </c>
      <c r="G39" t="s">
        <v>309</v>
      </c>
      <c r="H39" t="s">
        <v>370</v>
      </c>
      <c r="I39" t="s">
        <v>155</v>
      </c>
      <c r="J39" t="s">
        <v>355</v>
      </c>
      <c r="K39" s="79">
        <v>2.95</v>
      </c>
      <c r="L39" t="s">
        <v>108</v>
      </c>
      <c r="M39" s="79">
        <v>4.75</v>
      </c>
      <c r="N39" s="79">
        <v>0.01</v>
      </c>
      <c r="O39" s="79">
        <v>29688</v>
      </c>
      <c r="P39" s="79">
        <v>133.30000000000001</v>
      </c>
      <c r="Q39" s="79">
        <v>39.574103999999998</v>
      </c>
      <c r="R39" s="79">
        <v>0.01</v>
      </c>
      <c r="S39" s="79">
        <v>0.44</v>
      </c>
      <c r="T39" s="79">
        <v>0.1</v>
      </c>
    </row>
    <row r="40" spans="2:20">
      <c r="B40" t="s">
        <v>393</v>
      </c>
      <c r="C40" t="s">
        <v>394</v>
      </c>
      <c r="D40" t="s">
        <v>106</v>
      </c>
      <c r="E40" t="s">
        <v>129</v>
      </c>
      <c r="F40" t="s">
        <v>395</v>
      </c>
      <c r="G40" t="s">
        <v>396</v>
      </c>
      <c r="H40" t="s">
        <v>370</v>
      </c>
      <c r="I40" t="s">
        <v>155</v>
      </c>
      <c r="J40" t="s">
        <v>238</v>
      </c>
      <c r="K40" s="79">
        <v>7.23</v>
      </c>
      <c r="L40" t="s">
        <v>108</v>
      </c>
      <c r="M40" s="79">
        <v>4.5</v>
      </c>
      <c r="N40" s="79">
        <v>0.02</v>
      </c>
      <c r="O40" s="79">
        <v>59000</v>
      </c>
      <c r="P40" s="79">
        <v>118.6</v>
      </c>
      <c r="Q40" s="79">
        <v>69.974000000000004</v>
      </c>
      <c r="R40" s="79">
        <v>0.01</v>
      </c>
      <c r="S40" s="79">
        <v>0.77</v>
      </c>
      <c r="T40" s="79">
        <v>0.18</v>
      </c>
    </row>
    <row r="41" spans="2:20">
      <c r="B41" t="s">
        <v>397</v>
      </c>
      <c r="C41" t="s">
        <v>398</v>
      </c>
      <c r="D41" t="s">
        <v>106</v>
      </c>
      <c r="E41" t="s">
        <v>129</v>
      </c>
      <c r="F41" t="s">
        <v>395</v>
      </c>
      <c r="G41" t="s">
        <v>396</v>
      </c>
      <c r="H41" t="s">
        <v>370</v>
      </c>
      <c r="I41" t="s">
        <v>155</v>
      </c>
      <c r="J41" t="s">
        <v>399</v>
      </c>
      <c r="K41" s="79">
        <v>8.74</v>
      </c>
      <c r="L41" t="s">
        <v>108</v>
      </c>
      <c r="M41" s="79">
        <v>3.85</v>
      </c>
      <c r="N41" s="79">
        <v>0.02</v>
      </c>
      <c r="O41" s="79">
        <v>124247</v>
      </c>
      <c r="P41" s="79">
        <v>114.22</v>
      </c>
      <c r="Q41" s="79">
        <v>141.91492339999999</v>
      </c>
      <c r="R41" s="79">
        <v>0</v>
      </c>
      <c r="S41" s="79">
        <v>1.56</v>
      </c>
      <c r="T41" s="79">
        <v>0.36</v>
      </c>
    </row>
    <row r="42" spans="2:20">
      <c r="B42" t="s">
        <v>400</v>
      </c>
      <c r="C42" t="s">
        <v>401</v>
      </c>
      <c r="D42" t="s">
        <v>106</v>
      </c>
      <c r="E42" t="s">
        <v>129</v>
      </c>
      <c r="F42" t="s">
        <v>308</v>
      </c>
      <c r="G42" t="s">
        <v>309</v>
      </c>
      <c r="H42" t="s">
        <v>370</v>
      </c>
      <c r="I42" t="s">
        <v>155</v>
      </c>
      <c r="K42" s="79">
        <v>3.12</v>
      </c>
      <c r="L42" t="s">
        <v>108</v>
      </c>
      <c r="M42" s="79">
        <v>5</v>
      </c>
      <c r="N42" s="79">
        <v>0.01</v>
      </c>
      <c r="O42" s="79">
        <v>23106</v>
      </c>
      <c r="P42" s="79">
        <v>124</v>
      </c>
      <c r="Q42" s="79">
        <v>28.651440000000001</v>
      </c>
      <c r="R42" s="79">
        <v>0</v>
      </c>
      <c r="S42" s="79">
        <v>0.32</v>
      </c>
      <c r="T42" s="79">
        <v>7.0000000000000007E-2</v>
      </c>
    </row>
    <row r="43" spans="2:20">
      <c r="B43" t="s">
        <v>402</v>
      </c>
      <c r="C43" t="s">
        <v>403</v>
      </c>
      <c r="D43" t="s">
        <v>106</v>
      </c>
      <c r="E43" t="s">
        <v>129</v>
      </c>
      <c r="F43" t="s">
        <v>326</v>
      </c>
      <c r="G43" t="s">
        <v>309</v>
      </c>
      <c r="H43" t="s">
        <v>370</v>
      </c>
      <c r="I43" t="s">
        <v>155</v>
      </c>
      <c r="J43" t="s">
        <v>389</v>
      </c>
      <c r="K43" s="79">
        <v>2.99</v>
      </c>
      <c r="L43" t="s">
        <v>108</v>
      </c>
      <c r="M43" s="79">
        <v>6.5</v>
      </c>
      <c r="N43" s="79">
        <v>0.01</v>
      </c>
      <c r="O43" s="79">
        <v>23176</v>
      </c>
      <c r="P43" s="79">
        <v>129.11000000000001</v>
      </c>
      <c r="Q43" s="79">
        <v>29.922533600000001</v>
      </c>
      <c r="R43" s="79">
        <v>0</v>
      </c>
      <c r="S43" s="79">
        <v>0.33</v>
      </c>
      <c r="T43" s="79">
        <v>0.08</v>
      </c>
    </row>
    <row r="44" spans="2:20">
      <c r="B44" t="s">
        <v>404</v>
      </c>
      <c r="C44" t="s">
        <v>405</v>
      </c>
      <c r="D44" t="s">
        <v>106</v>
      </c>
      <c r="E44" t="s">
        <v>129</v>
      </c>
      <c r="F44" t="s">
        <v>406</v>
      </c>
      <c r="G44" t="s">
        <v>337</v>
      </c>
      <c r="H44" t="s">
        <v>407</v>
      </c>
      <c r="I44" t="s">
        <v>156</v>
      </c>
      <c r="J44" t="s">
        <v>408</v>
      </c>
      <c r="K44" s="79">
        <v>3.7</v>
      </c>
      <c r="L44" t="s">
        <v>108</v>
      </c>
      <c r="M44" s="79">
        <v>4.8</v>
      </c>
      <c r="N44" s="79">
        <v>0.01</v>
      </c>
      <c r="O44" s="79">
        <v>148898</v>
      </c>
      <c r="P44" s="79">
        <v>118.7</v>
      </c>
      <c r="Q44" s="79">
        <v>176.74192600000001</v>
      </c>
      <c r="R44" s="79">
        <v>0.01</v>
      </c>
      <c r="S44" s="79">
        <v>1.95</v>
      </c>
      <c r="T44" s="79">
        <v>0.44</v>
      </c>
    </row>
    <row r="45" spans="2:20">
      <c r="B45" t="s">
        <v>409</v>
      </c>
      <c r="C45" t="s">
        <v>410</v>
      </c>
      <c r="D45" t="s">
        <v>106</v>
      </c>
      <c r="E45" t="s">
        <v>129</v>
      </c>
      <c r="F45" t="s">
        <v>406</v>
      </c>
      <c r="G45" t="s">
        <v>337</v>
      </c>
      <c r="H45" t="s">
        <v>407</v>
      </c>
      <c r="I45" t="s">
        <v>156</v>
      </c>
      <c r="J45" t="s">
        <v>411</v>
      </c>
      <c r="K45" s="79">
        <v>2.19</v>
      </c>
      <c r="L45" t="s">
        <v>108</v>
      </c>
      <c r="M45" s="79">
        <v>4.9000000000000004</v>
      </c>
      <c r="N45" s="79">
        <v>0.01</v>
      </c>
      <c r="O45" s="79">
        <v>33265</v>
      </c>
      <c r="P45" s="79">
        <v>117.88</v>
      </c>
      <c r="Q45" s="79">
        <v>39.212781999999997</v>
      </c>
      <c r="R45" s="79">
        <v>0.01</v>
      </c>
      <c r="S45" s="79">
        <v>0.43</v>
      </c>
      <c r="T45" s="79">
        <v>0.1</v>
      </c>
    </row>
    <row r="46" spans="2:20">
      <c r="B46" t="s">
        <v>412</v>
      </c>
      <c r="C46" t="s">
        <v>413</v>
      </c>
      <c r="D46" t="s">
        <v>106</v>
      </c>
      <c r="E46" t="s">
        <v>129</v>
      </c>
      <c r="F46" t="s">
        <v>406</v>
      </c>
      <c r="G46" t="s">
        <v>337</v>
      </c>
      <c r="H46" t="s">
        <v>407</v>
      </c>
      <c r="I46" t="s">
        <v>156</v>
      </c>
      <c r="J46" t="s">
        <v>414</v>
      </c>
      <c r="K46" s="79">
        <v>7.49</v>
      </c>
      <c r="L46" t="s">
        <v>108</v>
      </c>
      <c r="M46" s="79">
        <v>3.2</v>
      </c>
      <c r="N46" s="79">
        <v>0.02</v>
      </c>
      <c r="O46" s="79">
        <v>3442</v>
      </c>
      <c r="P46" s="79">
        <v>108.23</v>
      </c>
      <c r="Q46" s="79">
        <v>3.7252765999999999</v>
      </c>
      <c r="R46" s="79">
        <v>0</v>
      </c>
      <c r="S46" s="79">
        <v>0.04</v>
      </c>
      <c r="T46" s="79">
        <v>0.01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417</v>
      </c>
      <c r="G47" t="s">
        <v>337</v>
      </c>
      <c r="H47" t="s">
        <v>418</v>
      </c>
      <c r="I47" t="s">
        <v>155</v>
      </c>
      <c r="J47" t="s">
        <v>419</v>
      </c>
      <c r="K47" s="79">
        <v>2.96</v>
      </c>
      <c r="L47" t="s">
        <v>108</v>
      </c>
      <c r="M47" s="79">
        <v>5.85</v>
      </c>
      <c r="N47" s="79">
        <v>0.01</v>
      </c>
      <c r="O47" s="79">
        <v>63360.81</v>
      </c>
      <c r="P47" s="79">
        <v>123.78</v>
      </c>
      <c r="Q47" s="79">
        <v>78.428010618000002</v>
      </c>
      <c r="R47" s="79">
        <v>0</v>
      </c>
      <c r="S47" s="79">
        <v>0.86</v>
      </c>
      <c r="T47" s="79">
        <v>0.2</v>
      </c>
    </row>
    <row r="48" spans="2:20">
      <c r="B48" t="s">
        <v>420</v>
      </c>
      <c r="C48" t="s">
        <v>421</v>
      </c>
      <c r="D48" t="s">
        <v>106</v>
      </c>
      <c r="E48" t="s">
        <v>129</v>
      </c>
      <c r="F48" t="s">
        <v>417</v>
      </c>
      <c r="G48" t="s">
        <v>337</v>
      </c>
      <c r="H48" t="s">
        <v>418</v>
      </c>
      <c r="I48" t="s">
        <v>155</v>
      </c>
      <c r="J48" t="s">
        <v>422</v>
      </c>
      <c r="K48" s="79">
        <v>2.95</v>
      </c>
      <c r="L48" t="s">
        <v>108</v>
      </c>
      <c r="M48" s="79">
        <v>5.0999999999999996</v>
      </c>
      <c r="N48" s="79">
        <v>0.01</v>
      </c>
      <c r="O48" s="79">
        <v>20805.96</v>
      </c>
      <c r="P48" s="79">
        <v>125.5</v>
      </c>
      <c r="Q48" s="79">
        <v>26.111479800000001</v>
      </c>
      <c r="R48" s="79">
        <v>0</v>
      </c>
      <c r="S48" s="79">
        <v>0.28999999999999998</v>
      </c>
      <c r="T48" s="79">
        <v>7.0000000000000007E-2</v>
      </c>
    </row>
    <row r="49" spans="2:20">
      <c r="B49" t="s">
        <v>423</v>
      </c>
      <c r="C49" t="s">
        <v>424</v>
      </c>
      <c r="D49" t="s">
        <v>106</v>
      </c>
      <c r="E49" t="s">
        <v>129</v>
      </c>
      <c r="F49" t="s">
        <v>417</v>
      </c>
      <c r="G49" t="s">
        <v>337</v>
      </c>
      <c r="H49" t="s">
        <v>418</v>
      </c>
      <c r="I49" t="s">
        <v>155</v>
      </c>
      <c r="J49" t="s">
        <v>425</v>
      </c>
      <c r="K49" s="79">
        <v>6.92</v>
      </c>
      <c r="L49" t="s">
        <v>108</v>
      </c>
      <c r="M49" s="79">
        <v>2.2999999999999998</v>
      </c>
      <c r="N49" s="79">
        <v>0.02</v>
      </c>
      <c r="O49" s="79">
        <v>20882.22</v>
      </c>
      <c r="P49" s="79">
        <v>99.62</v>
      </c>
      <c r="Q49" s="79">
        <v>20.802867564</v>
      </c>
      <c r="R49" s="79">
        <v>0</v>
      </c>
      <c r="S49" s="79">
        <v>0.23</v>
      </c>
      <c r="T49" s="79">
        <v>0.05</v>
      </c>
    </row>
    <row r="50" spans="2:20">
      <c r="B50" t="s">
        <v>426</v>
      </c>
      <c r="C50" t="s">
        <v>427</v>
      </c>
      <c r="D50" t="s">
        <v>106</v>
      </c>
      <c r="E50" t="s">
        <v>129</v>
      </c>
      <c r="F50" t="s">
        <v>417</v>
      </c>
      <c r="G50" t="s">
        <v>337</v>
      </c>
      <c r="H50" t="s">
        <v>418</v>
      </c>
      <c r="I50" t="s">
        <v>155</v>
      </c>
      <c r="J50" t="s">
        <v>428</v>
      </c>
      <c r="K50" s="79">
        <v>7.44</v>
      </c>
      <c r="L50" t="s">
        <v>108</v>
      </c>
      <c r="M50" s="79">
        <v>2.15</v>
      </c>
      <c r="N50" s="79">
        <v>2.35</v>
      </c>
      <c r="O50" s="79">
        <v>24750</v>
      </c>
      <c r="P50" s="79">
        <v>99.94</v>
      </c>
      <c r="Q50" s="79">
        <v>24.735150000000001</v>
      </c>
      <c r="R50" s="79">
        <v>0</v>
      </c>
      <c r="S50" s="79">
        <v>0.27</v>
      </c>
      <c r="T50" s="79">
        <v>0.06</v>
      </c>
    </row>
    <row r="51" spans="2:20">
      <c r="B51" t="s">
        <v>429</v>
      </c>
      <c r="C51" t="s">
        <v>430</v>
      </c>
      <c r="D51" t="s">
        <v>106</v>
      </c>
      <c r="E51" t="s">
        <v>129</v>
      </c>
      <c r="F51" t="s">
        <v>417</v>
      </c>
      <c r="G51" t="s">
        <v>337</v>
      </c>
      <c r="H51" t="s">
        <v>418</v>
      </c>
      <c r="I51" t="s">
        <v>155</v>
      </c>
      <c r="J51" t="s">
        <v>431</v>
      </c>
      <c r="K51" s="79">
        <v>8.14</v>
      </c>
      <c r="L51" t="s">
        <v>108</v>
      </c>
      <c r="M51" s="79">
        <v>2.35</v>
      </c>
      <c r="N51" s="79">
        <v>0.02</v>
      </c>
      <c r="O51" s="79">
        <v>34650</v>
      </c>
      <c r="P51" s="79">
        <v>99</v>
      </c>
      <c r="Q51" s="79">
        <v>34.3035</v>
      </c>
      <c r="R51" s="79">
        <v>0.01</v>
      </c>
      <c r="S51" s="79">
        <v>0.38</v>
      </c>
      <c r="T51" s="79">
        <v>0.09</v>
      </c>
    </row>
    <row r="52" spans="2:20">
      <c r="B52" t="s">
        <v>432</v>
      </c>
      <c r="C52" t="s">
        <v>433</v>
      </c>
      <c r="D52" t="s">
        <v>106</v>
      </c>
      <c r="E52" t="s">
        <v>129</v>
      </c>
      <c r="F52" t="s">
        <v>417</v>
      </c>
      <c r="G52" t="s">
        <v>337</v>
      </c>
      <c r="H52" t="s">
        <v>418</v>
      </c>
      <c r="I52" t="s">
        <v>155</v>
      </c>
      <c r="J52" t="s">
        <v>371</v>
      </c>
      <c r="K52" s="79">
        <v>7.05</v>
      </c>
      <c r="L52" t="s">
        <v>108</v>
      </c>
      <c r="M52" s="79">
        <v>0.88</v>
      </c>
      <c r="N52" s="79">
        <v>0.02</v>
      </c>
      <c r="O52" s="79">
        <v>67407.240000000005</v>
      </c>
      <c r="P52" s="79">
        <v>97.35</v>
      </c>
      <c r="Q52" s="79">
        <v>65.620948139999996</v>
      </c>
      <c r="R52" s="79">
        <v>0.01</v>
      </c>
      <c r="S52" s="79">
        <v>0.72</v>
      </c>
      <c r="T52" s="79">
        <v>0.16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436</v>
      </c>
      <c r="G53" t="s">
        <v>396</v>
      </c>
      <c r="H53" t="s">
        <v>418</v>
      </c>
      <c r="I53" t="s">
        <v>155</v>
      </c>
      <c r="J53" t="s">
        <v>437</v>
      </c>
      <c r="K53" s="79">
        <v>5.77</v>
      </c>
      <c r="L53" t="s">
        <v>108</v>
      </c>
      <c r="M53" s="79">
        <v>1.94</v>
      </c>
      <c r="N53" s="79">
        <v>1.38</v>
      </c>
      <c r="O53" s="79">
        <v>52471</v>
      </c>
      <c r="P53" s="79">
        <v>103.28</v>
      </c>
      <c r="Q53" s="79">
        <v>54.192048800000002</v>
      </c>
      <c r="R53" s="79">
        <v>0.01</v>
      </c>
      <c r="S53" s="79">
        <v>0.6</v>
      </c>
      <c r="T53" s="79">
        <v>0.14000000000000001</v>
      </c>
    </row>
    <row r="54" spans="2:20">
      <c r="B54" t="s">
        <v>438</v>
      </c>
      <c r="C54" t="s">
        <v>439</v>
      </c>
      <c r="D54" t="s">
        <v>106</v>
      </c>
      <c r="E54" t="s">
        <v>129</v>
      </c>
      <c r="F54" t="s">
        <v>440</v>
      </c>
      <c r="G54" t="s">
        <v>337</v>
      </c>
      <c r="H54" t="s">
        <v>418</v>
      </c>
      <c r="I54" t="s">
        <v>155</v>
      </c>
      <c r="J54" t="s">
        <v>441</v>
      </c>
      <c r="K54" s="79">
        <v>2.2799999999999998</v>
      </c>
      <c r="L54" t="s">
        <v>108</v>
      </c>
      <c r="M54" s="79">
        <v>3.9</v>
      </c>
      <c r="N54" s="79">
        <v>0.01</v>
      </c>
      <c r="O54" s="79">
        <v>7451.05</v>
      </c>
      <c r="P54" s="79">
        <v>113.7</v>
      </c>
      <c r="Q54" s="79">
        <v>8.4718438500000008</v>
      </c>
      <c r="R54" s="79">
        <v>0</v>
      </c>
      <c r="S54" s="79">
        <v>0.09</v>
      </c>
      <c r="T54" s="79">
        <v>0.02</v>
      </c>
    </row>
    <row r="55" spans="2:20">
      <c r="B55" t="s">
        <v>442</v>
      </c>
      <c r="C55" t="s">
        <v>443</v>
      </c>
      <c r="D55" t="s">
        <v>106</v>
      </c>
      <c r="E55" t="s">
        <v>129</v>
      </c>
      <c r="F55" t="s">
        <v>440</v>
      </c>
      <c r="G55" t="s">
        <v>337</v>
      </c>
      <c r="H55" t="s">
        <v>418</v>
      </c>
      <c r="I55" t="s">
        <v>155</v>
      </c>
      <c r="J55" t="s">
        <v>444</v>
      </c>
      <c r="K55" s="79">
        <v>5.12</v>
      </c>
      <c r="L55" t="s">
        <v>108</v>
      </c>
      <c r="M55" s="79">
        <v>4</v>
      </c>
      <c r="N55" s="79">
        <v>0.01</v>
      </c>
      <c r="O55" s="79">
        <v>26061.9</v>
      </c>
      <c r="P55" s="79">
        <v>112.46</v>
      </c>
      <c r="Q55" s="79">
        <v>29.30921274</v>
      </c>
      <c r="R55" s="79">
        <v>0</v>
      </c>
      <c r="S55" s="79">
        <v>0.32</v>
      </c>
      <c r="T55" s="79">
        <v>7.0000000000000007E-2</v>
      </c>
    </row>
    <row r="56" spans="2:20">
      <c r="B56" t="s">
        <v>445</v>
      </c>
      <c r="C56" t="s">
        <v>446</v>
      </c>
      <c r="D56" t="s">
        <v>106</v>
      </c>
      <c r="E56" t="s">
        <v>129</v>
      </c>
      <c r="F56" t="s">
        <v>440</v>
      </c>
      <c r="G56" t="s">
        <v>337</v>
      </c>
      <c r="H56" t="s">
        <v>418</v>
      </c>
      <c r="I56" t="s">
        <v>155</v>
      </c>
      <c r="J56" t="s">
        <v>447</v>
      </c>
      <c r="K56" s="79">
        <v>8.7799999999999994</v>
      </c>
      <c r="L56" t="s">
        <v>108</v>
      </c>
      <c r="M56" s="79">
        <v>3.5</v>
      </c>
      <c r="N56" s="79">
        <v>0.03</v>
      </c>
      <c r="O56" s="79">
        <v>8581.35</v>
      </c>
      <c r="P56" s="79">
        <v>109.04</v>
      </c>
      <c r="Q56" s="79">
        <v>9.3571040399999994</v>
      </c>
      <c r="R56" s="79">
        <v>0</v>
      </c>
      <c r="S56" s="79">
        <v>0.1</v>
      </c>
      <c r="T56" s="79">
        <v>0.02</v>
      </c>
    </row>
    <row r="57" spans="2:20">
      <c r="B57" t="s">
        <v>448</v>
      </c>
      <c r="C57" t="s">
        <v>449</v>
      </c>
      <c r="D57" t="s">
        <v>106</v>
      </c>
      <c r="E57" t="s">
        <v>129</v>
      </c>
      <c r="F57" t="s">
        <v>440</v>
      </c>
      <c r="G57" t="s">
        <v>337</v>
      </c>
      <c r="H57" t="s">
        <v>418</v>
      </c>
      <c r="I57" t="s">
        <v>155</v>
      </c>
      <c r="J57" t="s">
        <v>450</v>
      </c>
      <c r="K57" s="79">
        <v>7.45</v>
      </c>
      <c r="L57" t="s">
        <v>108</v>
      </c>
      <c r="M57" s="79">
        <v>4</v>
      </c>
      <c r="N57" s="79">
        <v>0.02</v>
      </c>
      <c r="O57" s="79">
        <v>24192.17</v>
      </c>
      <c r="P57" s="79">
        <v>114.52</v>
      </c>
      <c r="Q57" s="79">
        <v>27.704873083999999</v>
      </c>
      <c r="R57" s="79">
        <v>0.01</v>
      </c>
      <c r="S57" s="79">
        <v>0.31</v>
      </c>
      <c r="T57" s="79">
        <v>7.0000000000000007E-2</v>
      </c>
    </row>
    <row r="58" spans="2:20">
      <c r="B58" t="s">
        <v>451</v>
      </c>
      <c r="C58" t="s">
        <v>452</v>
      </c>
      <c r="D58" t="s">
        <v>106</v>
      </c>
      <c r="E58" t="s">
        <v>129</v>
      </c>
      <c r="F58" t="s">
        <v>453</v>
      </c>
      <c r="G58" t="s">
        <v>454</v>
      </c>
      <c r="H58" t="s">
        <v>418</v>
      </c>
      <c r="I58" t="s">
        <v>155</v>
      </c>
      <c r="J58" t="s">
        <v>455</v>
      </c>
      <c r="K58" s="79">
        <v>8.83</v>
      </c>
      <c r="L58" t="s">
        <v>108</v>
      </c>
      <c r="M58" s="79">
        <v>5.15</v>
      </c>
      <c r="N58" s="79">
        <v>0.04</v>
      </c>
      <c r="O58" s="79">
        <v>164247</v>
      </c>
      <c r="P58" s="79">
        <v>137</v>
      </c>
      <c r="Q58" s="79">
        <v>225.01839000000001</v>
      </c>
      <c r="R58" s="79">
        <v>0</v>
      </c>
      <c r="S58" s="79">
        <v>2.48</v>
      </c>
      <c r="T58" s="79">
        <v>0.56000000000000005</v>
      </c>
    </row>
    <row r="59" spans="2:20">
      <c r="B59" t="s">
        <v>456</v>
      </c>
      <c r="C59" t="s">
        <v>457</v>
      </c>
      <c r="D59" t="s">
        <v>106</v>
      </c>
      <c r="E59" t="s">
        <v>129</v>
      </c>
      <c r="F59" t="s">
        <v>458</v>
      </c>
      <c r="G59" t="s">
        <v>337</v>
      </c>
      <c r="H59" t="s">
        <v>418</v>
      </c>
      <c r="I59" t="s">
        <v>155</v>
      </c>
      <c r="J59" t="s">
        <v>459</v>
      </c>
      <c r="K59" s="79">
        <v>2.76</v>
      </c>
      <c r="L59" t="s">
        <v>108</v>
      </c>
      <c r="M59" s="79">
        <v>4.95</v>
      </c>
      <c r="N59" s="79">
        <v>1.65</v>
      </c>
      <c r="O59" s="79">
        <v>63533.33</v>
      </c>
      <c r="P59" s="79">
        <v>110.16</v>
      </c>
      <c r="Q59" s="79">
        <v>69.988316327999996</v>
      </c>
      <c r="R59" s="79">
        <v>0.02</v>
      </c>
      <c r="S59" s="79">
        <v>0.77</v>
      </c>
      <c r="T59" s="79">
        <v>0.18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462</v>
      </c>
      <c r="G60" t="s">
        <v>309</v>
      </c>
      <c r="H60" t="s">
        <v>418</v>
      </c>
      <c r="I60" t="s">
        <v>155</v>
      </c>
      <c r="J60" t="s">
        <v>463</v>
      </c>
      <c r="K60" s="79">
        <v>6.48</v>
      </c>
      <c r="L60" t="s">
        <v>108</v>
      </c>
      <c r="M60" s="79">
        <v>1.5</v>
      </c>
      <c r="N60" s="79">
        <v>0.01</v>
      </c>
      <c r="O60" s="79">
        <v>44286.69</v>
      </c>
      <c r="P60" s="79">
        <v>100.1</v>
      </c>
      <c r="Q60" s="79">
        <v>44.33097669</v>
      </c>
      <c r="R60" s="79">
        <v>0.01</v>
      </c>
      <c r="S60" s="79">
        <v>0.49</v>
      </c>
      <c r="T60" s="79">
        <v>0.11</v>
      </c>
    </row>
    <row r="61" spans="2:20">
      <c r="B61" t="s">
        <v>464</v>
      </c>
      <c r="C61" t="s">
        <v>465</v>
      </c>
      <c r="D61" t="s">
        <v>106</v>
      </c>
      <c r="E61" t="s">
        <v>129</v>
      </c>
      <c r="F61" t="s">
        <v>462</v>
      </c>
      <c r="G61" t="s">
        <v>309</v>
      </c>
      <c r="H61" t="s">
        <v>418</v>
      </c>
      <c r="I61" t="s">
        <v>155</v>
      </c>
      <c r="J61" t="s">
        <v>466</v>
      </c>
      <c r="K61" s="79">
        <v>3.18</v>
      </c>
      <c r="L61" t="s">
        <v>108</v>
      </c>
      <c r="M61" s="79">
        <v>3.55</v>
      </c>
      <c r="N61" s="79">
        <v>0.01</v>
      </c>
      <c r="O61" s="79">
        <v>143799.25</v>
      </c>
      <c r="P61" s="79">
        <v>118.52</v>
      </c>
      <c r="Q61" s="79">
        <v>170.43087109999999</v>
      </c>
      <c r="R61" s="79">
        <v>0.03</v>
      </c>
      <c r="S61" s="79">
        <v>1.88</v>
      </c>
      <c r="T61" s="79">
        <v>0.43</v>
      </c>
    </row>
    <row r="62" spans="2:20">
      <c r="B62" t="s">
        <v>467</v>
      </c>
      <c r="C62" t="s">
        <v>468</v>
      </c>
      <c r="D62" t="s">
        <v>106</v>
      </c>
      <c r="E62" t="s">
        <v>129</v>
      </c>
      <c r="F62" t="s">
        <v>462</v>
      </c>
      <c r="G62" t="s">
        <v>309</v>
      </c>
      <c r="H62" t="s">
        <v>418</v>
      </c>
      <c r="I62" t="s">
        <v>155</v>
      </c>
      <c r="J62" t="s">
        <v>469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18236.900000000001</v>
      </c>
      <c r="P62" s="79">
        <v>130.49</v>
      </c>
      <c r="Q62" s="79">
        <v>23.797330809999998</v>
      </c>
      <c r="R62" s="79">
        <v>0</v>
      </c>
      <c r="S62" s="79">
        <v>0.26</v>
      </c>
      <c r="T62" s="79">
        <v>0.06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472</v>
      </c>
      <c r="G63" t="s">
        <v>473</v>
      </c>
      <c r="H63" t="s">
        <v>418</v>
      </c>
      <c r="I63" t="s">
        <v>155</v>
      </c>
      <c r="J63" t="s">
        <v>474</v>
      </c>
      <c r="K63" s="79">
        <v>5.54</v>
      </c>
      <c r="L63" t="s">
        <v>108</v>
      </c>
      <c r="M63" s="79">
        <v>3.85</v>
      </c>
      <c r="N63" s="79">
        <v>0.02</v>
      </c>
      <c r="O63" s="79">
        <v>26954</v>
      </c>
      <c r="P63" s="79">
        <v>117.17</v>
      </c>
      <c r="Q63" s="79">
        <v>31.5820018</v>
      </c>
      <c r="R63" s="79">
        <v>0.01</v>
      </c>
      <c r="S63" s="79">
        <v>0.35</v>
      </c>
      <c r="T63" s="79">
        <v>0.08</v>
      </c>
    </row>
    <row r="64" spans="2:20">
      <c r="B64" t="s">
        <v>475</v>
      </c>
      <c r="C64" t="s">
        <v>476</v>
      </c>
      <c r="D64" t="s">
        <v>106</v>
      </c>
      <c r="E64" t="s">
        <v>129</v>
      </c>
      <c r="F64" t="s">
        <v>472</v>
      </c>
      <c r="G64" t="s">
        <v>473</v>
      </c>
      <c r="H64" t="s">
        <v>418</v>
      </c>
      <c r="I64" t="s">
        <v>155</v>
      </c>
      <c r="J64" t="s">
        <v>477</v>
      </c>
      <c r="K64" s="79">
        <v>6.33</v>
      </c>
      <c r="L64" t="s">
        <v>108</v>
      </c>
      <c r="M64" s="79">
        <v>3.85</v>
      </c>
      <c r="N64" s="79">
        <v>0.02</v>
      </c>
      <c r="O64" s="79">
        <v>18952</v>
      </c>
      <c r="P64" s="79">
        <v>117.96</v>
      </c>
      <c r="Q64" s="79">
        <v>22.355779200000001</v>
      </c>
      <c r="R64" s="79">
        <v>0.01</v>
      </c>
      <c r="S64" s="79">
        <v>0.25</v>
      </c>
      <c r="T64" s="79">
        <v>0.06</v>
      </c>
    </row>
    <row r="65" spans="2:20">
      <c r="B65" t="s">
        <v>478</v>
      </c>
      <c r="C65" t="s">
        <v>479</v>
      </c>
      <c r="D65" t="s">
        <v>106</v>
      </c>
      <c r="E65" t="s">
        <v>129</v>
      </c>
      <c r="F65" t="s">
        <v>472</v>
      </c>
      <c r="G65" t="s">
        <v>473</v>
      </c>
      <c r="H65" t="s">
        <v>418</v>
      </c>
      <c r="I65" t="s">
        <v>155</v>
      </c>
      <c r="J65" t="s">
        <v>333</v>
      </c>
      <c r="K65" s="79">
        <v>3.86</v>
      </c>
      <c r="L65" t="s">
        <v>108</v>
      </c>
      <c r="M65" s="79">
        <v>3.9</v>
      </c>
      <c r="N65" s="79">
        <v>0.01</v>
      </c>
      <c r="O65" s="79">
        <v>26126</v>
      </c>
      <c r="P65" s="79">
        <v>120.3</v>
      </c>
      <c r="Q65" s="79">
        <v>31.429577999999999</v>
      </c>
      <c r="R65" s="79">
        <v>0.01</v>
      </c>
      <c r="S65" s="79">
        <v>0.35</v>
      </c>
      <c r="T65" s="79">
        <v>0.08</v>
      </c>
    </row>
    <row r="66" spans="2:20">
      <c r="B66" t="s">
        <v>480</v>
      </c>
      <c r="C66" t="s">
        <v>481</v>
      </c>
      <c r="D66" t="s">
        <v>106</v>
      </c>
      <c r="E66" t="s">
        <v>129</v>
      </c>
      <c r="F66" t="s">
        <v>482</v>
      </c>
      <c r="G66" t="s">
        <v>473</v>
      </c>
      <c r="H66" t="s">
        <v>418</v>
      </c>
      <c r="I66" t="s">
        <v>155</v>
      </c>
      <c r="J66" t="s">
        <v>483</v>
      </c>
      <c r="K66" s="79">
        <v>4.03</v>
      </c>
      <c r="L66" t="s">
        <v>108</v>
      </c>
      <c r="M66" s="79">
        <v>3.75</v>
      </c>
      <c r="N66" s="79">
        <v>1.1599999999999999</v>
      </c>
      <c r="O66" s="79">
        <v>88999</v>
      </c>
      <c r="P66" s="79">
        <v>118.37</v>
      </c>
      <c r="Q66" s="79">
        <v>105.3481163</v>
      </c>
      <c r="R66" s="79">
        <v>0.01</v>
      </c>
      <c r="S66" s="79">
        <v>1.1599999999999999</v>
      </c>
      <c r="T66" s="79">
        <v>0.26</v>
      </c>
    </row>
    <row r="67" spans="2:20">
      <c r="B67" t="s">
        <v>484</v>
      </c>
      <c r="C67" t="s">
        <v>485</v>
      </c>
      <c r="D67" t="s">
        <v>106</v>
      </c>
      <c r="E67" t="s">
        <v>129</v>
      </c>
      <c r="F67" t="s">
        <v>482</v>
      </c>
      <c r="G67" t="s">
        <v>473</v>
      </c>
      <c r="H67" t="s">
        <v>407</v>
      </c>
      <c r="I67" t="s">
        <v>156</v>
      </c>
      <c r="J67" t="s">
        <v>486</v>
      </c>
      <c r="K67" s="79">
        <v>7.57</v>
      </c>
      <c r="L67" t="s">
        <v>108</v>
      </c>
      <c r="M67" s="79">
        <v>2.48</v>
      </c>
      <c r="N67" s="79">
        <v>2</v>
      </c>
      <c r="O67" s="79">
        <v>27190</v>
      </c>
      <c r="P67" s="79">
        <v>102.92</v>
      </c>
      <c r="Q67" s="79">
        <v>27.983948000000002</v>
      </c>
      <c r="R67" s="79">
        <v>0.01</v>
      </c>
      <c r="S67" s="79">
        <v>0.31</v>
      </c>
      <c r="T67" s="79">
        <v>7.0000000000000007E-2</v>
      </c>
    </row>
    <row r="68" spans="2:20">
      <c r="B68" t="s">
        <v>487</v>
      </c>
      <c r="C68" t="s">
        <v>488</v>
      </c>
      <c r="D68" t="s">
        <v>106</v>
      </c>
      <c r="E68" t="s">
        <v>129</v>
      </c>
      <c r="F68" t="s">
        <v>489</v>
      </c>
      <c r="G68" t="s">
        <v>473</v>
      </c>
      <c r="H68" t="s">
        <v>407</v>
      </c>
      <c r="I68" t="s">
        <v>156</v>
      </c>
      <c r="J68" t="s">
        <v>490</v>
      </c>
      <c r="K68" s="79">
        <v>8.6</v>
      </c>
      <c r="L68" t="s">
        <v>108</v>
      </c>
      <c r="M68" s="79">
        <v>2.25</v>
      </c>
      <c r="N68" s="79">
        <v>0.02</v>
      </c>
      <c r="O68" s="79">
        <v>11669</v>
      </c>
      <c r="P68" s="79">
        <v>101.03</v>
      </c>
      <c r="Q68" s="79">
        <v>11.789190700000001</v>
      </c>
      <c r="R68" s="79">
        <v>0</v>
      </c>
      <c r="S68" s="79">
        <v>0.13</v>
      </c>
      <c r="T68" s="79">
        <v>0.03</v>
      </c>
    </row>
    <row r="69" spans="2:20">
      <c r="B69" t="s">
        <v>491</v>
      </c>
      <c r="C69" t="s">
        <v>492</v>
      </c>
      <c r="D69" t="s">
        <v>106</v>
      </c>
      <c r="E69" t="s">
        <v>129</v>
      </c>
      <c r="F69" t="s">
        <v>493</v>
      </c>
      <c r="G69" t="s">
        <v>337</v>
      </c>
      <c r="H69" t="s">
        <v>494</v>
      </c>
      <c r="I69" t="s">
        <v>156</v>
      </c>
      <c r="J69" t="s">
        <v>495</v>
      </c>
      <c r="K69" s="79">
        <v>6.38</v>
      </c>
      <c r="L69" t="s">
        <v>108</v>
      </c>
      <c r="M69" s="79">
        <v>1.34</v>
      </c>
      <c r="N69" s="79">
        <v>0.02</v>
      </c>
      <c r="O69" s="79">
        <v>42468</v>
      </c>
      <c r="P69" s="79">
        <v>97.92</v>
      </c>
      <c r="Q69" s="79">
        <v>41.584665600000001</v>
      </c>
      <c r="R69" s="79">
        <v>0.01</v>
      </c>
      <c r="S69" s="79">
        <v>0.46</v>
      </c>
      <c r="T69" s="79">
        <v>0.1</v>
      </c>
    </row>
    <row r="70" spans="2:20">
      <c r="B70" t="s">
        <v>496</v>
      </c>
      <c r="C70" t="s">
        <v>497</v>
      </c>
      <c r="D70" t="s">
        <v>106</v>
      </c>
      <c r="E70" t="s">
        <v>129</v>
      </c>
      <c r="F70" t="s">
        <v>493</v>
      </c>
      <c r="G70" t="s">
        <v>337</v>
      </c>
      <c r="H70" t="s">
        <v>498</v>
      </c>
      <c r="I70" t="s">
        <v>155</v>
      </c>
      <c r="J70" t="s">
        <v>499</v>
      </c>
      <c r="K70" s="79">
        <v>1.46</v>
      </c>
      <c r="L70" t="s">
        <v>108</v>
      </c>
      <c r="M70" s="79">
        <v>4.8499999999999996</v>
      </c>
      <c r="N70" s="79">
        <v>0.8</v>
      </c>
      <c r="O70" s="79">
        <v>1114</v>
      </c>
      <c r="P70" s="79">
        <v>126.87</v>
      </c>
      <c r="Q70" s="79">
        <v>1.4133317999999999</v>
      </c>
      <c r="R70" s="79">
        <v>0</v>
      </c>
      <c r="S70" s="79">
        <v>0.02</v>
      </c>
      <c r="T70" s="79">
        <v>0</v>
      </c>
    </row>
    <row r="71" spans="2:20">
      <c r="B71" t="s">
        <v>500</v>
      </c>
      <c r="C71" t="s">
        <v>501</v>
      </c>
      <c r="D71" t="s">
        <v>106</v>
      </c>
      <c r="E71" t="s">
        <v>129</v>
      </c>
      <c r="F71" t="s">
        <v>493</v>
      </c>
      <c r="G71" t="s">
        <v>337</v>
      </c>
      <c r="H71" t="s">
        <v>494</v>
      </c>
      <c r="I71" t="s">
        <v>156</v>
      </c>
      <c r="J71" t="s">
        <v>502</v>
      </c>
      <c r="K71" s="79">
        <v>5.79</v>
      </c>
      <c r="L71" t="s">
        <v>108</v>
      </c>
      <c r="M71" s="79">
        <v>2.5</v>
      </c>
      <c r="N71" s="79">
        <v>0.02</v>
      </c>
      <c r="O71" s="79">
        <v>7808</v>
      </c>
      <c r="P71" s="79">
        <v>104.12</v>
      </c>
      <c r="Q71" s="79">
        <v>8.1296896000000007</v>
      </c>
      <c r="R71" s="79">
        <v>0</v>
      </c>
      <c r="S71" s="79">
        <v>0.09</v>
      </c>
      <c r="T71" s="79">
        <v>0.02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493</v>
      </c>
      <c r="G72" t="s">
        <v>337</v>
      </c>
      <c r="H72" t="s">
        <v>498</v>
      </c>
      <c r="I72" t="s">
        <v>155</v>
      </c>
      <c r="J72" t="s">
        <v>317</v>
      </c>
      <c r="K72" s="79">
        <v>3.95</v>
      </c>
      <c r="L72" t="s">
        <v>108</v>
      </c>
      <c r="M72" s="79">
        <v>2.85</v>
      </c>
      <c r="N72" s="79">
        <v>0.01</v>
      </c>
      <c r="O72" s="79">
        <v>20413.419999999998</v>
      </c>
      <c r="P72" s="79">
        <v>106.09</v>
      </c>
      <c r="Q72" s="79">
        <v>21.656597278</v>
      </c>
      <c r="R72" s="79">
        <v>0</v>
      </c>
      <c r="S72" s="79">
        <v>0.24</v>
      </c>
      <c r="T72" s="79">
        <v>0.05</v>
      </c>
    </row>
    <row r="73" spans="2:20">
      <c r="B73" t="s">
        <v>505</v>
      </c>
      <c r="C73" t="s">
        <v>506</v>
      </c>
      <c r="D73" t="s">
        <v>106</v>
      </c>
      <c r="E73" t="s">
        <v>129</v>
      </c>
      <c r="F73" t="s">
        <v>349</v>
      </c>
      <c r="G73" t="s">
        <v>309</v>
      </c>
      <c r="H73" t="s">
        <v>498</v>
      </c>
      <c r="I73" t="s">
        <v>155</v>
      </c>
      <c r="J73" t="s">
        <v>507</v>
      </c>
      <c r="K73" s="79">
        <v>3.98</v>
      </c>
      <c r="L73" t="s">
        <v>108</v>
      </c>
      <c r="M73" s="79">
        <v>2.8</v>
      </c>
      <c r="N73" s="79">
        <v>2.0099999999999998</v>
      </c>
      <c r="O73" s="79">
        <v>1</v>
      </c>
      <c r="P73" s="79">
        <v>5260000</v>
      </c>
      <c r="Q73" s="79">
        <v>52.6</v>
      </c>
      <c r="R73" s="79">
        <v>0.01</v>
      </c>
      <c r="S73" s="79">
        <v>0.57999999999999996</v>
      </c>
      <c r="T73" s="79">
        <v>0.13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510</v>
      </c>
      <c r="G74" t="s">
        <v>309</v>
      </c>
      <c r="H74" t="s">
        <v>498</v>
      </c>
      <c r="I74" t="s">
        <v>155</v>
      </c>
      <c r="J74" t="s">
        <v>511</v>
      </c>
      <c r="K74" s="79">
        <v>2.7</v>
      </c>
      <c r="L74" t="s">
        <v>108</v>
      </c>
      <c r="M74" s="79">
        <v>2</v>
      </c>
      <c r="N74" s="79">
        <v>0.01</v>
      </c>
      <c r="O74" s="79">
        <v>1357</v>
      </c>
      <c r="P74" s="79">
        <v>104.19</v>
      </c>
      <c r="Q74" s="79">
        <v>1.4138583</v>
      </c>
      <c r="R74" s="79">
        <v>0</v>
      </c>
      <c r="S74" s="79">
        <v>0.02</v>
      </c>
      <c r="T74" s="79">
        <v>0</v>
      </c>
    </row>
    <row r="75" spans="2:20">
      <c r="B75" t="s">
        <v>512</v>
      </c>
      <c r="C75" t="s">
        <v>513</v>
      </c>
      <c r="D75" t="s">
        <v>106</v>
      </c>
      <c r="E75" t="s">
        <v>129</v>
      </c>
      <c r="F75" t="s">
        <v>514</v>
      </c>
      <c r="G75" t="s">
        <v>337</v>
      </c>
      <c r="H75" t="s">
        <v>494</v>
      </c>
      <c r="I75" t="s">
        <v>156</v>
      </c>
      <c r="J75" t="s">
        <v>241</v>
      </c>
      <c r="K75" s="79">
        <v>6.81</v>
      </c>
      <c r="L75" t="s">
        <v>108</v>
      </c>
      <c r="M75" s="79">
        <v>1.58</v>
      </c>
      <c r="N75" s="79">
        <v>1.78</v>
      </c>
      <c r="O75" s="79">
        <v>41213</v>
      </c>
      <c r="P75" s="79">
        <v>99.31</v>
      </c>
      <c r="Q75" s="79">
        <v>40.928630300000002</v>
      </c>
      <c r="R75" s="79">
        <v>0.01</v>
      </c>
      <c r="S75" s="79">
        <v>0.45</v>
      </c>
      <c r="T75" s="79">
        <v>0.1</v>
      </c>
    </row>
    <row r="76" spans="2:20">
      <c r="B76" t="s">
        <v>515</v>
      </c>
      <c r="C76" t="s">
        <v>516</v>
      </c>
      <c r="D76" t="s">
        <v>106</v>
      </c>
      <c r="E76" t="s">
        <v>129</v>
      </c>
      <c r="F76" t="s">
        <v>517</v>
      </c>
      <c r="G76" t="s">
        <v>309</v>
      </c>
      <c r="H76" t="s">
        <v>498</v>
      </c>
      <c r="I76" t="s">
        <v>155</v>
      </c>
      <c r="J76" t="s">
        <v>518</v>
      </c>
      <c r="K76" s="79">
        <v>4.3499999999999996</v>
      </c>
      <c r="L76" t="s">
        <v>108</v>
      </c>
      <c r="M76" s="79">
        <v>4.5</v>
      </c>
      <c r="N76" s="79">
        <v>0.02</v>
      </c>
      <c r="O76" s="79">
        <v>2049</v>
      </c>
      <c r="P76" s="79">
        <v>135.13999999999999</v>
      </c>
      <c r="Q76" s="79">
        <v>2.7690185999999999</v>
      </c>
      <c r="R76" s="79">
        <v>0</v>
      </c>
      <c r="S76" s="79">
        <v>0.03</v>
      </c>
      <c r="T76" s="79">
        <v>0.01</v>
      </c>
    </row>
    <row r="77" spans="2:20">
      <c r="B77" t="s">
        <v>519</v>
      </c>
      <c r="C77" t="s">
        <v>520</v>
      </c>
      <c r="D77" t="s">
        <v>106</v>
      </c>
      <c r="E77" t="s">
        <v>129</v>
      </c>
      <c r="F77" t="s">
        <v>521</v>
      </c>
      <c r="G77" t="s">
        <v>337</v>
      </c>
      <c r="H77" t="s">
        <v>494</v>
      </c>
      <c r="I77" t="s">
        <v>156</v>
      </c>
      <c r="J77" t="s">
        <v>522</v>
      </c>
      <c r="K77" s="79">
        <v>5.1100000000000003</v>
      </c>
      <c r="L77" t="s">
        <v>108</v>
      </c>
      <c r="M77" s="79">
        <v>2.74</v>
      </c>
      <c r="N77" s="79">
        <v>1.51</v>
      </c>
      <c r="O77" s="79">
        <v>14673.91</v>
      </c>
      <c r="P77" s="79">
        <v>105.4</v>
      </c>
      <c r="Q77" s="79">
        <v>15.466301140000001</v>
      </c>
      <c r="R77" s="79">
        <v>0</v>
      </c>
      <c r="S77" s="79">
        <v>0.17</v>
      </c>
      <c r="T77" s="79">
        <v>0.04</v>
      </c>
    </row>
    <row r="78" spans="2:20">
      <c r="B78" t="s">
        <v>523</v>
      </c>
      <c r="C78" t="s">
        <v>524</v>
      </c>
      <c r="D78" t="s">
        <v>106</v>
      </c>
      <c r="E78" t="s">
        <v>129</v>
      </c>
      <c r="F78" t="s">
        <v>521</v>
      </c>
      <c r="G78" t="s">
        <v>337</v>
      </c>
      <c r="H78" t="s">
        <v>494</v>
      </c>
      <c r="I78" t="s">
        <v>156</v>
      </c>
      <c r="J78" t="s">
        <v>525</v>
      </c>
      <c r="K78" s="79">
        <v>7.04</v>
      </c>
      <c r="L78" t="s">
        <v>108</v>
      </c>
      <c r="M78" s="79">
        <v>1.96</v>
      </c>
      <c r="N78" s="79">
        <v>2.0499999999999998</v>
      </c>
      <c r="O78" s="79">
        <v>26000</v>
      </c>
      <c r="P78" s="79">
        <v>99.86</v>
      </c>
      <c r="Q78" s="79">
        <v>25.9636</v>
      </c>
      <c r="R78" s="79">
        <v>0.01</v>
      </c>
      <c r="S78" s="79">
        <v>0.28999999999999998</v>
      </c>
      <c r="T78" s="79">
        <v>7.0000000000000007E-2</v>
      </c>
    </row>
    <row r="79" spans="2:20">
      <c r="B79" t="s">
        <v>526</v>
      </c>
      <c r="C79" t="s">
        <v>527</v>
      </c>
      <c r="D79" t="s">
        <v>106</v>
      </c>
      <c r="E79" t="s">
        <v>129</v>
      </c>
      <c r="F79" t="s">
        <v>528</v>
      </c>
      <c r="G79" t="s">
        <v>138</v>
      </c>
      <c r="H79" t="s">
        <v>498</v>
      </c>
      <c r="I79" t="s">
        <v>155</v>
      </c>
      <c r="J79" t="s">
        <v>529</v>
      </c>
      <c r="K79" s="79">
        <v>0.25</v>
      </c>
      <c r="L79" t="s">
        <v>108</v>
      </c>
      <c r="M79" s="79">
        <v>5.19</v>
      </c>
      <c r="N79" s="79">
        <v>0.01</v>
      </c>
      <c r="O79" s="79">
        <v>8879.33</v>
      </c>
      <c r="P79" s="79">
        <v>121.76</v>
      </c>
      <c r="Q79" s="79">
        <v>10.811472208</v>
      </c>
      <c r="R79" s="79">
        <v>0</v>
      </c>
      <c r="S79" s="79">
        <v>0.12</v>
      </c>
      <c r="T79" s="79">
        <v>0.03</v>
      </c>
    </row>
    <row r="80" spans="2:20">
      <c r="B80" t="s">
        <v>530</v>
      </c>
      <c r="C80" t="s">
        <v>531</v>
      </c>
      <c r="D80" t="s">
        <v>106</v>
      </c>
      <c r="E80" t="s">
        <v>129</v>
      </c>
      <c r="F80" t="s">
        <v>528</v>
      </c>
      <c r="G80" t="s">
        <v>138</v>
      </c>
      <c r="H80" t="s">
        <v>498</v>
      </c>
      <c r="I80" t="s">
        <v>155</v>
      </c>
      <c r="J80" t="s">
        <v>532</v>
      </c>
      <c r="K80" s="79">
        <v>1.71</v>
      </c>
      <c r="L80" t="s">
        <v>108</v>
      </c>
      <c r="M80" s="79">
        <v>4.3499999999999996</v>
      </c>
      <c r="N80" s="79">
        <v>0.01</v>
      </c>
      <c r="O80" s="79">
        <v>8845.2000000000007</v>
      </c>
      <c r="P80" s="79">
        <v>109.32</v>
      </c>
      <c r="Q80" s="79">
        <v>9.6695726400000002</v>
      </c>
      <c r="R80" s="79">
        <v>0</v>
      </c>
      <c r="S80" s="79">
        <v>0.11</v>
      </c>
      <c r="T80" s="79">
        <v>0.02</v>
      </c>
    </row>
    <row r="81" spans="2:20">
      <c r="B81" t="s">
        <v>533</v>
      </c>
      <c r="C81" t="s">
        <v>534</v>
      </c>
      <c r="D81" t="s">
        <v>106</v>
      </c>
      <c r="E81" t="s">
        <v>129</v>
      </c>
      <c r="F81" t="s">
        <v>528</v>
      </c>
      <c r="G81" t="s">
        <v>138</v>
      </c>
      <c r="H81" t="s">
        <v>498</v>
      </c>
      <c r="I81" t="s">
        <v>155</v>
      </c>
      <c r="J81" t="s">
        <v>535</v>
      </c>
      <c r="K81" s="79">
        <v>4.3099999999999996</v>
      </c>
      <c r="L81" t="s">
        <v>108</v>
      </c>
      <c r="M81" s="79">
        <v>1.98</v>
      </c>
      <c r="N81" s="79">
        <v>0.01</v>
      </c>
      <c r="O81" s="79">
        <v>45844</v>
      </c>
      <c r="P81" s="79">
        <v>102.01</v>
      </c>
      <c r="Q81" s="79">
        <v>46.765464399999999</v>
      </c>
      <c r="R81" s="79">
        <v>0</v>
      </c>
      <c r="S81" s="79">
        <v>0.51</v>
      </c>
      <c r="T81" s="79">
        <v>0.12</v>
      </c>
    </row>
    <row r="82" spans="2:20">
      <c r="B82" t="s">
        <v>536</v>
      </c>
      <c r="C82" t="s">
        <v>537</v>
      </c>
      <c r="D82" t="s">
        <v>106</v>
      </c>
      <c r="E82" t="s">
        <v>129</v>
      </c>
      <c r="F82" t="s">
        <v>538</v>
      </c>
      <c r="G82" t="s">
        <v>138</v>
      </c>
      <c r="H82" t="s">
        <v>498</v>
      </c>
      <c r="I82" t="s">
        <v>155</v>
      </c>
      <c r="J82" t="s">
        <v>330</v>
      </c>
      <c r="K82" s="79">
        <v>1.22</v>
      </c>
      <c r="L82" t="s">
        <v>108</v>
      </c>
      <c r="M82" s="79">
        <v>3.35</v>
      </c>
      <c r="N82" s="79">
        <v>0.69</v>
      </c>
      <c r="O82" s="79">
        <v>17406.669999999998</v>
      </c>
      <c r="P82" s="79">
        <v>112.2</v>
      </c>
      <c r="Q82" s="79">
        <v>19.530283740000002</v>
      </c>
      <c r="R82" s="79">
        <v>0</v>
      </c>
      <c r="S82" s="79">
        <v>0.22</v>
      </c>
      <c r="T82" s="79">
        <v>0.05</v>
      </c>
    </row>
    <row r="83" spans="2:20">
      <c r="B83" t="s">
        <v>539</v>
      </c>
      <c r="C83" t="s">
        <v>540</v>
      </c>
      <c r="D83" t="s">
        <v>106</v>
      </c>
      <c r="E83" t="s">
        <v>129</v>
      </c>
      <c r="F83" t="s">
        <v>541</v>
      </c>
      <c r="G83" t="s">
        <v>337</v>
      </c>
      <c r="H83" t="s">
        <v>542</v>
      </c>
      <c r="I83" t="s">
        <v>155</v>
      </c>
      <c r="J83" t="s">
        <v>543</v>
      </c>
      <c r="K83" s="79">
        <v>2.75</v>
      </c>
      <c r="L83" t="s">
        <v>108</v>
      </c>
      <c r="M83" s="79">
        <v>4.5999999999999996</v>
      </c>
      <c r="N83" s="79">
        <v>1.48</v>
      </c>
      <c r="O83" s="79">
        <v>28598</v>
      </c>
      <c r="P83" s="79">
        <v>110.28</v>
      </c>
      <c r="Q83" s="79">
        <v>31.5378744</v>
      </c>
      <c r="R83" s="79">
        <v>0.01</v>
      </c>
      <c r="S83" s="79">
        <v>0.35</v>
      </c>
      <c r="T83" s="79">
        <v>0.08</v>
      </c>
    </row>
    <row r="84" spans="2:20">
      <c r="B84" t="s">
        <v>544</v>
      </c>
      <c r="C84" t="s">
        <v>545</v>
      </c>
      <c r="D84" t="s">
        <v>106</v>
      </c>
      <c r="E84" t="s">
        <v>129</v>
      </c>
      <c r="F84" t="s">
        <v>541</v>
      </c>
      <c r="G84" t="s">
        <v>337</v>
      </c>
      <c r="H84" t="s">
        <v>542</v>
      </c>
      <c r="I84" t="s">
        <v>155</v>
      </c>
      <c r="J84" t="s">
        <v>546</v>
      </c>
      <c r="K84" s="79">
        <v>6.42</v>
      </c>
      <c r="L84" t="s">
        <v>108</v>
      </c>
      <c r="M84" s="79">
        <v>3.06</v>
      </c>
      <c r="N84" s="79">
        <v>2.6</v>
      </c>
      <c r="O84" s="79">
        <v>19000</v>
      </c>
      <c r="P84" s="79">
        <v>103.31</v>
      </c>
      <c r="Q84" s="79">
        <v>19.628900000000002</v>
      </c>
      <c r="R84" s="79">
        <v>0.02</v>
      </c>
      <c r="S84" s="79">
        <v>0.22</v>
      </c>
      <c r="T84" s="79">
        <v>0.05</v>
      </c>
    </row>
    <row r="85" spans="2:20">
      <c r="B85" t="s">
        <v>547</v>
      </c>
      <c r="C85" t="s">
        <v>548</v>
      </c>
      <c r="D85" t="s">
        <v>106</v>
      </c>
      <c r="E85" t="s">
        <v>129</v>
      </c>
      <c r="F85" t="s">
        <v>549</v>
      </c>
      <c r="G85" t="s">
        <v>309</v>
      </c>
      <c r="H85" t="s">
        <v>542</v>
      </c>
      <c r="I85" t="s">
        <v>155</v>
      </c>
      <c r="J85" t="s">
        <v>550</v>
      </c>
      <c r="K85" s="79">
        <v>4.3</v>
      </c>
      <c r="L85" t="s">
        <v>108</v>
      </c>
      <c r="M85" s="79">
        <v>5.0999999999999996</v>
      </c>
      <c r="N85" s="79">
        <v>0.02</v>
      </c>
      <c r="O85" s="79">
        <v>90800</v>
      </c>
      <c r="P85" s="79">
        <v>138.27000000000001</v>
      </c>
      <c r="Q85" s="79">
        <v>125.54916</v>
      </c>
      <c r="R85" s="79">
        <v>0.01</v>
      </c>
      <c r="S85" s="79">
        <v>1.38</v>
      </c>
      <c r="T85" s="79">
        <v>0.32</v>
      </c>
    </row>
    <row r="86" spans="2:20">
      <c r="B86" t="s">
        <v>551</v>
      </c>
      <c r="C86" t="s">
        <v>552</v>
      </c>
      <c r="D86" t="s">
        <v>106</v>
      </c>
      <c r="E86" t="s">
        <v>129</v>
      </c>
      <c r="F86" t="s">
        <v>553</v>
      </c>
      <c r="G86" t="s">
        <v>337</v>
      </c>
      <c r="H86" t="s">
        <v>554</v>
      </c>
      <c r="I86" t="s">
        <v>156</v>
      </c>
      <c r="J86" t="s">
        <v>555</v>
      </c>
      <c r="K86" s="79">
        <v>2.15</v>
      </c>
      <c r="L86" t="s">
        <v>108</v>
      </c>
      <c r="M86" s="79">
        <v>4.5999999999999996</v>
      </c>
      <c r="N86" s="79">
        <v>1.41</v>
      </c>
      <c r="O86" s="79">
        <v>13137.86</v>
      </c>
      <c r="P86" s="79">
        <v>131.18</v>
      </c>
      <c r="Q86" s="79">
        <v>17.234244747999998</v>
      </c>
      <c r="R86" s="79">
        <v>0</v>
      </c>
      <c r="S86" s="79">
        <v>0.19</v>
      </c>
      <c r="T86" s="79">
        <v>0.04</v>
      </c>
    </row>
    <row r="87" spans="2:20">
      <c r="B87" t="s">
        <v>556</v>
      </c>
      <c r="C87" t="s">
        <v>557</v>
      </c>
      <c r="D87" t="s">
        <v>106</v>
      </c>
      <c r="E87" t="s">
        <v>129</v>
      </c>
      <c r="F87" t="s">
        <v>558</v>
      </c>
      <c r="G87" t="s">
        <v>337</v>
      </c>
      <c r="H87" t="s">
        <v>542</v>
      </c>
      <c r="I87" t="s">
        <v>155</v>
      </c>
      <c r="J87" t="s">
        <v>559</v>
      </c>
      <c r="K87" s="79">
        <v>2.5499999999999998</v>
      </c>
      <c r="L87" t="s">
        <v>108</v>
      </c>
      <c r="M87" s="79">
        <v>4.4000000000000004</v>
      </c>
      <c r="N87" s="79">
        <v>0.77</v>
      </c>
      <c r="O87" s="79">
        <v>2403.7600000000002</v>
      </c>
      <c r="P87" s="79">
        <v>110.63</v>
      </c>
      <c r="Q87" s="79">
        <v>2.6592796879999998</v>
      </c>
      <c r="R87" s="79">
        <v>0</v>
      </c>
      <c r="S87" s="79">
        <v>0.03</v>
      </c>
      <c r="T87" s="79">
        <v>0.01</v>
      </c>
    </row>
    <row r="88" spans="2:20">
      <c r="B88" t="s">
        <v>560</v>
      </c>
      <c r="C88" t="s">
        <v>561</v>
      </c>
      <c r="D88" t="s">
        <v>106</v>
      </c>
      <c r="E88" t="s">
        <v>129</v>
      </c>
      <c r="F88" t="s">
        <v>562</v>
      </c>
      <c r="G88" t="s">
        <v>337</v>
      </c>
      <c r="H88" t="s">
        <v>563</v>
      </c>
      <c r="I88" t="s">
        <v>156</v>
      </c>
      <c r="J88" t="s">
        <v>564</v>
      </c>
      <c r="K88" s="79">
        <v>1.68</v>
      </c>
      <c r="L88" t="s">
        <v>108</v>
      </c>
      <c r="M88" s="79">
        <v>5.6</v>
      </c>
      <c r="N88" s="79">
        <v>1.26</v>
      </c>
      <c r="O88" s="79">
        <v>11114</v>
      </c>
      <c r="P88" s="79">
        <v>113.71</v>
      </c>
      <c r="Q88" s="79">
        <v>12.6377294</v>
      </c>
      <c r="R88" s="79">
        <v>0.01</v>
      </c>
      <c r="S88" s="79">
        <v>0.14000000000000001</v>
      </c>
      <c r="T88" s="79">
        <v>0.03</v>
      </c>
    </row>
    <row r="89" spans="2:20">
      <c r="B89" t="s">
        <v>565</v>
      </c>
      <c r="C89" t="s">
        <v>566</v>
      </c>
      <c r="D89" t="s">
        <v>106</v>
      </c>
      <c r="E89" t="s">
        <v>129</v>
      </c>
      <c r="F89" t="s">
        <v>510</v>
      </c>
      <c r="G89" t="s">
        <v>309</v>
      </c>
      <c r="H89" t="s">
        <v>567</v>
      </c>
      <c r="I89" t="s">
        <v>155</v>
      </c>
      <c r="J89" t="s">
        <v>466</v>
      </c>
      <c r="K89" s="79">
        <v>3.13</v>
      </c>
      <c r="L89" t="s">
        <v>108</v>
      </c>
      <c r="M89" s="79">
        <v>2.4</v>
      </c>
      <c r="N89" s="79">
        <v>1.03</v>
      </c>
      <c r="O89" s="79">
        <v>7879</v>
      </c>
      <c r="P89" s="79">
        <v>105.4</v>
      </c>
      <c r="Q89" s="79">
        <v>8.3044659999999997</v>
      </c>
      <c r="R89" s="79">
        <v>0.01</v>
      </c>
      <c r="S89" s="79">
        <v>0.09</v>
      </c>
      <c r="T89" s="79">
        <v>0.02</v>
      </c>
    </row>
    <row r="90" spans="2:20">
      <c r="B90" t="s">
        <v>568</v>
      </c>
      <c r="C90" t="s">
        <v>569</v>
      </c>
      <c r="D90" t="s">
        <v>106</v>
      </c>
      <c r="E90" t="s">
        <v>129</v>
      </c>
      <c r="F90" t="s">
        <v>570</v>
      </c>
      <c r="G90" t="s">
        <v>337</v>
      </c>
      <c r="H90" t="s">
        <v>567</v>
      </c>
      <c r="I90" t="s">
        <v>155</v>
      </c>
      <c r="J90" t="s">
        <v>571</v>
      </c>
      <c r="K90" s="79">
        <v>0.91</v>
      </c>
      <c r="L90" t="s">
        <v>108</v>
      </c>
      <c r="M90" s="79">
        <v>4.6500000000000004</v>
      </c>
      <c r="N90" s="79">
        <v>0.01</v>
      </c>
      <c r="O90" s="79">
        <v>12024.5</v>
      </c>
      <c r="P90" s="79">
        <v>124.61</v>
      </c>
      <c r="Q90" s="79">
        <v>14.98372945</v>
      </c>
      <c r="R90" s="79">
        <v>0.01</v>
      </c>
      <c r="S90" s="79">
        <v>0.16</v>
      </c>
      <c r="T90" s="79">
        <v>0.04</v>
      </c>
    </row>
    <row r="91" spans="2:20">
      <c r="B91" t="s">
        <v>572</v>
      </c>
      <c r="C91" t="s">
        <v>573</v>
      </c>
      <c r="D91" t="s">
        <v>106</v>
      </c>
      <c r="E91" t="s">
        <v>129</v>
      </c>
      <c r="F91" t="s">
        <v>570</v>
      </c>
      <c r="G91" t="s">
        <v>337</v>
      </c>
      <c r="H91" t="s">
        <v>567</v>
      </c>
      <c r="I91" t="s">
        <v>155</v>
      </c>
      <c r="J91" t="s">
        <v>571</v>
      </c>
      <c r="K91" s="79">
        <v>0.75</v>
      </c>
      <c r="L91" t="s">
        <v>108</v>
      </c>
      <c r="M91" s="79">
        <v>5.05</v>
      </c>
      <c r="N91" s="79">
        <v>0.01</v>
      </c>
      <c r="O91" s="79">
        <v>3590.34</v>
      </c>
      <c r="P91" s="79">
        <v>124.34</v>
      </c>
      <c r="Q91" s="79">
        <v>4.4642287559999998</v>
      </c>
      <c r="R91" s="79">
        <v>0</v>
      </c>
      <c r="S91" s="79">
        <v>0.05</v>
      </c>
      <c r="T91" s="79">
        <v>0.01</v>
      </c>
    </row>
    <row r="92" spans="2:20">
      <c r="B92" t="s">
        <v>574</v>
      </c>
      <c r="C92" t="s">
        <v>575</v>
      </c>
      <c r="D92" t="s">
        <v>106</v>
      </c>
      <c r="E92" t="s">
        <v>129</v>
      </c>
      <c r="F92" t="s">
        <v>570</v>
      </c>
      <c r="G92" t="s">
        <v>337</v>
      </c>
      <c r="H92" t="s">
        <v>567</v>
      </c>
      <c r="I92" t="s">
        <v>155</v>
      </c>
      <c r="J92" t="s">
        <v>576</v>
      </c>
      <c r="K92" s="79">
        <v>5.77</v>
      </c>
      <c r="L92" t="s">
        <v>108</v>
      </c>
      <c r="M92" s="79">
        <v>3.7</v>
      </c>
      <c r="N92" s="79">
        <v>2.79</v>
      </c>
      <c r="O92" s="79">
        <v>87094</v>
      </c>
      <c r="P92" s="79">
        <v>104.97</v>
      </c>
      <c r="Q92" s="79">
        <v>91.4225718</v>
      </c>
      <c r="R92" s="79">
        <v>0.01</v>
      </c>
      <c r="S92" s="79">
        <v>1.01</v>
      </c>
      <c r="T92" s="79">
        <v>0.23</v>
      </c>
    </row>
    <row r="93" spans="2:20">
      <c r="B93" t="s">
        <v>577</v>
      </c>
      <c r="C93" t="s">
        <v>578</v>
      </c>
      <c r="D93" t="s">
        <v>106</v>
      </c>
      <c r="E93" t="s">
        <v>129</v>
      </c>
      <c r="F93" t="s">
        <v>570</v>
      </c>
      <c r="G93" t="s">
        <v>337</v>
      </c>
      <c r="H93" t="s">
        <v>567</v>
      </c>
      <c r="I93" t="s">
        <v>155</v>
      </c>
      <c r="J93" t="s">
        <v>579</v>
      </c>
      <c r="K93" s="79">
        <v>6.15</v>
      </c>
      <c r="L93" t="s">
        <v>108</v>
      </c>
      <c r="M93" s="79">
        <v>2.85</v>
      </c>
      <c r="N93" s="79">
        <v>0.02</v>
      </c>
      <c r="O93" s="79">
        <v>25824</v>
      </c>
      <c r="P93" s="79">
        <v>108.86</v>
      </c>
      <c r="Q93" s="79">
        <v>28.112006399999999</v>
      </c>
      <c r="R93" s="79">
        <v>0</v>
      </c>
      <c r="S93" s="79">
        <v>0.31</v>
      </c>
      <c r="T93" s="79">
        <v>7.0000000000000007E-2</v>
      </c>
    </row>
    <row r="94" spans="2:20">
      <c r="B94" t="s">
        <v>580</v>
      </c>
      <c r="C94" t="s">
        <v>581</v>
      </c>
      <c r="D94" t="s">
        <v>106</v>
      </c>
      <c r="E94" t="s">
        <v>129</v>
      </c>
      <c r="F94" t="s">
        <v>570</v>
      </c>
      <c r="G94" t="s">
        <v>337</v>
      </c>
      <c r="H94" t="s">
        <v>567</v>
      </c>
      <c r="I94" t="s">
        <v>155</v>
      </c>
      <c r="J94" t="s">
        <v>582</v>
      </c>
      <c r="K94" s="79">
        <v>1.61</v>
      </c>
      <c r="L94" t="s">
        <v>108</v>
      </c>
      <c r="M94" s="79">
        <v>6.1</v>
      </c>
      <c r="N94" s="79">
        <v>0.01</v>
      </c>
      <c r="O94" s="79">
        <v>50538.400000000001</v>
      </c>
      <c r="P94" s="79">
        <v>110.3</v>
      </c>
      <c r="Q94" s="79">
        <v>55.743855199999999</v>
      </c>
      <c r="R94" s="79">
        <v>0.01</v>
      </c>
      <c r="S94" s="79">
        <v>0.61</v>
      </c>
      <c r="T94" s="79">
        <v>0.14000000000000001</v>
      </c>
    </row>
    <row r="95" spans="2:20">
      <c r="B95" t="s">
        <v>583</v>
      </c>
      <c r="C95" t="s">
        <v>584</v>
      </c>
      <c r="D95" t="s">
        <v>106</v>
      </c>
      <c r="E95" t="s">
        <v>129</v>
      </c>
      <c r="F95" t="s">
        <v>585</v>
      </c>
      <c r="G95" t="s">
        <v>337</v>
      </c>
      <c r="H95" t="s">
        <v>204</v>
      </c>
      <c r="I95" t="s">
        <v>156</v>
      </c>
      <c r="J95" t="s">
        <v>586</v>
      </c>
      <c r="K95" s="79">
        <v>0.75</v>
      </c>
      <c r="L95" t="s">
        <v>108</v>
      </c>
      <c r="M95" s="79">
        <v>5.35</v>
      </c>
      <c r="N95" s="79">
        <v>0.88</v>
      </c>
      <c r="O95" s="79">
        <v>2946.51</v>
      </c>
      <c r="P95" s="79">
        <v>124.69</v>
      </c>
      <c r="Q95" s="79">
        <v>3.6740033190000001</v>
      </c>
      <c r="R95" s="79">
        <v>0</v>
      </c>
      <c r="S95" s="79">
        <v>0.04</v>
      </c>
      <c r="T95" s="79">
        <v>0.01</v>
      </c>
    </row>
    <row r="96" spans="2:20">
      <c r="B96" t="s">
        <v>587</v>
      </c>
      <c r="C96" t="s">
        <v>588</v>
      </c>
      <c r="D96" t="s">
        <v>106</v>
      </c>
      <c r="E96" t="s">
        <v>129</v>
      </c>
      <c r="F96" t="s">
        <v>585</v>
      </c>
      <c r="G96" t="s">
        <v>337</v>
      </c>
      <c r="H96" t="s">
        <v>204</v>
      </c>
      <c r="I96" t="s">
        <v>156</v>
      </c>
      <c r="J96" t="s">
        <v>586</v>
      </c>
      <c r="K96" s="79">
        <v>3.07</v>
      </c>
      <c r="L96" t="s">
        <v>108</v>
      </c>
      <c r="M96" s="79">
        <v>7</v>
      </c>
      <c r="N96" s="79">
        <v>1.97</v>
      </c>
      <c r="O96" s="79">
        <v>40351.79</v>
      </c>
      <c r="P96" s="79">
        <v>118.86</v>
      </c>
      <c r="Q96" s="79">
        <v>47.962137593999998</v>
      </c>
      <c r="R96" s="79">
        <v>0.01</v>
      </c>
      <c r="S96" s="79">
        <v>0.53</v>
      </c>
      <c r="T96" s="79">
        <v>0.12</v>
      </c>
    </row>
    <row r="97" spans="2:20">
      <c r="B97" t="s">
        <v>589</v>
      </c>
      <c r="C97" t="s">
        <v>590</v>
      </c>
      <c r="D97" t="s">
        <v>106</v>
      </c>
      <c r="E97" t="s">
        <v>129</v>
      </c>
      <c r="F97" t="s">
        <v>585</v>
      </c>
      <c r="G97" t="s">
        <v>337</v>
      </c>
      <c r="H97" t="s">
        <v>204</v>
      </c>
      <c r="I97" t="s">
        <v>156</v>
      </c>
      <c r="J97" t="s">
        <v>477</v>
      </c>
      <c r="K97" s="79">
        <v>4.4000000000000004</v>
      </c>
      <c r="L97" t="s">
        <v>108</v>
      </c>
      <c r="M97" s="79">
        <v>4.4000000000000004</v>
      </c>
      <c r="N97" s="79">
        <v>2.21</v>
      </c>
      <c r="O97" s="79">
        <v>1125.75</v>
      </c>
      <c r="P97" s="79">
        <v>112.11</v>
      </c>
      <c r="Q97" s="79">
        <v>1.2620783250000001</v>
      </c>
      <c r="R97" s="79">
        <v>0</v>
      </c>
      <c r="S97" s="79">
        <v>0.01</v>
      </c>
      <c r="T97" s="79">
        <v>0</v>
      </c>
    </row>
    <row r="98" spans="2:20">
      <c r="B98" s="80" t="s">
        <v>257</v>
      </c>
      <c r="C98" s="16"/>
      <c r="D98" s="16"/>
      <c r="E98" s="16"/>
      <c r="F98" s="16"/>
      <c r="K98" s="81">
        <v>4.29</v>
      </c>
      <c r="N98" s="81">
        <v>1.61</v>
      </c>
      <c r="O98" s="81">
        <v>1891571.19</v>
      </c>
      <c r="Q98" s="81">
        <v>2024.9497107730001</v>
      </c>
      <c r="S98" s="81">
        <v>22.3</v>
      </c>
      <c r="T98" s="81">
        <v>5.08</v>
      </c>
    </row>
    <row r="99" spans="2:20">
      <c r="B99" t="s">
        <v>591</v>
      </c>
      <c r="C99" t="s">
        <v>592</v>
      </c>
      <c r="D99" t="s">
        <v>106</v>
      </c>
      <c r="E99" t="s">
        <v>129</v>
      </c>
      <c r="F99" t="s">
        <v>308</v>
      </c>
      <c r="G99" t="s">
        <v>309</v>
      </c>
      <c r="H99" t="s">
        <v>198</v>
      </c>
      <c r="I99" t="s">
        <v>155</v>
      </c>
      <c r="J99" t="s">
        <v>486</v>
      </c>
      <c r="K99" s="79">
        <v>6.39</v>
      </c>
      <c r="L99" t="s">
        <v>108</v>
      </c>
      <c r="M99" s="79">
        <v>3.01</v>
      </c>
      <c r="N99" s="79">
        <v>0.02</v>
      </c>
      <c r="O99" s="79">
        <v>27700</v>
      </c>
      <c r="P99" s="79">
        <v>104.57</v>
      </c>
      <c r="Q99" s="79">
        <v>28.965890000000002</v>
      </c>
      <c r="R99" s="79">
        <v>0</v>
      </c>
      <c r="S99" s="79">
        <v>0.32</v>
      </c>
      <c r="T99" s="79">
        <v>7.0000000000000007E-2</v>
      </c>
    </row>
    <row r="100" spans="2:20">
      <c r="B100" t="s">
        <v>593</v>
      </c>
      <c r="C100" t="s">
        <v>594</v>
      </c>
      <c r="D100" t="s">
        <v>106</v>
      </c>
      <c r="E100" t="s">
        <v>129</v>
      </c>
      <c r="F100" t="s">
        <v>313</v>
      </c>
      <c r="G100" t="s">
        <v>309</v>
      </c>
      <c r="H100" t="s">
        <v>198</v>
      </c>
      <c r="I100" t="s">
        <v>155</v>
      </c>
      <c r="J100" t="s">
        <v>283</v>
      </c>
      <c r="K100" s="79">
        <v>7.23</v>
      </c>
      <c r="L100" t="s">
        <v>108</v>
      </c>
      <c r="M100" s="79">
        <v>2.98</v>
      </c>
      <c r="N100" s="79">
        <v>0.03</v>
      </c>
      <c r="O100" s="79">
        <v>164709</v>
      </c>
      <c r="P100" s="79">
        <v>104.31</v>
      </c>
      <c r="Q100" s="79">
        <v>171.80795789999999</v>
      </c>
      <c r="R100" s="79">
        <v>0.01</v>
      </c>
      <c r="S100" s="79">
        <v>1.89</v>
      </c>
      <c r="T100" s="79">
        <v>0.43</v>
      </c>
    </row>
    <row r="101" spans="2:20">
      <c r="B101" t="s">
        <v>595</v>
      </c>
      <c r="C101" t="s">
        <v>596</v>
      </c>
      <c r="D101" t="s">
        <v>106</v>
      </c>
      <c r="E101" t="s">
        <v>129</v>
      </c>
      <c r="F101" t="s">
        <v>326</v>
      </c>
      <c r="G101" t="s">
        <v>309</v>
      </c>
      <c r="H101" t="s">
        <v>198</v>
      </c>
      <c r="I101" t="s">
        <v>155</v>
      </c>
      <c r="J101" t="s">
        <v>597</v>
      </c>
      <c r="K101" s="79">
        <v>1.1399999999999999</v>
      </c>
      <c r="L101" t="s">
        <v>108</v>
      </c>
      <c r="M101" s="79">
        <v>5.9</v>
      </c>
      <c r="N101" s="79">
        <v>0.01</v>
      </c>
      <c r="O101" s="79">
        <v>57334</v>
      </c>
      <c r="P101" s="79">
        <v>108.09</v>
      </c>
      <c r="Q101" s="79">
        <v>61.972320600000003</v>
      </c>
      <c r="R101" s="79">
        <v>0</v>
      </c>
      <c r="S101" s="79">
        <v>0.68</v>
      </c>
      <c r="T101" s="79">
        <v>0.16</v>
      </c>
    </row>
    <row r="102" spans="2:20">
      <c r="B102" t="s">
        <v>598</v>
      </c>
      <c r="C102" t="s">
        <v>599</v>
      </c>
      <c r="D102" t="s">
        <v>106</v>
      </c>
      <c r="E102" t="s">
        <v>129</v>
      </c>
      <c r="F102" t="s">
        <v>349</v>
      </c>
      <c r="G102" t="s">
        <v>309</v>
      </c>
      <c r="H102" t="s">
        <v>338</v>
      </c>
      <c r="I102" t="s">
        <v>155</v>
      </c>
      <c r="J102" t="s">
        <v>600</v>
      </c>
      <c r="K102" s="79">
        <v>2.73</v>
      </c>
      <c r="L102" t="s">
        <v>108</v>
      </c>
      <c r="M102" s="79">
        <v>1.95</v>
      </c>
      <c r="N102" s="79">
        <v>0.01</v>
      </c>
      <c r="O102" s="79">
        <v>25000</v>
      </c>
      <c r="P102" s="79">
        <v>102.51</v>
      </c>
      <c r="Q102" s="79">
        <v>25.627500000000001</v>
      </c>
      <c r="R102" s="79">
        <v>0</v>
      </c>
      <c r="S102" s="79">
        <v>0.28000000000000003</v>
      </c>
      <c r="T102" s="79">
        <v>0.06</v>
      </c>
    </row>
    <row r="103" spans="2:20">
      <c r="B103" t="s">
        <v>601</v>
      </c>
      <c r="C103" t="s">
        <v>602</v>
      </c>
      <c r="D103" t="s">
        <v>106</v>
      </c>
      <c r="E103" t="s">
        <v>129</v>
      </c>
      <c r="F103" t="s">
        <v>603</v>
      </c>
      <c r="G103" t="s">
        <v>309</v>
      </c>
      <c r="H103" t="s">
        <v>338</v>
      </c>
      <c r="I103" t="s">
        <v>155</v>
      </c>
      <c r="J103" t="s">
        <v>604</v>
      </c>
      <c r="K103" s="79">
        <v>4.8</v>
      </c>
      <c r="L103" t="s">
        <v>108</v>
      </c>
      <c r="M103" s="79">
        <v>2.0699999999999998</v>
      </c>
      <c r="N103" s="79">
        <v>1.76</v>
      </c>
      <c r="O103" s="79">
        <v>23000</v>
      </c>
      <c r="P103" s="79">
        <v>101.48</v>
      </c>
      <c r="Q103" s="79">
        <v>23.340399999999999</v>
      </c>
      <c r="R103" s="79">
        <v>0.01</v>
      </c>
      <c r="S103" s="79">
        <v>0.26</v>
      </c>
      <c r="T103" s="79">
        <v>0.06</v>
      </c>
    </row>
    <row r="104" spans="2:20">
      <c r="B104" t="s">
        <v>605</v>
      </c>
      <c r="C104" t="s">
        <v>606</v>
      </c>
      <c r="D104" t="s">
        <v>106</v>
      </c>
      <c r="E104" t="s">
        <v>129</v>
      </c>
      <c r="F104" t="s">
        <v>377</v>
      </c>
      <c r="G104" t="s">
        <v>138</v>
      </c>
      <c r="H104" t="s">
        <v>370</v>
      </c>
      <c r="I104" t="s">
        <v>155</v>
      </c>
      <c r="J104" t="s">
        <v>607</v>
      </c>
      <c r="K104" s="79">
        <v>3.57</v>
      </c>
      <c r="L104" t="s">
        <v>108</v>
      </c>
      <c r="M104" s="79">
        <v>4.92</v>
      </c>
      <c r="N104" s="79">
        <v>0.01</v>
      </c>
      <c r="O104" s="79">
        <v>50000</v>
      </c>
      <c r="P104" s="79">
        <v>101.36</v>
      </c>
      <c r="Q104" s="79">
        <v>50.68</v>
      </c>
      <c r="R104" s="79">
        <v>0.01</v>
      </c>
      <c r="S104" s="79">
        <v>0.56000000000000005</v>
      </c>
      <c r="T104" s="79">
        <v>0.13</v>
      </c>
    </row>
    <row r="105" spans="2:20">
      <c r="B105" t="s">
        <v>608</v>
      </c>
      <c r="C105" t="s">
        <v>609</v>
      </c>
      <c r="D105" t="s">
        <v>106</v>
      </c>
      <c r="E105" t="s">
        <v>129</v>
      </c>
      <c r="F105" t="s">
        <v>377</v>
      </c>
      <c r="G105" t="s">
        <v>138</v>
      </c>
      <c r="H105" t="s">
        <v>370</v>
      </c>
      <c r="I105" t="s">
        <v>155</v>
      </c>
      <c r="J105" t="s">
        <v>610</v>
      </c>
      <c r="K105" s="79">
        <v>0.17</v>
      </c>
      <c r="L105" t="s">
        <v>108</v>
      </c>
      <c r="M105" s="79">
        <v>5.7</v>
      </c>
      <c r="N105" s="79">
        <v>0</v>
      </c>
      <c r="O105" s="79">
        <v>69474.42</v>
      </c>
      <c r="P105" s="79">
        <v>102.83</v>
      </c>
      <c r="Q105" s="79">
        <v>71.440546085999998</v>
      </c>
      <c r="R105" s="79">
        <v>0.02</v>
      </c>
      <c r="S105" s="79">
        <v>0.79</v>
      </c>
      <c r="T105" s="79">
        <v>0.18</v>
      </c>
    </row>
    <row r="106" spans="2:20">
      <c r="B106" t="s">
        <v>611</v>
      </c>
      <c r="C106" t="s">
        <v>612</v>
      </c>
      <c r="D106" t="s">
        <v>106</v>
      </c>
      <c r="E106" t="s">
        <v>129</v>
      </c>
      <c r="F106" t="s">
        <v>377</v>
      </c>
      <c r="G106" t="s">
        <v>138</v>
      </c>
      <c r="H106" t="s">
        <v>370</v>
      </c>
      <c r="I106" t="s">
        <v>155</v>
      </c>
      <c r="J106" t="s">
        <v>378</v>
      </c>
      <c r="K106" s="79">
        <v>6.55</v>
      </c>
      <c r="L106" t="s">
        <v>108</v>
      </c>
      <c r="M106" s="79">
        <v>3.65</v>
      </c>
      <c r="N106" s="79">
        <v>0.03</v>
      </c>
      <c r="O106" s="79">
        <v>56765</v>
      </c>
      <c r="P106" s="79">
        <v>106.19</v>
      </c>
      <c r="Q106" s="79">
        <v>60.278753500000001</v>
      </c>
      <c r="R106" s="79">
        <v>0.01</v>
      </c>
      <c r="S106" s="79">
        <v>0.66</v>
      </c>
      <c r="T106" s="79">
        <v>0.15</v>
      </c>
    </row>
    <row r="107" spans="2:20">
      <c r="B107" t="s">
        <v>613</v>
      </c>
      <c r="C107" t="s">
        <v>614</v>
      </c>
      <c r="D107" t="s">
        <v>106</v>
      </c>
      <c r="E107" t="s">
        <v>129</v>
      </c>
      <c r="F107" t="s">
        <v>395</v>
      </c>
      <c r="G107" t="s">
        <v>133</v>
      </c>
      <c r="H107" t="s">
        <v>370</v>
      </c>
      <c r="I107" t="s">
        <v>155</v>
      </c>
      <c r="J107" t="s">
        <v>399</v>
      </c>
      <c r="K107" s="79">
        <v>4.67</v>
      </c>
      <c r="L107" t="s">
        <v>108</v>
      </c>
      <c r="M107" s="79">
        <v>4.8</v>
      </c>
      <c r="N107" s="79">
        <v>2.0699999999999998</v>
      </c>
      <c r="O107" s="79">
        <v>98106.85</v>
      </c>
      <c r="P107" s="79">
        <v>115.52</v>
      </c>
      <c r="Q107" s="79">
        <v>113.33303312</v>
      </c>
      <c r="R107" s="79">
        <v>0</v>
      </c>
      <c r="S107" s="79">
        <v>1.25</v>
      </c>
      <c r="T107" s="79">
        <v>0.28000000000000003</v>
      </c>
    </row>
    <row r="108" spans="2:20">
      <c r="B108" t="s">
        <v>615</v>
      </c>
      <c r="C108" t="s">
        <v>616</v>
      </c>
      <c r="D108" t="s">
        <v>106</v>
      </c>
      <c r="E108" t="s">
        <v>129</v>
      </c>
      <c r="F108" t="s">
        <v>308</v>
      </c>
      <c r="G108" t="s">
        <v>309</v>
      </c>
      <c r="H108" t="s">
        <v>370</v>
      </c>
      <c r="I108" t="s">
        <v>155</v>
      </c>
      <c r="K108" s="79">
        <v>3.25</v>
      </c>
      <c r="L108" t="s">
        <v>108</v>
      </c>
      <c r="M108" s="79">
        <v>3.22</v>
      </c>
      <c r="N108" s="79">
        <v>0.01</v>
      </c>
      <c r="O108" s="79">
        <v>357</v>
      </c>
      <c r="P108" s="79">
        <v>103.25</v>
      </c>
      <c r="Q108" s="79">
        <v>0.3686025</v>
      </c>
      <c r="R108" s="79">
        <v>0</v>
      </c>
      <c r="S108" s="79">
        <v>0</v>
      </c>
      <c r="T108" s="79">
        <v>0</v>
      </c>
    </row>
    <row r="109" spans="2:20">
      <c r="B109" t="s">
        <v>617</v>
      </c>
      <c r="C109" t="s">
        <v>618</v>
      </c>
      <c r="D109" t="s">
        <v>106</v>
      </c>
      <c r="E109" t="s">
        <v>129</v>
      </c>
      <c r="F109" t="s">
        <v>406</v>
      </c>
      <c r="G109" t="s">
        <v>337</v>
      </c>
      <c r="H109" t="s">
        <v>407</v>
      </c>
      <c r="I109" t="s">
        <v>156</v>
      </c>
      <c r="J109" t="s">
        <v>619</v>
      </c>
      <c r="K109" s="79">
        <v>6.03</v>
      </c>
      <c r="L109" t="s">
        <v>108</v>
      </c>
      <c r="M109" s="79">
        <v>3.39</v>
      </c>
      <c r="N109" s="79">
        <v>0.03</v>
      </c>
      <c r="O109" s="79">
        <v>2486</v>
      </c>
      <c r="P109" s="79">
        <v>104.23</v>
      </c>
      <c r="Q109" s="79">
        <v>2.5911578</v>
      </c>
      <c r="R109" s="79">
        <v>0</v>
      </c>
      <c r="S109" s="79">
        <v>0.03</v>
      </c>
      <c r="T109" s="79">
        <v>0.01</v>
      </c>
    </row>
    <row r="110" spans="2:20">
      <c r="B110" t="s">
        <v>620</v>
      </c>
      <c r="C110" t="s">
        <v>621</v>
      </c>
      <c r="D110" t="s">
        <v>106</v>
      </c>
      <c r="E110" t="s">
        <v>129</v>
      </c>
      <c r="F110" t="s">
        <v>436</v>
      </c>
      <c r="G110" t="s">
        <v>396</v>
      </c>
      <c r="H110" t="s">
        <v>418</v>
      </c>
      <c r="I110" t="s">
        <v>155</v>
      </c>
      <c r="J110" t="s">
        <v>437</v>
      </c>
      <c r="K110" s="79">
        <v>5.21</v>
      </c>
      <c r="L110" t="s">
        <v>108</v>
      </c>
      <c r="M110" s="79">
        <v>2.95</v>
      </c>
      <c r="N110" s="79">
        <v>2.36</v>
      </c>
      <c r="O110" s="79">
        <v>49000</v>
      </c>
      <c r="P110" s="79">
        <v>104.21</v>
      </c>
      <c r="Q110" s="79">
        <v>51.062899999999999</v>
      </c>
      <c r="R110" s="79">
        <v>0.01</v>
      </c>
      <c r="S110" s="79">
        <v>0.56000000000000005</v>
      </c>
      <c r="T110" s="79">
        <v>0.13</v>
      </c>
    </row>
    <row r="111" spans="2:20">
      <c r="B111" t="s">
        <v>622</v>
      </c>
      <c r="C111" t="s">
        <v>623</v>
      </c>
      <c r="D111" t="s">
        <v>106</v>
      </c>
      <c r="E111" t="s">
        <v>129</v>
      </c>
      <c r="F111" t="s">
        <v>436</v>
      </c>
      <c r="G111" t="s">
        <v>396</v>
      </c>
      <c r="H111" t="s">
        <v>418</v>
      </c>
      <c r="I111" t="s">
        <v>155</v>
      </c>
      <c r="J111" t="s">
        <v>624</v>
      </c>
      <c r="K111" s="79">
        <v>2.1</v>
      </c>
      <c r="L111" t="s">
        <v>108</v>
      </c>
      <c r="M111" s="79">
        <v>2.2999999999999998</v>
      </c>
      <c r="N111" s="79">
        <v>0.01</v>
      </c>
      <c r="O111" s="79">
        <v>200000</v>
      </c>
      <c r="P111" s="79">
        <v>102.32</v>
      </c>
      <c r="Q111" s="79">
        <v>204.64</v>
      </c>
      <c r="R111" s="79">
        <v>0.01</v>
      </c>
      <c r="S111" s="79">
        <v>2.25</v>
      </c>
      <c r="T111" s="79">
        <v>0.51</v>
      </c>
    </row>
    <row r="112" spans="2:20">
      <c r="B112" t="s">
        <v>625</v>
      </c>
      <c r="C112" t="s">
        <v>626</v>
      </c>
      <c r="D112" t="s">
        <v>106</v>
      </c>
      <c r="E112" t="s">
        <v>129</v>
      </c>
      <c r="F112" t="s">
        <v>436</v>
      </c>
      <c r="G112" t="s">
        <v>396</v>
      </c>
      <c r="H112" t="s">
        <v>418</v>
      </c>
      <c r="I112" t="s">
        <v>155</v>
      </c>
      <c r="J112" t="s">
        <v>627</v>
      </c>
      <c r="K112" s="79">
        <v>6.75</v>
      </c>
      <c r="L112" t="s">
        <v>108</v>
      </c>
      <c r="M112" s="79">
        <v>2.4</v>
      </c>
      <c r="N112" s="79">
        <v>0.02</v>
      </c>
      <c r="O112" s="79">
        <v>93783</v>
      </c>
      <c r="P112" s="79">
        <v>99.81</v>
      </c>
      <c r="Q112" s="79">
        <v>93.604812300000006</v>
      </c>
      <c r="R112" s="79">
        <v>0.01</v>
      </c>
      <c r="S112" s="79">
        <v>1.03</v>
      </c>
      <c r="T112" s="79">
        <v>0.24</v>
      </c>
    </row>
    <row r="113" spans="2:20">
      <c r="B113" t="s">
        <v>628</v>
      </c>
      <c r="C113" t="s">
        <v>629</v>
      </c>
      <c r="D113" t="s">
        <v>106</v>
      </c>
      <c r="E113" t="s">
        <v>129</v>
      </c>
      <c r="F113" t="s">
        <v>458</v>
      </c>
      <c r="G113" t="s">
        <v>337</v>
      </c>
      <c r="H113" t="s">
        <v>418</v>
      </c>
      <c r="I113" t="s">
        <v>155</v>
      </c>
      <c r="J113" t="s">
        <v>630</v>
      </c>
      <c r="K113" s="79">
        <v>5.48</v>
      </c>
      <c r="L113" t="s">
        <v>108</v>
      </c>
      <c r="M113" s="79">
        <v>4.3499999999999996</v>
      </c>
      <c r="N113" s="79">
        <v>3.78</v>
      </c>
      <c r="O113" s="79">
        <v>6239</v>
      </c>
      <c r="P113" s="79">
        <v>104.98</v>
      </c>
      <c r="Q113" s="79">
        <v>6.5497021999999996</v>
      </c>
      <c r="R113" s="79">
        <v>0</v>
      </c>
      <c r="S113" s="79">
        <v>7.0000000000000007E-2</v>
      </c>
      <c r="T113" s="79">
        <v>0.02</v>
      </c>
    </row>
    <row r="114" spans="2:20">
      <c r="B114" t="s">
        <v>631</v>
      </c>
      <c r="C114" t="s">
        <v>632</v>
      </c>
      <c r="D114" t="s">
        <v>106</v>
      </c>
      <c r="E114" t="s">
        <v>129</v>
      </c>
      <c r="F114" t="s">
        <v>458</v>
      </c>
      <c r="G114" t="s">
        <v>337</v>
      </c>
      <c r="H114" t="s">
        <v>418</v>
      </c>
      <c r="I114" t="s">
        <v>155</v>
      </c>
      <c r="J114" t="s">
        <v>633</v>
      </c>
      <c r="K114" s="79">
        <v>3.59</v>
      </c>
      <c r="L114" t="s">
        <v>108</v>
      </c>
      <c r="M114" s="79">
        <v>5.05</v>
      </c>
      <c r="N114" s="79">
        <v>2.75</v>
      </c>
      <c r="O114" s="79">
        <v>14829.2</v>
      </c>
      <c r="P114" s="79">
        <v>109.51</v>
      </c>
      <c r="Q114" s="79">
        <v>16.239456919999999</v>
      </c>
      <c r="R114" s="79">
        <v>0</v>
      </c>
      <c r="S114" s="79">
        <v>0.18</v>
      </c>
      <c r="T114" s="79">
        <v>0.04</v>
      </c>
    </row>
    <row r="115" spans="2:20">
      <c r="B115" t="s">
        <v>634</v>
      </c>
      <c r="C115" t="s">
        <v>635</v>
      </c>
      <c r="D115" t="s">
        <v>106</v>
      </c>
      <c r="E115" t="s">
        <v>129</v>
      </c>
      <c r="F115" t="s">
        <v>462</v>
      </c>
      <c r="G115" t="s">
        <v>309</v>
      </c>
      <c r="H115" t="s">
        <v>418</v>
      </c>
      <c r="I115" t="s">
        <v>155</v>
      </c>
      <c r="J115" t="s">
        <v>463</v>
      </c>
      <c r="K115" s="79">
        <v>2.96</v>
      </c>
      <c r="L115" t="s">
        <v>108</v>
      </c>
      <c r="M115" s="79">
        <v>1.05</v>
      </c>
      <c r="N115" s="79">
        <v>0.01</v>
      </c>
      <c r="O115" s="79">
        <v>10500</v>
      </c>
      <c r="P115" s="79">
        <v>99.95</v>
      </c>
      <c r="Q115" s="79">
        <v>10.49475</v>
      </c>
      <c r="R115" s="79">
        <v>0</v>
      </c>
      <c r="S115" s="79">
        <v>0.12</v>
      </c>
      <c r="T115" s="79">
        <v>0.03</v>
      </c>
    </row>
    <row r="116" spans="2:20">
      <c r="B116" t="s">
        <v>636</v>
      </c>
      <c r="C116" t="s">
        <v>637</v>
      </c>
      <c r="D116" t="s">
        <v>106</v>
      </c>
      <c r="E116" t="s">
        <v>129</v>
      </c>
      <c r="F116" t="s">
        <v>472</v>
      </c>
      <c r="G116" t="s">
        <v>473</v>
      </c>
      <c r="H116" t="s">
        <v>418</v>
      </c>
      <c r="I116" t="s">
        <v>155</v>
      </c>
      <c r="J116" t="s">
        <v>638</v>
      </c>
      <c r="K116" s="79">
        <v>9.4600000000000009</v>
      </c>
      <c r="L116" t="s">
        <v>108</v>
      </c>
      <c r="M116" s="79">
        <v>3.95</v>
      </c>
      <c r="N116" s="79">
        <v>0.04</v>
      </c>
      <c r="O116" s="79">
        <v>24959</v>
      </c>
      <c r="P116" s="79">
        <v>103.14</v>
      </c>
      <c r="Q116" s="79">
        <v>25.742712600000001</v>
      </c>
      <c r="R116" s="79">
        <v>0.01</v>
      </c>
      <c r="S116" s="79">
        <v>0.28000000000000003</v>
      </c>
      <c r="T116" s="79">
        <v>0.06</v>
      </c>
    </row>
    <row r="117" spans="2:20">
      <c r="B117" t="s">
        <v>639</v>
      </c>
      <c r="C117" t="s">
        <v>640</v>
      </c>
      <c r="D117" t="s">
        <v>106</v>
      </c>
      <c r="E117" t="s">
        <v>129</v>
      </c>
      <c r="F117" t="s">
        <v>472</v>
      </c>
      <c r="G117" t="s">
        <v>473</v>
      </c>
      <c r="H117" t="s">
        <v>418</v>
      </c>
      <c r="I117" t="s">
        <v>155</v>
      </c>
      <c r="J117" t="s">
        <v>638</v>
      </c>
      <c r="K117" s="79">
        <v>10.08</v>
      </c>
      <c r="L117" t="s">
        <v>108</v>
      </c>
      <c r="M117" s="79">
        <v>3.95</v>
      </c>
      <c r="N117" s="79">
        <v>0.04</v>
      </c>
      <c r="O117" s="79">
        <v>4500</v>
      </c>
      <c r="P117" s="79">
        <v>102.58</v>
      </c>
      <c r="Q117" s="79">
        <v>4.6161000000000003</v>
      </c>
      <c r="R117" s="79">
        <v>0</v>
      </c>
      <c r="S117" s="79">
        <v>0.05</v>
      </c>
      <c r="T117" s="79">
        <v>0.01</v>
      </c>
    </row>
    <row r="118" spans="2:20">
      <c r="B118" t="s">
        <v>641</v>
      </c>
      <c r="C118" t="s">
        <v>642</v>
      </c>
      <c r="D118" t="s">
        <v>106</v>
      </c>
      <c r="E118" t="s">
        <v>129</v>
      </c>
      <c r="F118">
        <v>1104040</v>
      </c>
      <c r="G118" t="s">
        <v>129</v>
      </c>
      <c r="H118" t="s">
        <v>418</v>
      </c>
      <c r="I118" t="s">
        <v>155</v>
      </c>
      <c r="J118" t="s">
        <v>643</v>
      </c>
      <c r="K118" s="79">
        <v>4.43</v>
      </c>
      <c r="L118" t="s">
        <v>108</v>
      </c>
      <c r="M118" s="79">
        <v>3.9</v>
      </c>
      <c r="N118" s="79">
        <v>3.78</v>
      </c>
      <c r="O118" s="79">
        <v>47000</v>
      </c>
      <c r="P118" s="79">
        <v>101.15</v>
      </c>
      <c r="Q118" s="79">
        <v>47.540500000000002</v>
      </c>
      <c r="R118" s="79">
        <v>0.01</v>
      </c>
      <c r="S118" s="79">
        <v>0.52</v>
      </c>
      <c r="T118" s="79">
        <v>0.12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482</v>
      </c>
      <c r="G119" t="s">
        <v>473</v>
      </c>
      <c r="H119" t="s">
        <v>407</v>
      </c>
      <c r="I119" t="s">
        <v>156</v>
      </c>
      <c r="J119" t="s">
        <v>486</v>
      </c>
      <c r="K119" s="79">
        <v>6.43</v>
      </c>
      <c r="L119" t="s">
        <v>108</v>
      </c>
      <c r="M119" s="79">
        <v>3.92</v>
      </c>
      <c r="N119" s="79">
        <v>3.13</v>
      </c>
      <c r="O119" s="79">
        <v>37573</v>
      </c>
      <c r="P119" s="79">
        <v>105.98</v>
      </c>
      <c r="Q119" s="79">
        <v>39.819865399999998</v>
      </c>
      <c r="R119" s="79">
        <v>0</v>
      </c>
      <c r="S119" s="79">
        <v>0.44</v>
      </c>
      <c r="T119" s="79">
        <v>0.1</v>
      </c>
    </row>
    <row r="120" spans="2:20">
      <c r="B120" t="s">
        <v>646</v>
      </c>
      <c r="C120" t="s">
        <v>647</v>
      </c>
      <c r="D120" t="s">
        <v>106</v>
      </c>
      <c r="E120" t="s">
        <v>129</v>
      </c>
      <c r="F120" t="s">
        <v>648</v>
      </c>
      <c r="G120" t="s">
        <v>337</v>
      </c>
      <c r="H120" t="s">
        <v>407</v>
      </c>
      <c r="I120" t="s">
        <v>156</v>
      </c>
      <c r="J120" t="s">
        <v>649</v>
      </c>
      <c r="K120" s="79">
        <v>3.36</v>
      </c>
      <c r="L120" t="s">
        <v>108</v>
      </c>
      <c r="M120" s="79">
        <v>4.2</v>
      </c>
      <c r="N120" s="79">
        <v>3.61</v>
      </c>
      <c r="O120" s="79">
        <v>228609</v>
      </c>
      <c r="P120" s="79">
        <v>103.15</v>
      </c>
      <c r="Q120" s="79">
        <v>235.81018349999999</v>
      </c>
      <c r="R120" s="79">
        <v>0.02</v>
      </c>
      <c r="S120" s="79">
        <v>2.6</v>
      </c>
      <c r="T120" s="79">
        <v>0.59</v>
      </c>
    </row>
    <row r="121" spans="2:20">
      <c r="B121" t="s">
        <v>650</v>
      </c>
      <c r="C121" t="s">
        <v>651</v>
      </c>
      <c r="D121" t="s">
        <v>106</v>
      </c>
      <c r="E121" t="s">
        <v>129</v>
      </c>
      <c r="F121" t="s">
        <v>489</v>
      </c>
      <c r="G121" t="s">
        <v>473</v>
      </c>
      <c r="H121" t="s">
        <v>407</v>
      </c>
      <c r="I121" t="s">
        <v>156</v>
      </c>
      <c r="J121" t="s">
        <v>431</v>
      </c>
      <c r="K121" s="79">
        <v>7.23</v>
      </c>
      <c r="L121" t="s">
        <v>108</v>
      </c>
      <c r="M121" s="79">
        <v>3.61</v>
      </c>
      <c r="N121" s="79">
        <v>3.35</v>
      </c>
      <c r="O121" s="79">
        <v>63993</v>
      </c>
      <c r="P121" s="79">
        <v>102.89</v>
      </c>
      <c r="Q121" s="79">
        <v>65.842397700000006</v>
      </c>
      <c r="R121" s="79">
        <v>0.01</v>
      </c>
      <c r="S121" s="79">
        <v>0.73</v>
      </c>
      <c r="T121" s="79">
        <v>0.17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654</v>
      </c>
      <c r="G122" t="s">
        <v>655</v>
      </c>
      <c r="H122" t="s">
        <v>407</v>
      </c>
      <c r="I122" t="s">
        <v>156</v>
      </c>
      <c r="J122" t="s">
        <v>371</v>
      </c>
      <c r="K122" s="79">
        <v>4.5599999999999996</v>
      </c>
      <c r="L122" t="s">
        <v>108</v>
      </c>
      <c r="M122" s="79">
        <v>2.75</v>
      </c>
      <c r="N122" s="79">
        <v>2.39</v>
      </c>
      <c r="O122" s="79">
        <v>40878.879999999997</v>
      </c>
      <c r="P122" s="79">
        <v>101.92</v>
      </c>
      <c r="Q122" s="79">
        <v>41.663754496000003</v>
      </c>
      <c r="R122" s="79">
        <v>0.01</v>
      </c>
      <c r="S122" s="79">
        <v>0.46</v>
      </c>
      <c r="T122" s="79">
        <v>0.1</v>
      </c>
    </row>
    <row r="123" spans="2:20">
      <c r="B123" t="s">
        <v>656</v>
      </c>
      <c r="C123" t="s">
        <v>657</v>
      </c>
      <c r="D123" t="s">
        <v>106</v>
      </c>
      <c r="E123" t="s">
        <v>129</v>
      </c>
      <c r="F123" t="s">
        <v>549</v>
      </c>
      <c r="G123" t="s">
        <v>309</v>
      </c>
      <c r="H123" t="s">
        <v>498</v>
      </c>
      <c r="I123" t="s">
        <v>155</v>
      </c>
      <c r="J123" t="s">
        <v>658</v>
      </c>
      <c r="K123" s="79">
        <v>4.45</v>
      </c>
      <c r="L123" t="s">
        <v>108</v>
      </c>
      <c r="M123" s="79">
        <v>3.6</v>
      </c>
      <c r="N123" s="79">
        <v>0.03</v>
      </c>
      <c r="O123" s="79">
        <v>1</v>
      </c>
      <c r="P123" s="79">
        <v>5170125</v>
      </c>
      <c r="Q123" s="79">
        <v>51.701250000000002</v>
      </c>
      <c r="R123" s="79">
        <v>0.01</v>
      </c>
      <c r="S123" s="79">
        <v>0.56999999999999995</v>
      </c>
      <c r="T123" s="79">
        <v>0.13</v>
      </c>
    </row>
    <row r="124" spans="2:20">
      <c r="B124" t="s">
        <v>659</v>
      </c>
      <c r="C124" t="s">
        <v>660</v>
      </c>
      <c r="D124" t="s">
        <v>106</v>
      </c>
      <c r="E124" t="s">
        <v>129</v>
      </c>
      <c r="F124" t="s">
        <v>661</v>
      </c>
      <c r="G124" t="s">
        <v>337</v>
      </c>
      <c r="H124" t="s">
        <v>498</v>
      </c>
      <c r="I124" t="s">
        <v>155</v>
      </c>
      <c r="J124" t="s">
        <v>662</v>
      </c>
      <c r="K124" s="79">
        <v>3.65</v>
      </c>
      <c r="L124" t="s">
        <v>108</v>
      </c>
      <c r="M124" s="79">
        <v>6.05</v>
      </c>
      <c r="N124" s="79">
        <v>4.26</v>
      </c>
      <c r="O124" s="79">
        <v>36719</v>
      </c>
      <c r="P124" s="79">
        <v>108.85</v>
      </c>
      <c r="Q124" s="79">
        <v>39.968631500000001</v>
      </c>
      <c r="R124" s="79">
        <v>0</v>
      </c>
      <c r="S124" s="79">
        <v>0.44</v>
      </c>
      <c r="T124" s="79">
        <v>0.1</v>
      </c>
    </row>
    <row r="125" spans="2:20">
      <c r="B125" t="s">
        <v>663</v>
      </c>
      <c r="C125" t="s">
        <v>664</v>
      </c>
      <c r="D125" t="s">
        <v>106</v>
      </c>
      <c r="E125" t="s">
        <v>129</v>
      </c>
      <c r="F125" t="s">
        <v>665</v>
      </c>
      <c r="G125" t="s">
        <v>133</v>
      </c>
      <c r="H125" t="s">
        <v>498</v>
      </c>
      <c r="I125" t="s">
        <v>155</v>
      </c>
      <c r="J125" t="s">
        <v>414</v>
      </c>
      <c r="K125" s="79">
        <v>3.75</v>
      </c>
      <c r="L125" t="s">
        <v>108</v>
      </c>
      <c r="M125" s="79">
        <v>2.95</v>
      </c>
      <c r="N125" s="79">
        <v>2.0299999999999998</v>
      </c>
      <c r="O125" s="79">
        <v>36705.879999999997</v>
      </c>
      <c r="P125" s="79">
        <v>104.25</v>
      </c>
      <c r="Q125" s="79">
        <v>38.265879900000002</v>
      </c>
      <c r="R125" s="79">
        <v>0.01</v>
      </c>
      <c r="S125" s="79">
        <v>0.42</v>
      </c>
      <c r="T125" s="79">
        <v>0.1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528</v>
      </c>
      <c r="G126" t="s">
        <v>138</v>
      </c>
      <c r="H126" t="s">
        <v>498</v>
      </c>
      <c r="I126" t="s">
        <v>155</v>
      </c>
      <c r="J126" t="s">
        <v>535</v>
      </c>
      <c r="K126" s="79">
        <v>4.57</v>
      </c>
      <c r="L126" t="s">
        <v>108</v>
      </c>
      <c r="M126" s="79">
        <v>4.1399999999999997</v>
      </c>
      <c r="N126" s="79">
        <v>2.5299999999999998</v>
      </c>
      <c r="O126" s="79">
        <v>11685</v>
      </c>
      <c r="P126" s="79">
        <v>108.57</v>
      </c>
      <c r="Q126" s="79">
        <v>12.6864045</v>
      </c>
      <c r="R126" s="79">
        <v>0</v>
      </c>
      <c r="S126" s="79">
        <v>0.14000000000000001</v>
      </c>
      <c r="T126" s="79">
        <v>0.03</v>
      </c>
    </row>
    <row r="127" spans="2:20">
      <c r="B127" t="s">
        <v>668</v>
      </c>
      <c r="C127" t="s">
        <v>669</v>
      </c>
      <c r="D127" t="s">
        <v>106</v>
      </c>
      <c r="E127" t="s">
        <v>129</v>
      </c>
      <c r="F127" t="s">
        <v>538</v>
      </c>
      <c r="G127" t="s">
        <v>138</v>
      </c>
      <c r="H127" t="s">
        <v>498</v>
      </c>
      <c r="I127" t="s">
        <v>155</v>
      </c>
      <c r="J127" t="s">
        <v>670</v>
      </c>
      <c r="K127" s="79">
        <v>2.7</v>
      </c>
      <c r="L127" t="s">
        <v>108</v>
      </c>
      <c r="M127" s="79">
        <v>1.86</v>
      </c>
      <c r="N127" s="79">
        <v>0.01</v>
      </c>
      <c r="O127" s="79">
        <v>6407</v>
      </c>
      <c r="P127" s="79">
        <v>100.39</v>
      </c>
      <c r="Q127" s="79">
        <v>6.4319873000000003</v>
      </c>
      <c r="R127" s="79">
        <v>0</v>
      </c>
      <c r="S127" s="79">
        <v>7.0000000000000007E-2</v>
      </c>
      <c r="T127" s="79">
        <v>0.02</v>
      </c>
    </row>
    <row r="128" spans="2:20">
      <c r="B128" t="s">
        <v>671</v>
      </c>
      <c r="C128" t="s">
        <v>672</v>
      </c>
      <c r="D128" t="s">
        <v>106</v>
      </c>
      <c r="E128" t="s">
        <v>129</v>
      </c>
      <c r="F128" t="s">
        <v>654</v>
      </c>
      <c r="G128" t="s">
        <v>655</v>
      </c>
      <c r="H128" t="s">
        <v>494</v>
      </c>
      <c r="I128" t="s">
        <v>156</v>
      </c>
      <c r="J128" t="s">
        <v>673</v>
      </c>
      <c r="K128" s="79">
        <v>3.49</v>
      </c>
      <c r="L128" t="s">
        <v>108</v>
      </c>
      <c r="M128" s="79">
        <v>2.4</v>
      </c>
      <c r="N128" s="79">
        <v>1.88</v>
      </c>
      <c r="O128" s="79">
        <v>19334</v>
      </c>
      <c r="P128" s="79">
        <v>102.07</v>
      </c>
      <c r="Q128" s="79">
        <v>19.734213799999999</v>
      </c>
      <c r="R128" s="79">
        <v>0.01</v>
      </c>
      <c r="S128" s="79">
        <v>0.22</v>
      </c>
      <c r="T128" s="79">
        <v>0.05</v>
      </c>
    </row>
    <row r="129" spans="2:20">
      <c r="B129" t="s">
        <v>674</v>
      </c>
      <c r="C129" t="s">
        <v>675</v>
      </c>
      <c r="D129" t="s">
        <v>106</v>
      </c>
      <c r="E129" t="s">
        <v>129</v>
      </c>
      <c r="F129" t="s">
        <v>676</v>
      </c>
      <c r="G129" t="s">
        <v>337</v>
      </c>
      <c r="H129" t="s">
        <v>498</v>
      </c>
      <c r="I129" t="s">
        <v>155</v>
      </c>
      <c r="J129" t="s">
        <v>327</v>
      </c>
      <c r="K129" s="79">
        <v>3.04</v>
      </c>
      <c r="L129" t="s">
        <v>108</v>
      </c>
      <c r="M129" s="79">
        <v>4</v>
      </c>
      <c r="N129" s="79">
        <v>3.39</v>
      </c>
      <c r="O129" s="79">
        <v>60052</v>
      </c>
      <c r="P129" s="79">
        <v>105.31</v>
      </c>
      <c r="Q129" s="79">
        <v>63.240761200000001</v>
      </c>
      <c r="R129" s="79">
        <v>0.01</v>
      </c>
      <c r="S129" s="79">
        <v>0.7</v>
      </c>
      <c r="T129" s="79">
        <v>0.16</v>
      </c>
    </row>
    <row r="130" spans="2:20">
      <c r="B130" t="s">
        <v>677</v>
      </c>
      <c r="C130" t="s">
        <v>678</v>
      </c>
      <c r="D130" t="s">
        <v>106</v>
      </c>
      <c r="E130" t="s">
        <v>129</v>
      </c>
      <c r="F130" t="s">
        <v>679</v>
      </c>
      <c r="G130" t="s">
        <v>680</v>
      </c>
      <c r="H130" t="s">
        <v>498</v>
      </c>
      <c r="I130" t="s">
        <v>155</v>
      </c>
      <c r="J130" t="s">
        <v>681</v>
      </c>
      <c r="K130" s="79">
        <v>4.18</v>
      </c>
      <c r="L130" t="s">
        <v>108</v>
      </c>
      <c r="M130" s="79">
        <v>3.35</v>
      </c>
      <c r="N130" s="79">
        <v>2.39</v>
      </c>
      <c r="O130" s="79">
        <v>22500</v>
      </c>
      <c r="P130" s="79">
        <v>104.05</v>
      </c>
      <c r="Q130" s="79">
        <v>23.411249999999999</v>
      </c>
      <c r="R130" s="79">
        <v>0</v>
      </c>
      <c r="S130" s="79">
        <v>0.26</v>
      </c>
      <c r="T130" s="79">
        <v>0.06</v>
      </c>
    </row>
    <row r="131" spans="2:20">
      <c r="B131" t="s">
        <v>682</v>
      </c>
      <c r="C131" t="s">
        <v>683</v>
      </c>
      <c r="D131" t="s">
        <v>106</v>
      </c>
      <c r="E131" t="s">
        <v>129</v>
      </c>
      <c r="F131" t="s">
        <v>684</v>
      </c>
      <c r="G131" t="s">
        <v>133</v>
      </c>
      <c r="H131" t="s">
        <v>542</v>
      </c>
      <c r="I131" t="s">
        <v>155</v>
      </c>
      <c r="J131" t="s">
        <v>685</v>
      </c>
      <c r="K131" s="79">
        <v>3.03</v>
      </c>
      <c r="L131" t="s">
        <v>108</v>
      </c>
      <c r="M131" s="79">
        <v>3.4</v>
      </c>
      <c r="N131" s="79">
        <v>0.03</v>
      </c>
      <c r="O131" s="79">
        <v>30711.67</v>
      </c>
      <c r="P131" s="79">
        <v>101.76</v>
      </c>
      <c r="Q131" s="79">
        <v>31.252195392000001</v>
      </c>
      <c r="R131" s="79">
        <v>0.01</v>
      </c>
      <c r="S131" s="79">
        <v>0.34</v>
      </c>
      <c r="T131" s="79">
        <v>0.08</v>
      </c>
    </row>
    <row r="132" spans="2:20">
      <c r="B132" t="s">
        <v>686</v>
      </c>
      <c r="C132" t="s">
        <v>687</v>
      </c>
      <c r="D132" t="s">
        <v>106</v>
      </c>
      <c r="E132" t="s">
        <v>129</v>
      </c>
      <c r="F132" t="s">
        <v>558</v>
      </c>
      <c r="G132" t="s">
        <v>337</v>
      </c>
      <c r="H132" t="s">
        <v>542</v>
      </c>
      <c r="I132" t="s">
        <v>155</v>
      </c>
      <c r="J132" t="s">
        <v>546</v>
      </c>
      <c r="K132" s="79">
        <v>4.67</v>
      </c>
      <c r="L132" t="s">
        <v>108</v>
      </c>
      <c r="M132" s="79">
        <v>3.7</v>
      </c>
      <c r="N132" s="79">
        <v>2.39</v>
      </c>
      <c r="O132" s="79">
        <v>8073.04</v>
      </c>
      <c r="P132" s="79">
        <v>107.21</v>
      </c>
      <c r="Q132" s="79">
        <v>8.6551061839999992</v>
      </c>
      <c r="R132" s="79">
        <v>0</v>
      </c>
      <c r="S132" s="79">
        <v>0.1</v>
      </c>
      <c r="T132" s="79">
        <v>0.02</v>
      </c>
    </row>
    <row r="133" spans="2:20">
      <c r="B133" t="s">
        <v>688</v>
      </c>
      <c r="C133" t="s">
        <v>689</v>
      </c>
      <c r="D133" t="s">
        <v>106</v>
      </c>
      <c r="E133" t="s">
        <v>129</v>
      </c>
      <c r="F133" t="s">
        <v>690</v>
      </c>
      <c r="G133" t="s">
        <v>396</v>
      </c>
      <c r="H133" t="s">
        <v>567</v>
      </c>
      <c r="I133" t="s">
        <v>155</v>
      </c>
      <c r="J133" t="s">
        <v>691</v>
      </c>
      <c r="K133" s="79">
        <v>4.8</v>
      </c>
      <c r="L133" t="s">
        <v>108</v>
      </c>
      <c r="M133" s="79">
        <v>5.9</v>
      </c>
      <c r="N133" s="79">
        <v>0.03</v>
      </c>
      <c r="O133" s="79">
        <v>41747</v>
      </c>
      <c r="P133" s="79">
        <v>114.39</v>
      </c>
      <c r="Q133" s="79">
        <v>47.754393299999997</v>
      </c>
      <c r="R133" s="79">
        <v>0.01</v>
      </c>
      <c r="S133" s="79">
        <v>0.53</v>
      </c>
      <c r="T133" s="79">
        <v>0.12</v>
      </c>
    </row>
    <row r="134" spans="2:20">
      <c r="B134" t="s">
        <v>692</v>
      </c>
      <c r="C134" t="s">
        <v>693</v>
      </c>
      <c r="D134" t="s">
        <v>106</v>
      </c>
      <c r="E134" t="s">
        <v>129</v>
      </c>
      <c r="F134" t="s">
        <v>694</v>
      </c>
      <c r="G134" t="s">
        <v>337</v>
      </c>
      <c r="H134" t="s">
        <v>567</v>
      </c>
      <c r="I134" t="s">
        <v>155</v>
      </c>
      <c r="J134" t="s">
        <v>695</v>
      </c>
      <c r="K134" s="79">
        <v>5.22</v>
      </c>
      <c r="L134" t="s">
        <v>108</v>
      </c>
      <c r="M134" s="79">
        <v>6.9</v>
      </c>
      <c r="N134" s="79">
        <v>5.9</v>
      </c>
      <c r="O134" s="79">
        <v>28600</v>
      </c>
      <c r="P134" s="79">
        <v>108.39</v>
      </c>
      <c r="Q134" s="79">
        <v>30.99954</v>
      </c>
      <c r="R134" s="79">
        <v>0.01</v>
      </c>
      <c r="S134" s="79">
        <v>0.34</v>
      </c>
      <c r="T134" s="79">
        <v>0.08</v>
      </c>
    </row>
    <row r="135" spans="2:20">
      <c r="B135" t="s">
        <v>696</v>
      </c>
      <c r="C135" t="s">
        <v>697</v>
      </c>
      <c r="D135" t="s">
        <v>106</v>
      </c>
      <c r="E135" t="s">
        <v>129</v>
      </c>
      <c r="F135" t="s">
        <v>698</v>
      </c>
      <c r="G135" t="s">
        <v>337</v>
      </c>
      <c r="H135" t="s">
        <v>563</v>
      </c>
      <c r="I135" t="s">
        <v>156</v>
      </c>
      <c r="J135" t="s">
        <v>699</v>
      </c>
      <c r="K135" s="79">
        <v>4.82</v>
      </c>
      <c r="L135" t="s">
        <v>108</v>
      </c>
      <c r="M135" s="79">
        <v>4.5999999999999996</v>
      </c>
      <c r="N135" s="79">
        <v>4.42</v>
      </c>
      <c r="O135" s="79">
        <v>106000</v>
      </c>
      <c r="P135" s="79">
        <v>101.11</v>
      </c>
      <c r="Q135" s="79">
        <v>107.17659999999999</v>
      </c>
      <c r="R135" s="79">
        <v>0.04</v>
      </c>
      <c r="S135" s="79">
        <v>1.18</v>
      </c>
      <c r="T135" s="79">
        <v>0.27</v>
      </c>
    </row>
    <row r="136" spans="2:20">
      <c r="B136" t="s">
        <v>700</v>
      </c>
      <c r="C136" t="s">
        <v>701</v>
      </c>
      <c r="D136" t="s">
        <v>106</v>
      </c>
      <c r="E136" t="s">
        <v>129</v>
      </c>
      <c r="F136" t="s">
        <v>570</v>
      </c>
      <c r="G136" t="s">
        <v>337</v>
      </c>
      <c r="H136" t="s">
        <v>567</v>
      </c>
      <c r="I136" t="s">
        <v>155</v>
      </c>
      <c r="J136" t="s">
        <v>702</v>
      </c>
      <c r="K136" s="79">
        <v>3.81</v>
      </c>
      <c r="L136" t="s">
        <v>108</v>
      </c>
      <c r="M136" s="79">
        <v>5.74</v>
      </c>
      <c r="N136" s="79">
        <v>2.76</v>
      </c>
      <c r="O136" s="79">
        <v>9563.4</v>
      </c>
      <c r="P136" s="79">
        <v>111.7</v>
      </c>
      <c r="Q136" s="79">
        <v>10.6823178</v>
      </c>
      <c r="R136" s="79">
        <v>0</v>
      </c>
      <c r="S136" s="79">
        <v>0.12</v>
      </c>
      <c r="T136" s="79">
        <v>0.03</v>
      </c>
    </row>
    <row r="137" spans="2:20">
      <c r="B137" t="s">
        <v>703</v>
      </c>
      <c r="C137" t="s">
        <v>704</v>
      </c>
      <c r="D137" t="s">
        <v>106</v>
      </c>
      <c r="E137" t="s">
        <v>129</v>
      </c>
      <c r="F137" t="s">
        <v>705</v>
      </c>
      <c r="G137" t="s">
        <v>133</v>
      </c>
      <c r="H137" t="s">
        <v>204</v>
      </c>
      <c r="I137" t="s">
        <v>156</v>
      </c>
      <c r="J137" t="s">
        <v>706</v>
      </c>
      <c r="K137" s="79">
        <v>2.0699999999999998</v>
      </c>
      <c r="L137" t="s">
        <v>108</v>
      </c>
      <c r="M137" s="79">
        <v>4.3</v>
      </c>
      <c r="N137" s="79">
        <v>0.03</v>
      </c>
      <c r="O137" s="79">
        <v>45563.55</v>
      </c>
      <c r="P137" s="79">
        <v>102.65</v>
      </c>
      <c r="Q137" s="79">
        <v>46.770984075000001</v>
      </c>
      <c r="R137" s="79">
        <v>0.01</v>
      </c>
      <c r="S137" s="79">
        <v>0.52</v>
      </c>
      <c r="T137" s="79">
        <v>0.12</v>
      </c>
    </row>
    <row r="138" spans="2:20">
      <c r="B138" t="s">
        <v>707</v>
      </c>
      <c r="C138" t="s">
        <v>708</v>
      </c>
      <c r="D138" t="s">
        <v>106</v>
      </c>
      <c r="E138" t="s">
        <v>129</v>
      </c>
      <c r="F138" t="s">
        <v>705</v>
      </c>
      <c r="G138" t="s">
        <v>133</v>
      </c>
      <c r="H138" t="s">
        <v>204</v>
      </c>
      <c r="I138" t="s">
        <v>156</v>
      </c>
      <c r="J138" t="s">
        <v>709</v>
      </c>
      <c r="K138" s="79">
        <v>2.4900000000000002</v>
      </c>
      <c r="L138" t="s">
        <v>108</v>
      </c>
      <c r="M138" s="79">
        <v>4.25</v>
      </c>
      <c r="N138" s="79">
        <v>0.04</v>
      </c>
      <c r="O138" s="79">
        <v>28448</v>
      </c>
      <c r="P138" s="79">
        <v>102.98</v>
      </c>
      <c r="Q138" s="79">
        <v>29.295750399999999</v>
      </c>
      <c r="R138" s="79">
        <v>0</v>
      </c>
      <c r="S138" s="79">
        <v>0.32</v>
      </c>
      <c r="T138" s="79">
        <v>7.0000000000000007E-2</v>
      </c>
    </row>
    <row r="139" spans="2:20">
      <c r="B139" t="s">
        <v>710</v>
      </c>
      <c r="C139" t="s">
        <v>711</v>
      </c>
      <c r="D139" t="s">
        <v>106</v>
      </c>
      <c r="E139" t="s">
        <v>129</v>
      </c>
      <c r="F139" t="s">
        <v>690</v>
      </c>
      <c r="G139" t="s">
        <v>396</v>
      </c>
      <c r="H139" t="s">
        <v>712</v>
      </c>
      <c r="I139" t="s">
        <v>155</v>
      </c>
      <c r="J139" t="s">
        <v>437</v>
      </c>
      <c r="K139" s="79">
        <v>2.75</v>
      </c>
      <c r="L139" t="s">
        <v>108</v>
      </c>
      <c r="M139" s="79">
        <v>6</v>
      </c>
      <c r="N139" s="79">
        <v>2.4500000000000002</v>
      </c>
      <c r="O139" s="79">
        <v>1701.9</v>
      </c>
      <c r="P139" s="79">
        <v>111.6</v>
      </c>
      <c r="Q139" s="79">
        <v>1.8993203999999999</v>
      </c>
      <c r="R139" s="79">
        <v>0</v>
      </c>
      <c r="S139" s="79">
        <v>0.02</v>
      </c>
      <c r="T139" s="79">
        <v>0</v>
      </c>
    </row>
    <row r="140" spans="2:20">
      <c r="B140" t="s">
        <v>713</v>
      </c>
      <c r="C140" t="s">
        <v>714</v>
      </c>
      <c r="D140" t="s">
        <v>106</v>
      </c>
      <c r="E140" t="s">
        <v>129</v>
      </c>
      <c r="F140" t="s">
        <v>585</v>
      </c>
      <c r="G140" t="s">
        <v>337</v>
      </c>
      <c r="H140" t="s">
        <v>204</v>
      </c>
      <c r="I140" t="s">
        <v>156</v>
      </c>
      <c r="J140" t="s">
        <v>477</v>
      </c>
      <c r="K140" s="79">
        <v>1.1399999999999999</v>
      </c>
      <c r="L140" t="s">
        <v>108</v>
      </c>
      <c r="M140" s="79">
        <v>4.1500000000000004</v>
      </c>
      <c r="N140" s="79">
        <v>1.34</v>
      </c>
      <c r="O140" s="79">
        <v>962.4</v>
      </c>
      <c r="P140" s="79">
        <v>102.85</v>
      </c>
      <c r="Q140" s="79">
        <v>0.98982840000000005</v>
      </c>
      <c r="R140" s="79">
        <v>0</v>
      </c>
      <c r="S140" s="79">
        <v>0.01</v>
      </c>
      <c r="T140" s="79">
        <v>0</v>
      </c>
    </row>
    <row r="141" spans="2:20">
      <c r="B141" s="80" t="s">
        <v>303</v>
      </c>
      <c r="C141" s="16"/>
      <c r="D141" s="16"/>
      <c r="E141" s="16"/>
      <c r="F141" s="16"/>
      <c r="K141" s="81">
        <v>4.37</v>
      </c>
      <c r="N141" s="81">
        <v>0.04</v>
      </c>
      <c r="O141" s="81">
        <v>28000</v>
      </c>
      <c r="Q141" s="81">
        <v>29.428000000000001</v>
      </c>
      <c r="S141" s="81">
        <v>0.32</v>
      </c>
      <c r="T141" s="81">
        <v>7.0000000000000007E-2</v>
      </c>
    </row>
    <row r="142" spans="2:20">
      <c r="B142" t="s">
        <v>715</v>
      </c>
      <c r="C142" t="s">
        <v>716</v>
      </c>
      <c r="D142" t="s">
        <v>106</v>
      </c>
      <c r="E142" t="s">
        <v>129</v>
      </c>
      <c r="F142" t="s">
        <v>690</v>
      </c>
      <c r="G142" t="s">
        <v>396</v>
      </c>
      <c r="H142" t="s">
        <v>567</v>
      </c>
      <c r="I142" t="s">
        <v>155</v>
      </c>
      <c r="J142" t="s">
        <v>717</v>
      </c>
      <c r="K142" s="79">
        <v>4.37</v>
      </c>
      <c r="L142" t="s">
        <v>108</v>
      </c>
      <c r="M142" s="79">
        <v>6.7</v>
      </c>
      <c r="N142" s="79">
        <v>0.04</v>
      </c>
      <c r="O142" s="79">
        <v>28000</v>
      </c>
      <c r="P142" s="79">
        <v>105.1</v>
      </c>
      <c r="Q142" s="79">
        <v>29.428000000000001</v>
      </c>
      <c r="R142" s="79">
        <v>0</v>
      </c>
      <c r="S142" s="79">
        <v>0.32</v>
      </c>
      <c r="T142" s="79">
        <v>7.0000000000000007E-2</v>
      </c>
    </row>
    <row r="143" spans="2:20">
      <c r="B143" s="80" t="s">
        <v>718</v>
      </c>
      <c r="C143" s="16"/>
      <c r="D143" s="16"/>
      <c r="E143" s="16"/>
      <c r="F143" s="16"/>
      <c r="K143" s="81">
        <v>0</v>
      </c>
      <c r="N143" s="81">
        <v>0</v>
      </c>
      <c r="O143" s="81">
        <v>0</v>
      </c>
      <c r="Q143" s="81">
        <v>0</v>
      </c>
      <c r="S143" s="81">
        <v>0</v>
      </c>
      <c r="T143" s="81">
        <v>0</v>
      </c>
    </row>
    <row r="144" spans="2:20">
      <c r="B144" t="s">
        <v>215</v>
      </c>
      <c r="C144" t="s">
        <v>215</v>
      </c>
      <c r="D144" s="16"/>
      <c r="E144" s="16"/>
      <c r="F144" s="16"/>
      <c r="G144" t="s">
        <v>215</v>
      </c>
      <c r="H144" t="s">
        <v>215</v>
      </c>
      <c r="K144" s="79">
        <v>0</v>
      </c>
      <c r="L144" t="s">
        <v>215</v>
      </c>
      <c r="M144" s="79">
        <v>0</v>
      </c>
      <c r="N144" s="79">
        <v>0</v>
      </c>
      <c r="O144" s="79">
        <v>0</v>
      </c>
      <c r="P144" s="79">
        <v>0</v>
      </c>
      <c r="Q144" s="79">
        <v>0</v>
      </c>
      <c r="R144" s="79">
        <v>0</v>
      </c>
      <c r="S144" s="79">
        <v>0</v>
      </c>
      <c r="T144" s="79">
        <v>0</v>
      </c>
    </row>
    <row r="145" spans="2:20">
      <c r="B145" s="80" t="s">
        <v>220</v>
      </c>
      <c r="C145" s="16"/>
      <c r="D145" s="16"/>
      <c r="E145" s="16"/>
      <c r="F145" s="16"/>
      <c r="K145" s="81">
        <v>0</v>
      </c>
      <c r="N145" s="81">
        <v>0</v>
      </c>
      <c r="O145" s="81">
        <v>0</v>
      </c>
      <c r="Q145" s="81">
        <v>0</v>
      </c>
      <c r="S145" s="81">
        <v>0</v>
      </c>
      <c r="T145" s="81">
        <v>0</v>
      </c>
    </row>
    <row r="146" spans="2:20">
      <c r="B146" s="80" t="s">
        <v>304</v>
      </c>
      <c r="C146" s="16"/>
      <c r="D146" s="16"/>
      <c r="E146" s="16"/>
      <c r="F146" s="16"/>
      <c r="K146" s="81">
        <v>0</v>
      </c>
      <c r="N146" s="81">
        <v>0</v>
      </c>
      <c r="O146" s="81">
        <v>0</v>
      </c>
      <c r="Q146" s="81">
        <v>0</v>
      </c>
      <c r="S146" s="81">
        <v>0</v>
      </c>
      <c r="T146" s="81">
        <v>0</v>
      </c>
    </row>
    <row r="147" spans="2:20">
      <c r="B147" t="s">
        <v>215</v>
      </c>
      <c r="C147" t="s">
        <v>215</v>
      </c>
      <c r="D147" s="16"/>
      <c r="E147" s="16"/>
      <c r="F147" s="16"/>
      <c r="G147" t="s">
        <v>215</v>
      </c>
      <c r="H147" t="s">
        <v>215</v>
      </c>
      <c r="K147" s="79">
        <v>0</v>
      </c>
      <c r="L147" t="s">
        <v>215</v>
      </c>
      <c r="M147" s="79">
        <v>0</v>
      </c>
      <c r="N147" s="79">
        <v>0</v>
      </c>
      <c r="O147" s="79">
        <v>0</v>
      </c>
      <c r="P147" s="79">
        <v>0</v>
      </c>
      <c r="Q147" s="79">
        <v>0</v>
      </c>
      <c r="R147" s="79">
        <v>0</v>
      </c>
      <c r="S147" s="79">
        <v>0</v>
      </c>
      <c r="T147" s="79">
        <v>0</v>
      </c>
    </row>
    <row r="148" spans="2:20">
      <c r="B148" s="80" t="s">
        <v>305</v>
      </c>
      <c r="C148" s="16"/>
      <c r="D148" s="16"/>
      <c r="E148" s="16"/>
      <c r="F148" s="16"/>
      <c r="K148" s="81">
        <v>0</v>
      </c>
      <c r="N148" s="81">
        <v>0</v>
      </c>
      <c r="O148" s="81">
        <v>0</v>
      </c>
      <c r="Q148" s="81">
        <v>0</v>
      </c>
      <c r="S148" s="81">
        <v>0</v>
      </c>
      <c r="T148" s="81">
        <v>0</v>
      </c>
    </row>
    <row r="149" spans="2:20">
      <c r="B149" t="s">
        <v>215</v>
      </c>
      <c r="C149" t="s">
        <v>215</v>
      </c>
      <c r="D149" s="16"/>
      <c r="E149" s="16"/>
      <c r="F149" s="16"/>
      <c r="G149" t="s">
        <v>215</v>
      </c>
      <c r="H149" t="s">
        <v>215</v>
      </c>
      <c r="K149" s="79">
        <v>0</v>
      </c>
      <c r="L149" t="s">
        <v>215</v>
      </c>
      <c r="M149" s="79">
        <v>0</v>
      </c>
      <c r="N149" s="79">
        <v>0</v>
      </c>
      <c r="O149" s="79">
        <v>0</v>
      </c>
      <c r="P149" s="79">
        <v>0</v>
      </c>
      <c r="Q149" s="79">
        <v>0</v>
      </c>
      <c r="R149" s="79">
        <v>0</v>
      </c>
      <c r="S149" s="79">
        <v>0</v>
      </c>
      <c r="T149" s="79">
        <v>0</v>
      </c>
    </row>
    <row r="150" spans="2:20">
      <c r="B150" t="s">
        <v>223</v>
      </c>
      <c r="C150" s="16"/>
      <c r="D150" s="16"/>
      <c r="E150" s="16"/>
      <c r="F150" s="16"/>
    </row>
    <row r="151" spans="2:20">
      <c r="C151" s="16"/>
      <c r="D151" s="16"/>
      <c r="E151" s="16"/>
      <c r="F151" s="16"/>
    </row>
    <row r="152" spans="2:20">
      <c r="C152" s="16"/>
      <c r="D152" s="16"/>
      <c r="E152" s="16"/>
      <c r="F152" s="16"/>
    </row>
    <row r="153" spans="2:20">
      <c r="C153" s="16"/>
      <c r="D153" s="16"/>
      <c r="E153" s="16"/>
      <c r="F153" s="16"/>
    </row>
    <row r="154" spans="2:20">
      <c r="C154" s="16"/>
      <c r="D154" s="16"/>
      <c r="E154" s="16"/>
      <c r="F154" s="16"/>
    </row>
    <row r="155" spans="2:20">
      <c r="C155" s="16"/>
      <c r="D155" s="16"/>
      <c r="E155" s="16"/>
      <c r="F155" s="16"/>
    </row>
    <row r="156" spans="2:20">
      <c r="C156" s="16"/>
      <c r="D156" s="16"/>
      <c r="E156" s="16"/>
      <c r="F156" s="16"/>
    </row>
    <row r="157" spans="2:20"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939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719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720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721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722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220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0" t="s">
        <v>190</v>
      </c>
    </row>
    <row r="2" spans="2:62">
      <c r="B2" s="2" t="s">
        <v>1</v>
      </c>
      <c r="C2" s="12" t="s">
        <v>939</v>
      </c>
    </row>
    <row r="3" spans="2:62">
      <c r="B3" s="2" t="s">
        <v>2</v>
      </c>
      <c r="C3" s="90" t="s">
        <v>191</v>
      </c>
    </row>
    <row r="4" spans="2:62">
      <c r="B4" s="2" t="s">
        <v>3</v>
      </c>
      <c r="C4" s="90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626891</v>
      </c>
      <c r="I11" s="7"/>
      <c r="J11" s="78">
        <v>9551.0663838700002</v>
      </c>
      <c r="K11" s="7"/>
      <c r="L11" s="78">
        <v>100</v>
      </c>
      <c r="M11" s="78">
        <v>23.98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612327</v>
      </c>
      <c r="J12" s="81">
        <v>5430.8525241999996</v>
      </c>
      <c r="L12" s="81">
        <v>56.86</v>
      </c>
      <c r="M12" s="81">
        <v>13.64</v>
      </c>
    </row>
    <row r="13" spans="2:62">
      <c r="B13" s="80" t="s">
        <v>723</v>
      </c>
      <c r="D13" s="16"/>
      <c r="E13" s="16"/>
      <c r="F13" s="16"/>
      <c r="G13" s="16"/>
      <c r="H13" s="81">
        <v>133039</v>
      </c>
      <c r="J13" s="81">
        <v>2670.9423000000002</v>
      </c>
      <c r="L13" s="81">
        <v>27.96</v>
      </c>
      <c r="M13" s="81">
        <v>6.71</v>
      </c>
    </row>
    <row r="14" spans="2:62">
      <c r="B14" t="s">
        <v>724</v>
      </c>
      <c r="C14" t="s">
        <v>725</v>
      </c>
      <c r="D14" t="s">
        <v>106</v>
      </c>
      <c r="E14" t="s">
        <v>726</v>
      </c>
      <c r="F14" t="s">
        <v>129</v>
      </c>
      <c r="G14" t="s">
        <v>108</v>
      </c>
      <c r="H14" s="79">
        <v>37850</v>
      </c>
      <c r="I14" s="79">
        <v>1243</v>
      </c>
      <c r="J14" s="79">
        <v>470.47550000000001</v>
      </c>
      <c r="K14" s="79">
        <v>0.01</v>
      </c>
      <c r="L14" s="79">
        <v>4.93</v>
      </c>
      <c r="M14" s="79">
        <v>1.18</v>
      </c>
    </row>
    <row r="15" spans="2:62">
      <c r="B15" t="s">
        <v>727</v>
      </c>
      <c r="C15" t="s">
        <v>728</v>
      </c>
      <c r="D15" t="s">
        <v>106</v>
      </c>
      <c r="E15" t="s">
        <v>729</v>
      </c>
      <c r="F15" t="s">
        <v>129</v>
      </c>
      <c r="G15" t="s">
        <v>108</v>
      </c>
      <c r="H15" s="79">
        <v>20500</v>
      </c>
      <c r="I15" s="79">
        <v>1244</v>
      </c>
      <c r="J15" s="79">
        <v>255.02</v>
      </c>
      <c r="K15" s="79">
        <v>0.01</v>
      </c>
      <c r="L15" s="79">
        <v>2.67</v>
      </c>
      <c r="M15" s="79">
        <v>0.64</v>
      </c>
    </row>
    <row r="16" spans="2:62">
      <c r="B16" t="s">
        <v>730</v>
      </c>
      <c r="C16" t="s">
        <v>731</v>
      </c>
      <c r="D16" t="s">
        <v>106</v>
      </c>
      <c r="E16" t="s">
        <v>732</v>
      </c>
      <c r="F16" t="s">
        <v>129</v>
      </c>
      <c r="G16" t="s">
        <v>108</v>
      </c>
      <c r="H16" s="79">
        <v>4704</v>
      </c>
      <c r="I16" s="79">
        <v>12450</v>
      </c>
      <c r="J16" s="79">
        <v>585.64800000000002</v>
      </c>
      <c r="K16" s="79">
        <v>0</v>
      </c>
      <c r="L16" s="79">
        <v>6.13</v>
      </c>
      <c r="M16" s="79">
        <v>1.47</v>
      </c>
    </row>
    <row r="17" spans="2:13">
      <c r="B17" t="s">
        <v>733</v>
      </c>
      <c r="C17" t="s">
        <v>734</v>
      </c>
      <c r="D17" t="s">
        <v>106</v>
      </c>
      <c r="E17" t="s">
        <v>735</v>
      </c>
      <c r="F17" t="s">
        <v>129</v>
      </c>
      <c r="G17" t="s">
        <v>108</v>
      </c>
      <c r="H17" s="79">
        <v>3450</v>
      </c>
      <c r="I17" s="79">
        <v>12460</v>
      </c>
      <c r="J17" s="79">
        <v>429.87</v>
      </c>
      <c r="K17" s="79">
        <v>0.01</v>
      </c>
      <c r="L17" s="79">
        <v>4.5</v>
      </c>
      <c r="M17" s="79">
        <v>1.08</v>
      </c>
    </row>
    <row r="18" spans="2:13">
      <c r="B18" t="s">
        <v>736</v>
      </c>
      <c r="C18" t="s">
        <v>737</v>
      </c>
      <c r="D18" t="s">
        <v>106</v>
      </c>
      <c r="E18" t="s">
        <v>738</v>
      </c>
      <c r="F18" t="s">
        <v>134</v>
      </c>
      <c r="G18" t="s">
        <v>108</v>
      </c>
      <c r="H18" s="79">
        <v>41620</v>
      </c>
      <c r="I18" s="79">
        <v>1244</v>
      </c>
      <c r="J18" s="79">
        <v>517.75279999999998</v>
      </c>
      <c r="K18" s="79">
        <v>0.02</v>
      </c>
      <c r="L18" s="79">
        <v>5.42</v>
      </c>
      <c r="M18" s="79">
        <v>1.3</v>
      </c>
    </row>
    <row r="19" spans="2:13">
      <c r="B19" t="s">
        <v>739</v>
      </c>
      <c r="C19" t="s">
        <v>740</v>
      </c>
      <c r="D19" t="s">
        <v>106</v>
      </c>
      <c r="E19" t="s">
        <v>732</v>
      </c>
      <c r="F19" t="s">
        <v>134</v>
      </c>
      <c r="G19" t="s">
        <v>108</v>
      </c>
      <c r="H19" s="79">
        <v>615</v>
      </c>
      <c r="I19" s="79">
        <v>11980</v>
      </c>
      <c r="J19" s="79">
        <v>73.677000000000007</v>
      </c>
      <c r="K19" s="79">
        <v>0</v>
      </c>
      <c r="L19" s="79">
        <v>0.77</v>
      </c>
      <c r="M19" s="79">
        <v>0.18</v>
      </c>
    </row>
    <row r="20" spans="2:13">
      <c r="B20" t="s">
        <v>741</v>
      </c>
      <c r="C20" t="s">
        <v>742</v>
      </c>
      <c r="D20" t="s">
        <v>106</v>
      </c>
      <c r="E20" t="s">
        <v>735</v>
      </c>
      <c r="F20" t="s">
        <v>134</v>
      </c>
      <c r="G20" t="s">
        <v>108</v>
      </c>
      <c r="H20" s="79">
        <v>24300</v>
      </c>
      <c r="I20" s="79">
        <v>1393</v>
      </c>
      <c r="J20" s="79">
        <v>338.49900000000002</v>
      </c>
      <c r="K20" s="79">
        <v>0.01</v>
      </c>
      <c r="L20" s="79">
        <v>3.54</v>
      </c>
      <c r="M20" s="79">
        <v>0.85</v>
      </c>
    </row>
    <row r="21" spans="2:13">
      <c r="B21" s="80" t="s">
        <v>743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744</v>
      </c>
      <c r="D23" s="16"/>
      <c r="E23" s="16"/>
      <c r="F23" s="16"/>
      <c r="G23" s="16"/>
      <c r="H23" s="81">
        <v>479288</v>
      </c>
      <c r="J23" s="81">
        <v>2759.9102241999999</v>
      </c>
      <c r="L23" s="81">
        <v>28.9</v>
      </c>
      <c r="M23" s="81">
        <v>6.93</v>
      </c>
    </row>
    <row r="24" spans="2:13">
      <c r="B24" t="s">
        <v>745</v>
      </c>
      <c r="C24" t="s">
        <v>746</v>
      </c>
      <c r="D24" t="s">
        <v>106</v>
      </c>
      <c r="E24" t="s">
        <v>732</v>
      </c>
      <c r="F24" t="s">
        <v>129</v>
      </c>
      <c r="G24" t="s">
        <v>108</v>
      </c>
      <c r="H24" s="79">
        <v>282</v>
      </c>
      <c r="I24" s="79">
        <v>3380.57</v>
      </c>
      <c r="J24" s="79">
        <v>9.5332074000000002</v>
      </c>
      <c r="K24" s="79">
        <v>0</v>
      </c>
      <c r="L24" s="79">
        <v>0.1</v>
      </c>
      <c r="M24" s="79">
        <v>0.02</v>
      </c>
    </row>
    <row r="25" spans="2:13">
      <c r="B25" t="s">
        <v>747</v>
      </c>
      <c r="C25" t="s">
        <v>748</v>
      </c>
      <c r="D25" t="s">
        <v>106</v>
      </c>
      <c r="E25" t="s">
        <v>726</v>
      </c>
      <c r="F25" t="s">
        <v>134</v>
      </c>
      <c r="G25" t="s">
        <v>108</v>
      </c>
      <c r="H25" s="79">
        <v>147900</v>
      </c>
      <c r="I25" s="79">
        <v>349.6</v>
      </c>
      <c r="J25" s="79">
        <v>517.05840000000001</v>
      </c>
      <c r="K25" s="79">
        <v>0.1</v>
      </c>
      <c r="L25" s="79">
        <v>5.41</v>
      </c>
      <c r="M25" s="79">
        <v>1.3</v>
      </c>
    </row>
    <row r="26" spans="2:13">
      <c r="B26" t="s">
        <v>749</v>
      </c>
      <c r="C26" t="s">
        <v>750</v>
      </c>
      <c r="D26" t="s">
        <v>106</v>
      </c>
      <c r="E26" t="s">
        <v>726</v>
      </c>
      <c r="F26" t="s">
        <v>134</v>
      </c>
      <c r="G26" t="s">
        <v>108</v>
      </c>
      <c r="H26" s="79">
        <v>50000</v>
      </c>
      <c r="I26" s="79">
        <v>312.83</v>
      </c>
      <c r="J26" s="79">
        <v>156.41499999999999</v>
      </c>
      <c r="K26" s="79">
        <v>0.01</v>
      </c>
      <c r="L26" s="79">
        <v>1.64</v>
      </c>
      <c r="M26" s="79">
        <v>0.39</v>
      </c>
    </row>
    <row r="27" spans="2:13">
      <c r="B27" t="s">
        <v>751</v>
      </c>
      <c r="C27" t="s">
        <v>752</v>
      </c>
      <c r="D27" t="s">
        <v>106</v>
      </c>
      <c r="E27" t="s">
        <v>753</v>
      </c>
      <c r="F27" t="s">
        <v>134</v>
      </c>
      <c r="G27" t="s">
        <v>108</v>
      </c>
      <c r="H27" s="79">
        <v>50650</v>
      </c>
      <c r="I27" s="79">
        <v>316.97000000000003</v>
      </c>
      <c r="J27" s="79">
        <v>160.54530500000001</v>
      </c>
      <c r="K27" s="79">
        <v>0.01</v>
      </c>
      <c r="L27" s="79">
        <v>1.68</v>
      </c>
      <c r="M27" s="79">
        <v>0.4</v>
      </c>
    </row>
    <row r="28" spans="2:13">
      <c r="B28" t="s">
        <v>754</v>
      </c>
      <c r="C28" t="s">
        <v>755</v>
      </c>
      <c r="D28" t="s">
        <v>106</v>
      </c>
      <c r="E28" t="s">
        <v>753</v>
      </c>
      <c r="F28" t="s">
        <v>134</v>
      </c>
      <c r="G28" t="s">
        <v>108</v>
      </c>
      <c r="H28" s="79">
        <v>96800</v>
      </c>
      <c r="I28" s="79">
        <v>350.08</v>
      </c>
      <c r="J28" s="79">
        <v>338.87743999999998</v>
      </c>
      <c r="K28" s="79">
        <v>0.02</v>
      </c>
      <c r="L28" s="79">
        <v>3.55</v>
      </c>
      <c r="M28" s="79">
        <v>0.85</v>
      </c>
    </row>
    <row r="29" spans="2:13">
      <c r="B29" t="s">
        <v>756</v>
      </c>
      <c r="C29" t="s">
        <v>757</v>
      </c>
      <c r="D29" t="s">
        <v>106</v>
      </c>
      <c r="E29" t="s">
        <v>753</v>
      </c>
      <c r="F29" t="s">
        <v>134</v>
      </c>
      <c r="G29" t="s">
        <v>108</v>
      </c>
      <c r="H29" s="79">
        <v>13600</v>
      </c>
      <c r="I29" s="79">
        <v>3190.93</v>
      </c>
      <c r="J29" s="79">
        <v>433.96647999999999</v>
      </c>
      <c r="K29" s="79">
        <v>0.05</v>
      </c>
      <c r="L29" s="79">
        <v>4.54</v>
      </c>
      <c r="M29" s="79">
        <v>1.0900000000000001</v>
      </c>
    </row>
    <row r="30" spans="2:13">
      <c r="B30" t="s">
        <v>758</v>
      </c>
      <c r="C30" t="s">
        <v>759</v>
      </c>
      <c r="D30" t="s">
        <v>106</v>
      </c>
      <c r="E30" t="s">
        <v>732</v>
      </c>
      <c r="F30" t="s">
        <v>134</v>
      </c>
      <c r="G30" t="s">
        <v>108</v>
      </c>
      <c r="H30" s="79">
        <v>4000</v>
      </c>
      <c r="I30" s="79">
        <v>3103.61</v>
      </c>
      <c r="J30" s="79">
        <v>124.1444</v>
      </c>
      <c r="K30" s="79">
        <v>0</v>
      </c>
      <c r="L30" s="79">
        <v>1.3</v>
      </c>
      <c r="M30" s="79">
        <v>0.31</v>
      </c>
    </row>
    <row r="31" spans="2:13">
      <c r="B31" t="s">
        <v>760</v>
      </c>
      <c r="C31" t="s">
        <v>761</v>
      </c>
      <c r="D31" t="s">
        <v>106</v>
      </c>
      <c r="E31" t="s">
        <v>732</v>
      </c>
      <c r="F31" t="s">
        <v>134</v>
      </c>
      <c r="G31" t="s">
        <v>108</v>
      </c>
      <c r="H31" s="79">
        <v>2150</v>
      </c>
      <c r="I31" s="79">
        <v>3506.72</v>
      </c>
      <c r="J31" s="79">
        <v>75.394480000000001</v>
      </c>
      <c r="K31" s="79">
        <v>0.01</v>
      </c>
      <c r="L31" s="79">
        <v>0.79</v>
      </c>
      <c r="M31" s="79">
        <v>0.19</v>
      </c>
    </row>
    <row r="32" spans="2:13">
      <c r="B32" t="s">
        <v>762</v>
      </c>
      <c r="C32" t="s">
        <v>763</v>
      </c>
      <c r="D32" t="s">
        <v>106</v>
      </c>
      <c r="E32" t="s">
        <v>764</v>
      </c>
      <c r="F32" t="s">
        <v>134</v>
      </c>
      <c r="G32" t="s">
        <v>108</v>
      </c>
      <c r="H32" s="79">
        <v>95000</v>
      </c>
      <c r="I32" s="79">
        <v>316.89</v>
      </c>
      <c r="J32" s="79">
        <v>301.0455</v>
      </c>
      <c r="K32" s="79">
        <v>0.03</v>
      </c>
      <c r="L32" s="79">
        <v>3.15</v>
      </c>
      <c r="M32" s="79">
        <v>0.76</v>
      </c>
    </row>
    <row r="33" spans="2:13">
      <c r="B33" t="s">
        <v>765</v>
      </c>
      <c r="C33" t="s">
        <v>766</v>
      </c>
      <c r="D33" t="s">
        <v>106</v>
      </c>
      <c r="E33" t="s">
        <v>767</v>
      </c>
      <c r="F33" t="s">
        <v>134</v>
      </c>
      <c r="G33" t="s">
        <v>108</v>
      </c>
      <c r="H33" s="79">
        <v>12506</v>
      </c>
      <c r="I33" s="79">
        <v>3501.03</v>
      </c>
      <c r="J33" s="79">
        <v>437.83881179999997</v>
      </c>
      <c r="K33" s="79">
        <v>0.03</v>
      </c>
      <c r="L33" s="79">
        <v>4.58</v>
      </c>
      <c r="M33" s="79">
        <v>1.1000000000000001</v>
      </c>
    </row>
    <row r="34" spans="2:13">
      <c r="B34" t="s">
        <v>768</v>
      </c>
      <c r="C34" t="s">
        <v>769</v>
      </c>
      <c r="D34" t="s">
        <v>106</v>
      </c>
      <c r="E34" t="s">
        <v>770</v>
      </c>
      <c r="F34" t="s">
        <v>134</v>
      </c>
      <c r="G34" t="s">
        <v>108</v>
      </c>
      <c r="H34" s="79">
        <v>6400</v>
      </c>
      <c r="I34" s="79">
        <v>3204.55</v>
      </c>
      <c r="J34" s="79">
        <v>205.09119999999999</v>
      </c>
      <c r="K34" s="79">
        <v>0</v>
      </c>
      <c r="L34" s="79">
        <v>2.15</v>
      </c>
      <c r="M34" s="79">
        <v>0.51</v>
      </c>
    </row>
    <row r="35" spans="2:13">
      <c r="B35" s="80" t="s">
        <v>771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718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772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220</v>
      </c>
      <c r="D41" s="16"/>
      <c r="E41" s="16"/>
      <c r="F41" s="16"/>
      <c r="G41" s="16"/>
      <c r="H41" s="81">
        <v>14564</v>
      </c>
      <c r="J41" s="81">
        <v>4120.2138596699997</v>
      </c>
      <c r="L41" s="81">
        <v>43.14</v>
      </c>
      <c r="M41" s="81">
        <v>10.34</v>
      </c>
    </row>
    <row r="42" spans="2:13">
      <c r="B42" s="80" t="s">
        <v>773</v>
      </c>
      <c r="D42" s="16"/>
      <c r="E42" s="16"/>
      <c r="F42" s="16"/>
      <c r="G42" s="16"/>
      <c r="H42" s="81">
        <v>11366</v>
      </c>
      <c r="J42" s="81">
        <v>3134.59018836</v>
      </c>
      <c r="L42" s="81">
        <v>32.82</v>
      </c>
      <c r="M42" s="81">
        <v>7.87</v>
      </c>
    </row>
    <row r="43" spans="2:13">
      <c r="B43" t="s">
        <v>774</v>
      </c>
      <c r="C43" t="s">
        <v>775</v>
      </c>
      <c r="D43" t="s">
        <v>776</v>
      </c>
      <c r="E43" t="s">
        <v>777</v>
      </c>
      <c r="F43" t="s">
        <v>778</v>
      </c>
      <c r="G43" t="s">
        <v>195</v>
      </c>
      <c r="H43" s="79">
        <v>148</v>
      </c>
      <c r="I43" s="79">
        <v>1969000</v>
      </c>
      <c r="J43" s="79">
        <v>94.775924759999995</v>
      </c>
      <c r="K43" s="79">
        <v>0</v>
      </c>
      <c r="L43" s="79">
        <v>0.99</v>
      </c>
      <c r="M43" s="79">
        <v>0.24</v>
      </c>
    </row>
    <row r="44" spans="2:13">
      <c r="B44" t="s">
        <v>779</v>
      </c>
      <c r="C44" t="s">
        <v>780</v>
      </c>
      <c r="D44" t="s">
        <v>776</v>
      </c>
      <c r="E44" t="s">
        <v>781</v>
      </c>
      <c r="F44" t="s">
        <v>778</v>
      </c>
      <c r="G44" t="s">
        <v>112</v>
      </c>
      <c r="H44" s="79">
        <v>3142</v>
      </c>
      <c r="I44" s="79">
        <v>2700</v>
      </c>
      <c r="J44" s="79">
        <v>306.67491000000001</v>
      </c>
      <c r="K44" s="79">
        <v>0</v>
      </c>
      <c r="L44" s="79">
        <v>3.21</v>
      </c>
      <c r="M44" s="79">
        <v>0.77</v>
      </c>
    </row>
    <row r="45" spans="2:13">
      <c r="B45" t="s">
        <v>782</v>
      </c>
      <c r="C45" t="s">
        <v>783</v>
      </c>
      <c r="D45" t="s">
        <v>784</v>
      </c>
      <c r="E45" t="s">
        <v>785</v>
      </c>
      <c r="F45" t="s">
        <v>778</v>
      </c>
      <c r="G45" t="s">
        <v>116</v>
      </c>
      <c r="H45" s="79">
        <v>1486</v>
      </c>
      <c r="I45" s="79">
        <v>7545</v>
      </c>
      <c r="J45" s="79">
        <v>435.24479339999999</v>
      </c>
      <c r="K45" s="79">
        <v>0.04</v>
      </c>
      <c r="L45" s="79">
        <v>4.5599999999999996</v>
      </c>
      <c r="M45" s="79">
        <v>1.0900000000000001</v>
      </c>
    </row>
    <row r="46" spans="2:13">
      <c r="B46" t="s">
        <v>786</v>
      </c>
      <c r="C46" t="s">
        <v>787</v>
      </c>
      <c r="D46" t="s">
        <v>776</v>
      </c>
      <c r="E46" t="s">
        <v>788</v>
      </c>
      <c r="F46" t="s">
        <v>778</v>
      </c>
      <c r="G46" t="s">
        <v>112</v>
      </c>
      <c r="H46" s="79">
        <v>1075</v>
      </c>
      <c r="I46" s="79">
        <v>2288</v>
      </c>
      <c r="J46" s="79">
        <v>88.914540000000002</v>
      </c>
      <c r="K46" s="79">
        <v>0.01</v>
      </c>
      <c r="L46" s="79">
        <v>0.93</v>
      </c>
      <c r="M46" s="79">
        <v>0.22</v>
      </c>
    </row>
    <row r="47" spans="2:13">
      <c r="B47" t="s">
        <v>789</v>
      </c>
      <c r="C47" t="s">
        <v>790</v>
      </c>
      <c r="D47" t="s">
        <v>776</v>
      </c>
      <c r="E47" t="s">
        <v>791</v>
      </c>
      <c r="F47" t="s">
        <v>778</v>
      </c>
      <c r="G47" t="s">
        <v>112</v>
      </c>
      <c r="H47" s="79">
        <v>2411</v>
      </c>
      <c r="I47" s="79">
        <v>2840</v>
      </c>
      <c r="J47" s="79">
        <v>247.527726</v>
      </c>
      <c r="K47" s="79">
        <v>0.01</v>
      </c>
      <c r="L47" s="79">
        <v>2.59</v>
      </c>
      <c r="M47" s="79">
        <v>0.62</v>
      </c>
    </row>
    <row r="48" spans="2:13">
      <c r="B48" t="s">
        <v>792</v>
      </c>
      <c r="C48" t="s">
        <v>793</v>
      </c>
      <c r="D48" t="s">
        <v>776</v>
      </c>
      <c r="E48" t="s">
        <v>794</v>
      </c>
      <c r="F48" t="s">
        <v>778</v>
      </c>
      <c r="G48" t="s">
        <v>112</v>
      </c>
      <c r="H48" s="79">
        <v>1125</v>
      </c>
      <c r="I48" s="79">
        <v>41190</v>
      </c>
      <c r="J48" s="79">
        <v>1675.1458124999999</v>
      </c>
      <c r="K48" s="79">
        <v>0.02</v>
      </c>
      <c r="L48" s="79">
        <v>17.54</v>
      </c>
      <c r="M48" s="79">
        <v>4.21</v>
      </c>
    </row>
    <row r="49" spans="2:13">
      <c r="B49" t="s">
        <v>795</v>
      </c>
      <c r="C49" t="s">
        <v>796</v>
      </c>
      <c r="D49" t="s">
        <v>776</v>
      </c>
      <c r="E49" t="s">
        <v>797</v>
      </c>
      <c r="F49" t="s">
        <v>778</v>
      </c>
      <c r="G49" t="s">
        <v>112</v>
      </c>
      <c r="H49" s="79">
        <v>1979</v>
      </c>
      <c r="I49" s="79">
        <v>4002</v>
      </c>
      <c r="J49" s="79">
        <v>286.30648170000001</v>
      </c>
      <c r="K49" s="79">
        <v>0</v>
      </c>
      <c r="L49" s="79">
        <v>3</v>
      </c>
      <c r="M49" s="79">
        <v>0.72</v>
      </c>
    </row>
    <row r="50" spans="2:13">
      <c r="B50" s="80" t="s">
        <v>798</v>
      </c>
      <c r="D50" s="16"/>
      <c r="E50" s="16"/>
      <c r="F50" s="16"/>
      <c r="G50" s="16"/>
      <c r="H50" s="81">
        <v>3198</v>
      </c>
      <c r="J50" s="81">
        <v>985.62367130999996</v>
      </c>
      <c r="L50" s="81">
        <v>10.32</v>
      </c>
      <c r="M50" s="81">
        <v>2.4700000000000002</v>
      </c>
    </row>
    <row r="51" spans="2:13">
      <c r="B51" t="s">
        <v>799</v>
      </c>
      <c r="C51" t="s">
        <v>800</v>
      </c>
      <c r="D51" t="s">
        <v>776</v>
      </c>
      <c r="E51" t="s">
        <v>801</v>
      </c>
      <c r="F51" t="s">
        <v>778</v>
      </c>
      <c r="G51" t="s">
        <v>116</v>
      </c>
      <c r="H51" s="79">
        <v>187</v>
      </c>
      <c r="I51" s="79">
        <v>18389</v>
      </c>
      <c r="J51" s="79">
        <v>133.49200325999999</v>
      </c>
      <c r="K51" s="79">
        <v>0.02</v>
      </c>
      <c r="L51" s="79">
        <v>1.4</v>
      </c>
      <c r="M51" s="79">
        <v>0.34</v>
      </c>
    </row>
    <row r="52" spans="2:13">
      <c r="B52" t="s">
        <v>802</v>
      </c>
      <c r="C52" t="s">
        <v>803</v>
      </c>
      <c r="D52" t="s">
        <v>776</v>
      </c>
      <c r="E52" t="s">
        <v>804</v>
      </c>
      <c r="F52" t="s">
        <v>778</v>
      </c>
      <c r="G52" t="s">
        <v>112</v>
      </c>
      <c r="H52" s="79">
        <v>45</v>
      </c>
      <c r="I52" s="79">
        <v>11322</v>
      </c>
      <c r="J52" s="79">
        <v>18.418063499999999</v>
      </c>
      <c r="K52" s="79">
        <v>0</v>
      </c>
      <c r="L52" s="79">
        <v>0.19</v>
      </c>
      <c r="M52" s="79">
        <v>0.05</v>
      </c>
    </row>
    <row r="53" spans="2:13">
      <c r="B53" t="s">
        <v>805</v>
      </c>
      <c r="C53" t="s">
        <v>806</v>
      </c>
      <c r="D53" t="s">
        <v>776</v>
      </c>
      <c r="E53" t="s">
        <v>788</v>
      </c>
      <c r="F53" t="s">
        <v>778</v>
      </c>
      <c r="G53" t="s">
        <v>112</v>
      </c>
      <c r="H53" s="79">
        <v>248</v>
      </c>
      <c r="I53" s="79">
        <v>10209</v>
      </c>
      <c r="J53" s="79">
        <v>91.525726800000001</v>
      </c>
      <c r="K53" s="79">
        <v>0.01</v>
      </c>
      <c r="L53" s="79">
        <v>0.96</v>
      </c>
      <c r="M53" s="79">
        <v>0.23</v>
      </c>
    </row>
    <row r="54" spans="2:13">
      <c r="B54" t="s">
        <v>807</v>
      </c>
      <c r="C54" t="s">
        <v>808</v>
      </c>
      <c r="D54" t="s">
        <v>776</v>
      </c>
      <c r="E54" t="s">
        <v>791</v>
      </c>
      <c r="F54" t="s">
        <v>778</v>
      </c>
      <c r="G54" t="s">
        <v>112</v>
      </c>
      <c r="H54" s="79">
        <v>297</v>
      </c>
      <c r="I54" s="79">
        <v>10598</v>
      </c>
      <c r="J54" s="79">
        <v>113.7859569</v>
      </c>
      <c r="K54" s="79">
        <v>0</v>
      </c>
      <c r="L54" s="79">
        <v>1.19</v>
      </c>
      <c r="M54" s="79">
        <v>0.28999999999999998</v>
      </c>
    </row>
    <row r="55" spans="2:13">
      <c r="B55" t="s">
        <v>809</v>
      </c>
      <c r="C55" t="s">
        <v>810</v>
      </c>
      <c r="D55" t="s">
        <v>776</v>
      </c>
      <c r="E55" t="s">
        <v>811</v>
      </c>
      <c r="F55" t="s">
        <v>778</v>
      </c>
      <c r="G55" t="s">
        <v>112</v>
      </c>
      <c r="H55" s="79">
        <v>421</v>
      </c>
      <c r="I55" s="79">
        <v>3696</v>
      </c>
      <c r="J55" s="79">
        <v>56.249978400000003</v>
      </c>
      <c r="K55" s="79">
        <v>0</v>
      </c>
      <c r="L55" s="79">
        <v>0.59</v>
      </c>
      <c r="M55" s="79">
        <v>0.14000000000000001</v>
      </c>
    </row>
    <row r="56" spans="2:13">
      <c r="B56" t="s">
        <v>812</v>
      </c>
      <c r="C56" t="s">
        <v>813</v>
      </c>
      <c r="D56" t="s">
        <v>776</v>
      </c>
      <c r="E56" t="s">
        <v>814</v>
      </c>
      <c r="F56" t="s">
        <v>778</v>
      </c>
      <c r="G56" t="s">
        <v>112</v>
      </c>
      <c r="H56" s="79">
        <v>174</v>
      </c>
      <c r="I56" s="79">
        <v>7342.5</v>
      </c>
      <c r="J56" s="79">
        <v>46.185059250000002</v>
      </c>
      <c r="K56" s="79">
        <v>0</v>
      </c>
      <c r="L56" s="79">
        <v>0.48</v>
      </c>
      <c r="M56" s="79">
        <v>0.12</v>
      </c>
    </row>
    <row r="57" spans="2:13">
      <c r="B57" t="s">
        <v>815</v>
      </c>
      <c r="C57" t="s">
        <v>816</v>
      </c>
      <c r="D57" t="s">
        <v>776</v>
      </c>
      <c r="E57" t="s">
        <v>817</v>
      </c>
      <c r="F57" t="s">
        <v>778</v>
      </c>
      <c r="G57" t="s">
        <v>112</v>
      </c>
      <c r="H57" s="79">
        <v>1826</v>
      </c>
      <c r="I57" s="79">
        <v>7968</v>
      </c>
      <c r="J57" s="79">
        <v>525.96688319999998</v>
      </c>
      <c r="K57" s="79">
        <v>0</v>
      </c>
      <c r="L57" s="79">
        <v>5.51</v>
      </c>
      <c r="M57" s="79">
        <v>1.32</v>
      </c>
    </row>
    <row r="58" spans="2:13">
      <c r="B58" s="80" t="s">
        <v>718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215</v>
      </c>
      <c r="C59" t="s">
        <v>215</v>
      </c>
      <c r="D59" s="16"/>
      <c r="E59" s="16"/>
      <c r="F59" t="s">
        <v>215</v>
      </c>
      <c r="G59" t="s">
        <v>215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772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215</v>
      </c>
      <c r="C61" t="s">
        <v>215</v>
      </c>
      <c r="D61" s="16"/>
      <c r="E61" s="16"/>
      <c r="F61" t="s">
        <v>215</v>
      </c>
      <c r="G61" t="s">
        <v>215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223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939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6214.09</v>
      </c>
      <c r="K11" s="7"/>
      <c r="L11" s="78">
        <v>686.61440318220002</v>
      </c>
      <c r="M11" s="7"/>
      <c r="N11" s="78">
        <v>100</v>
      </c>
      <c r="O11" s="78">
        <v>1.72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818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6214.09</v>
      </c>
      <c r="L15" s="81">
        <v>686.61440318220002</v>
      </c>
      <c r="N15" s="81">
        <v>100</v>
      </c>
      <c r="O15" s="81">
        <v>1.72</v>
      </c>
    </row>
    <row r="16" spans="2:65">
      <c r="B16" s="80" t="s">
        <v>819</v>
      </c>
      <c r="C16" s="16"/>
      <c r="D16" s="16"/>
      <c r="E16" s="16"/>
      <c r="J16" s="81">
        <v>6214.09</v>
      </c>
      <c r="L16" s="81">
        <v>686.61440318220002</v>
      </c>
      <c r="N16" s="81">
        <v>100</v>
      </c>
      <c r="O16" s="81">
        <v>1.72</v>
      </c>
    </row>
    <row r="17" spans="2:15">
      <c r="B17" t="s">
        <v>820</v>
      </c>
      <c r="C17" t="s">
        <v>821</v>
      </c>
      <c r="D17" t="s">
        <v>129</v>
      </c>
      <c r="E17" t="s">
        <v>822</v>
      </c>
      <c r="F17" t="s">
        <v>778</v>
      </c>
      <c r="G17" t="s">
        <v>215</v>
      </c>
      <c r="H17" t="s">
        <v>823</v>
      </c>
      <c r="I17" t="s">
        <v>112</v>
      </c>
      <c r="J17" s="79">
        <v>5264.68</v>
      </c>
      <c r="K17" s="79">
        <v>1216</v>
      </c>
      <c r="L17" s="79">
        <v>231.42690931199999</v>
      </c>
      <c r="M17" s="79">
        <v>0.01</v>
      </c>
      <c r="N17" s="79">
        <v>33.71</v>
      </c>
      <c r="O17" s="79">
        <v>0.57999999999999996</v>
      </c>
    </row>
    <row r="18" spans="2:15">
      <c r="B18" t="s">
        <v>824</v>
      </c>
      <c r="C18" t="s">
        <v>825</v>
      </c>
      <c r="D18" t="s">
        <v>129</v>
      </c>
      <c r="E18" t="s">
        <v>826</v>
      </c>
      <c r="F18" t="s">
        <v>778</v>
      </c>
      <c r="G18" t="s">
        <v>215</v>
      </c>
      <c r="H18" t="s">
        <v>823</v>
      </c>
      <c r="I18" t="s">
        <v>116</v>
      </c>
      <c r="J18" s="79">
        <v>160.22999999999999</v>
      </c>
      <c r="K18" s="79">
        <v>24512</v>
      </c>
      <c r="L18" s="79">
        <v>152.46779224319999</v>
      </c>
      <c r="M18" s="79">
        <v>0</v>
      </c>
      <c r="N18" s="79">
        <v>22.21</v>
      </c>
      <c r="O18" s="79">
        <v>0.38</v>
      </c>
    </row>
    <row r="19" spans="2:15">
      <c r="B19" t="s">
        <v>827</v>
      </c>
      <c r="C19" t="s">
        <v>828</v>
      </c>
      <c r="D19" t="s">
        <v>129</v>
      </c>
      <c r="E19" t="s">
        <v>829</v>
      </c>
      <c r="F19" t="s">
        <v>778</v>
      </c>
      <c r="G19" t="s">
        <v>215</v>
      </c>
      <c r="H19" t="s">
        <v>823</v>
      </c>
      <c r="I19" t="s">
        <v>112</v>
      </c>
      <c r="J19" s="79">
        <v>789.18</v>
      </c>
      <c r="K19" s="79">
        <v>10611</v>
      </c>
      <c r="L19" s="79">
        <v>302.71970162700001</v>
      </c>
      <c r="M19" s="79">
        <v>0</v>
      </c>
      <c r="N19" s="79">
        <v>44.09</v>
      </c>
      <c r="O19" s="79">
        <v>0.76</v>
      </c>
    </row>
    <row r="20" spans="2:15">
      <c r="B20" t="s">
        <v>223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939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830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220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831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D4681F-0DB1-4DC6-9A7D-6C869B2C6802}"/>
</file>

<file path=customXml/itemProps2.xml><?xml version="1.0" encoding="utf-8"?>
<ds:datastoreItem xmlns:ds="http://schemas.openxmlformats.org/officeDocument/2006/customXml" ds:itemID="{80342CB7-4D05-4E21-833F-F6D45412B07D}"/>
</file>

<file path=customXml/itemProps3.xml><?xml version="1.0" encoding="utf-8"?>
<ds:datastoreItem xmlns:ds="http://schemas.openxmlformats.org/officeDocument/2006/customXml" ds:itemID="{BEC0B093-2C74-4CCF-8EE4-57C6E01209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