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2" i="26" l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11" i="26"/>
  <c r="I11" i="26"/>
  <c r="C37" i="1" s="1"/>
  <c r="I12" i="26"/>
  <c r="I13" i="26"/>
  <c r="J13" i="2"/>
  <c r="J12" i="2" l="1"/>
  <c r="C43" i="1"/>
  <c r="C15" i="27"/>
  <c r="C12" i="27" s="1"/>
  <c r="C11" i="27" s="1"/>
  <c r="K12" i="2" l="1"/>
  <c r="J11" i="2"/>
  <c r="K15" i="2" l="1"/>
  <c r="K19" i="2"/>
  <c r="K23" i="2"/>
  <c r="K27" i="2"/>
  <c r="K31" i="2"/>
  <c r="K11" i="2"/>
  <c r="C11" i="1"/>
  <c r="K20" i="2"/>
  <c r="K28" i="2"/>
  <c r="K17" i="2"/>
  <c r="K21" i="2"/>
  <c r="K25" i="2"/>
  <c r="K29" i="2"/>
  <c r="K33" i="2"/>
  <c r="K14" i="2"/>
  <c r="K18" i="2"/>
  <c r="K22" i="2"/>
  <c r="K26" i="2"/>
  <c r="K30" i="2"/>
  <c r="K34" i="2"/>
  <c r="K16" i="2"/>
  <c r="K24" i="2"/>
  <c r="K32" i="2"/>
  <c r="K13" i="2"/>
  <c r="C42" i="1" l="1"/>
  <c r="D11" i="1" s="1"/>
  <c r="K11" i="26" l="1"/>
  <c r="K12" i="26"/>
  <c r="K14" i="26"/>
  <c r="K16" i="26"/>
  <c r="K18" i="26"/>
  <c r="K22" i="26"/>
  <c r="K26" i="26"/>
  <c r="K13" i="26"/>
  <c r="K15" i="26"/>
  <c r="K17" i="26"/>
  <c r="K19" i="26"/>
  <c r="K21" i="26"/>
  <c r="K23" i="26"/>
  <c r="K25" i="26"/>
  <c r="K27" i="26"/>
  <c r="K29" i="26"/>
  <c r="K31" i="26"/>
  <c r="K20" i="26"/>
  <c r="K24" i="26"/>
  <c r="K28" i="26"/>
  <c r="K30" i="26"/>
  <c r="L13" i="2"/>
  <c r="L22" i="2"/>
  <c r="L30" i="2"/>
  <c r="L19" i="2"/>
  <c r="D34" i="1"/>
  <c r="L16" i="2"/>
  <c r="L21" i="2"/>
  <c r="D41" i="1"/>
  <c r="D17" i="1"/>
  <c r="L18" i="2"/>
  <c r="L26" i="2"/>
  <c r="L34" i="2"/>
  <c r="L15" i="2"/>
  <c r="L23" i="2"/>
  <c r="L31" i="2"/>
  <c r="D22" i="1"/>
  <c r="D15" i="1"/>
  <c r="D35" i="1"/>
  <c r="D21" i="1"/>
  <c r="D31" i="1"/>
  <c r="D29" i="1"/>
  <c r="D43" i="1"/>
  <c r="L20" i="2"/>
  <c r="L28" i="2"/>
  <c r="L17" i="2"/>
  <c r="L25" i="2"/>
  <c r="L33" i="2"/>
  <c r="D28" i="1"/>
  <c r="D19" i="1"/>
  <c r="D42" i="1"/>
  <c r="D27" i="1"/>
  <c r="D16" i="1"/>
  <c r="D36" i="1"/>
  <c r="D33" i="1"/>
  <c r="L27" i="2"/>
  <c r="D14" i="1"/>
  <c r="D24" i="1"/>
  <c r="D13" i="1"/>
  <c r="D32" i="1"/>
  <c r="D20" i="1"/>
  <c r="D37" i="1"/>
  <c r="D39" i="1"/>
  <c r="L24" i="2"/>
  <c r="L32" i="2"/>
  <c r="L14" i="2"/>
  <c r="L29" i="2"/>
  <c r="D18" i="1"/>
  <c r="D30" i="1"/>
  <c r="D40" i="1"/>
  <c r="D26" i="1"/>
  <c r="D25" i="1"/>
  <c r="L12" i="2"/>
  <c r="L11" i="2"/>
</calcChain>
</file>

<file path=xl/sharedStrings.xml><?xml version="1.0" encoding="utf-8"?>
<sst xmlns="http://schemas.openxmlformats.org/spreadsheetml/2006/main" count="3883" uniqueCount="910">
  <si>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</si>
  <si>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</si>
  <si>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</si>
  <si>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</si>
  <si>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</si>
  <si>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</si>
  <si>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</si>
  <si>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</si>
  <si>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</si>
  <si>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</si>
  <si>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</si>
  <si>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</si>
  <si>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</si>
  <si>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</si>
  <si>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</si>
  <si>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</si>
  <si>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</si>
  <si>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</si>
  <si>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</si>
  <si>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</si>
  <si>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</si>
  <si>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</si>
  <si>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</si>
  <si>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</si>
  <si>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</si>
  <si>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</si>
  <si>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</si>
  <si>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</si>
  <si>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</si>
  <si>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</si>
  <si>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</si>
  <si>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</si>
  <si>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</si>
  <si>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</si>
  <si>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</si>
  <si>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</si>
  <si>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</si>
  <si>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</si>
  <si>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</si>
  <si>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</si>
  <si>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</si>
  <si>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</si>
  <si>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</si>
  <si>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</si>
  <si>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</si>
  <si>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</si>
  <si>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</si>
  <si>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</si>
  <si>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</si>
  <si>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</si>
  <si>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</si>
  <si>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</si>
  <si>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</si>
  <si>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</si>
  <si>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</si>
  <si>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</si>
  <si>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</si>
  <si>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</si>
  <si>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</si>
  <si>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</si>
  <si>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</si>
  <si>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</si>
  <si>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</si>
  <si>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</si>
  <si>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</si>
  <si>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</si>
  <si>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</si>
  <si>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</si>
  <si>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</si>
  <si>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</si>
  <si>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</si>
  <si>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</si>
  <si>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</si>
  <si>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</si>
  <si>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</si>
  <si>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</si>
  <si>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</si>
  <si>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</si>
  <si>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</si>
  <si>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</si>
  <si>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</si>
  <si>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</si>
  <si>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</si>
  <si>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</si>
  <si>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</si>
  <si>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</si>
  <si>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</si>
  <si>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</si>
  <si>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</si>
  <si>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</si>
  <si>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</si>
  <si>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</si>
  <si>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</si>
  <si>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</si>
  <si>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</si>
  <si>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</si>
  <si>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</si>
  <si>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</si>
  <si>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</si>
  <si>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</si>
  <si>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</si>
  <si>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</si>
  <si>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</si>
  <si>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</si>
  <si>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</si>
  <si>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</si>
  <si>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</si>
  <si>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</si>
  <si>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</si>
  <si>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</si>
  <si>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</si>
  <si>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</si>
  <si>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</si>
  <si>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</si>
  <si>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</si>
  <si>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</si>
  <si>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</si>
  <si>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</si>
  <si>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</si>
  <si>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</si>
  <si>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</si>
  <si>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</si>
  <si>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</si>
  <si>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</si>
  <si>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</si>
  <si>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</si>
  <si>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</si>
  <si>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</si>
  <si>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</si>
  <si>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</si>
  <si>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</si>
  <si>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</si>
  <si>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</si>
  <si>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</si>
  <si>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</si>
  <si>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</si>
  <si>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</si>
  <si>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</si>
  <si>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</si>
  <si>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</si>
  <si>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</si>
  <si>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</si>
  <si>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</si>
  <si>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</si>
  <si>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</si>
  <si>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</si>
  <si>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</si>
  <si>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</si>
  <si>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</si>
  <si>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</si>
  <si>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</si>
  <si>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</si>
  <si>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</si>
  <si>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</si>
  <si>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</si>
  <si>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</si>
  <si>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</si>
  <si>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</si>
  <si>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</si>
  <si>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</si>
  <si>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</si>
  <si>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</si>
  <si>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</si>
  <si>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</si>
  <si>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</si>
  <si>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</si>
  <si>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</si>
  <si>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</si>
  <si>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</si>
  <si>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</si>
  <si>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</si>
  <si>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</si>
  <si>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</si>
  <si>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</si>
  <si>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</si>
  <si>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</si>
  <si>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</si>
  <si>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</si>
  <si>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</si>
  <si>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</si>
  <si>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</si>
  <si>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</si>
  <si>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</si>
  <si>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</si>
  <si>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</si>
  <si>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</si>
  <si>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</si>
  <si>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</si>
  <si>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</si>
  <si>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</si>
  <si>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</si>
  <si>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1045מגדל השתלמות מסלול לבני 50 ומטה</t>
  </si>
  <si>
    <t>7253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</si>
  <si>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</si>
  <si>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</si>
  <si>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</si>
  <si>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</si>
  <si>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</si>
  <si>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</si>
  <si>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</si>
  <si>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</si>
  <si>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</si>
  <si>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</si>
  <si>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</si>
  <si>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</si>
  <si>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</si>
  <si>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</si>
  <si>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</si>
  <si>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</si>
  <si>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</si>
  <si>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</si>
  <si>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</si>
  <si>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</si>
  <si>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</si>
  <si>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</si>
  <si>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</si>
  <si>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</si>
  <si>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</si>
  <si>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</si>
  <si>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</si>
  <si>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</si>
  <si>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</si>
  <si>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</si>
  <si>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</si>
  <si>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</si>
  <si>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</si>
  <si>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</si>
  <si>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</si>
  <si>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</si>
  <si>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</si>
  <si>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</si>
  <si>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ממשלתי צמוד 1020- גליל</t>
  </si>
  <si>
    <t>1137181</t>
  </si>
  <si>
    <t>28/12/16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</si>
  <si>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</si>
  <si>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</si>
  <si>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</si>
  <si>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</si>
  <si>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</si>
  <si>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</si>
  <si>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</si>
  <si>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</si>
  <si>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</si>
  <si>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0122- שחר</t>
  </si>
  <si>
    <t>1123272</t>
  </si>
  <si>
    <t>ממשל שקלית 1018- שחר</t>
  </si>
  <si>
    <t>1136548</t>
  </si>
  <si>
    <t>22/01/17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</si>
  <si>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</si>
  <si>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</si>
  <si>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</si>
  <si>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</si>
  <si>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</si>
  <si>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</si>
  <si>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</si>
  <si>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</si>
  <si>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</si>
  <si>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</si>
  <si>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</si>
  <si>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</si>
  <si>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</si>
  <si>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</si>
  <si>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</si>
  <si>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</si>
  <si>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</si>
  <si>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</si>
  <si>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</si>
  <si>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</si>
  <si>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</si>
  <si>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</si>
  <si>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</si>
  <si>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</si>
  <si>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</si>
  <si>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</si>
  <si>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</si>
  <si>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231</t>
  </si>
  <si>
    <t>בנקים</t>
  </si>
  <si>
    <t>26/09/16</t>
  </si>
  <si>
    <t>מזרחי טפ הנפק אגח 39- מזרחי טפחות חברה להנפקות בע"מ</t>
  </si>
  <si>
    <t>2310159</t>
  </si>
  <si>
    <t>08/11/16</t>
  </si>
  <si>
    <t>פועלים הנפ אגח 32- הפועלים הנפקות בע"מ</t>
  </si>
  <si>
    <t>1940535</t>
  </si>
  <si>
    <t>194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</si>
  <si>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</si>
  <si>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</si>
  <si>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</si>
  <si>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</si>
  <si>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</si>
  <si>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</si>
  <si>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</si>
  <si>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</si>
  <si>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</si>
  <si>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</si>
  <si>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</si>
  <si>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</si>
  <si>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</si>
  <si>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05/09/16</t>
  </si>
  <si>
    <t>לאומי התח נד יד- בנק לאומי לישראל בע"מ</t>
  </si>
  <si>
    <t>6040299</t>
  </si>
  <si>
    <t>604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</si>
  <si>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</si>
  <si>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</si>
  <si>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</si>
  <si>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</si>
  <si>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</si>
  <si>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</si>
  <si>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</si>
  <si>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</si>
  <si>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</si>
  <si>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</si>
  <si>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</si>
  <si>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</si>
  <si>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</si>
  <si>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</si>
  <si>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</si>
  <si>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</si>
  <si>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</si>
  <si>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</si>
  <si>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</si>
  <si>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</si>
  <si>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</si>
  <si>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*אמות אגח ב- אמות השקעות בע"מ</t>
  </si>
  <si>
    <t>1126630</t>
  </si>
  <si>
    <t>1328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</si>
  <si>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</si>
  <si>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</si>
  <si>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</si>
  <si>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</si>
  <si>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</si>
  <si>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</si>
  <si>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</si>
  <si>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</si>
  <si>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</si>
  <si>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</si>
  <si>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</si>
  <si>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AA-</t>
  </si>
  <si>
    <t>31/10/16</t>
  </si>
  <si>
    <t>*מליסרון אגח יא- מליסרון בע"מ</t>
  </si>
  <si>
    <t>3230208</t>
  </si>
  <si>
    <t>323</t>
  </si>
  <si>
    <t>15/11/16</t>
  </si>
  <si>
    <t>*מליסרון טז'- מליסרון בע"מ</t>
  </si>
  <si>
    <t>3230265</t>
  </si>
  <si>
    <t>15/01/17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</si>
  <si>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</si>
  <si>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</si>
  <si>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</si>
  <si>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</si>
  <si>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</si>
  <si>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</si>
  <si>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</si>
  <si>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</si>
  <si>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</si>
  <si>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</si>
  <si>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</si>
  <si>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</si>
  <si>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</si>
  <si>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</si>
  <si>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</si>
  <si>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06/09/16</t>
  </si>
  <si>
    <t>דקסיה הנ אגח י- דקסיה ישראל הנפקות בע"מ</t>
  </si>
  <si>
    <t>1134147</t>
  </si>
  <si>
    <t>1291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</si>
  <si>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</si>
  <si>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</si>
  <si>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</si>
  <si>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</si>
  <si>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</si>
  <si>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</si>
  <si>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פניקס הון אגח ה- הפניקס גיוסי הון (2009) בע"מ</t>
  </si>
  <si>
    <t>1135417</t>
  </si>
  <si>
    <t>1527</t>
  </si>
  <si>
    <t>ביטוח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</si>
  <si>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</si>
  <si>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</si>
  <si>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</si>
  <si>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</si>
  <si>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</si>
  <si>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</si>
  <si>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</si>
  <si>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</si>
  <si>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</si>
  <si>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</si>
  <si>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</si>
  <si>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</si>
  <si>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</si>
  <si>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</si>
  <si>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</si>
  <si>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1153</t>
  </si>
  <si>
    <t>02/01/17</t>
  </si>
  <si>
    <t>ישרס אגח טו- ישרס חברה להשקעות בע"מ</t>
  </si>
  <si>
    <t>6130207</t>
  </si>
  <si>
    <t>613</t>
  </si>
  <si>
    <t>סלע נדלן אגח ב- סלע קפיטל נדל"ן בע"מ</t>
  </si>
  <si>
    <t>1132927</t>
  </si>
  <si>
    <t>1514</t>
  </si>
  <si>
    <t>21/09/16</t>
  </si>
  <si>
    <t>סלקום אגח ו- סלקום ישראל בע"מ</t>
  </si>
  <si>
    <t>1125996</t>
  </si>
  <si>
    <t>2066</t>
  </si>
  <si>
    <t>26/12/16</t>
  </si>
  <si>
    <t>אשטרום נכ אגח 8- אשטרום נכסים בע"מ</t>
  </si>
  <si>
    <t>2510162</t>
  </si>
  <si>
    <t>251</t>
  </si>
  <si>
    <t>A</t>
  </si>
  <si>
    <t>אשטרום נכסים אגח 10- אשטרום נכסים בע"מ</t>
  </si>
  <si>
    <t>2510204</t>
  </si>
  <si>
    <t>09/10/16</t>
  </si>
  <si>
    <t>מגה אור ג- מגה אור החזקות בע"מ</t>
  </si>
  <si>
    <t>1127323</t>
  </si>
  <si>
    <t>1450</t>
  </si>
  <si>
    <t>29/11/16</t>
  </si>
  <si>
    <t>אדגר אגח ז- אדגר השקעות ופיתוח בע"מ</t>
  </si>
  <si>
    <t>1820158</t>
  </si>
  <si>
    <t>182</t>
  </si>
  <si>
    <t>A3</t>
  </si>
  <si>
    <t>06/02/17</t>
  </si>
  <si>
    <t>מבני תעשיה אגח יז- מבני תעשיה בע"מ</t>
  </si>
  <si>
    <t>2260446</t>
  </si>
  <si>
    <t>226</t>
  </si>
  <si>
    <t>A-</t>
  </si>
  <si>
    <t>22/02/17</t>
  </si>
  <si>
    <t>פועלים הנפקות אגח  30- הפועלים הנפקות בע"מ</t>
  </si>
  <si>
    <t>1940493</t>
  </si>
  <si>
    <t>בזק אגח 7- בזק החברה הישראלית לתקשורת בע"מ</t>
  </si>
  <si>
    <t>2300150</t>
  </si>
  <si>
    <t>230</t>
  </si>
  <si>
    <t>28/11/16</t>
  </si>
  <si>
    <t>חברת חשמל 26 4.8% 2016/2023- חברת החשמל לישראל בע"מ</t>
  </si>
  <si>
    <t>6000202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</si>
  <si>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</si>
  <si>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</si>
  <si>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</si>
  <si>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</si>
  <si>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</si>
  <si>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</si>
  <si>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</si>
  <si>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</si>
  <si>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</si>
  <si>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</si>
  <si>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</si>
  <si>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</si>
  <si>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הראל הנפקות יב ש- הראל ביטוח מימון והנפקות בע"מ</t>
  </si>
  <si>
    <t>1138163</t>
  </si>
  <si>
    <t>1367</t>
  </si>
  <si>
    <t>וורטון פרופרטיז אגח א</t>
  </si>
  <si>
    <t>1140169</t>
  </si>
  <si>
    <t>28/02/17</t>
  </si>
  <si>
    <t>מויניאן אגח א- מויניאן לימיטד</t>
  </si>
  <si>
    <t>1135656</t>
  </si>
  <si>
    <t>1643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</si>
  <si>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</si>
  <si>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</si>
  <si>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</si>
  <si>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</si>
  <si>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691</t>
  </si>
  <si>
    <t>10/01/17</t>
  </si>
  <si>
    <t>ממן אגח ב- ממן-מסופי מטען וניטול בע"מ</t>
  </si>
  <si>
    <t>2380046</t>
  </si>
  <si>
    <t>238</t>
  </si>
  <si>
    <t>קרסו אגח ב- קרסו מוטורס בע"מ</t>
  </si>
  <si>
    <t>1139591</t>
  </si>
  <si>
    <t>1585</t>
  </si>
  <si>
    <t>מסחר</t>
  </si>
  <si>
    <t>11/12/16</t>
  </si>
  <si>
    <t>מגה אור אגח ה- מגה אור החזקות בע"מ</t>
  </si>
  <si>
    <t>1132687</t>
  </si>
  <si>
    <t>29/09/16</t>
  </si>
  <si>
    <t>בזן אגח ה- בתי זקוק לנפט בע"מ</t>
  </si>
  <si>
    <t>2590388</t>
  </si>
  <si>
    <t>259</t>
  </si>
  <si>
    <t>אלדן תחבורה  א- אלדן בע"מ</t>
  </si>
  <si>
    <t>1134840</t>
  </si>
  <si>
    <t>10503</t>
  </si>
  <si>
    <t>Baa1</t>
  </si>
  <si>
    <t>25/10/16</t>
  </si>
  <si>
    <t>בזן אגח ד- בתי זקוק לנפט בע"מ</t>
  </si>
  <si>
    <t>2590362</t>
  </si>
  <si>
    <t>BBB+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</si>
  <si>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</si>
  <si>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</si>
  <si>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</si>
  <si>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</si>
  <si>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</si>
  <si>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</si>
  <si>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</si>
  <si>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</si>
  <si>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</si>
  <si>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</si>
  <si>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</si>
  <si>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</si>
  <si>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</si>
  <si>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</si>
  <si>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</si>
  <si>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</si>
  <si>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</si>
  <si>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</si>
  <si>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</si>
  <si>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</si>
  <si>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</si>
  <si>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</si>
  <si>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</si>
  <si>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</si>
  <si>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</si>
  <si>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</si>
  <si>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</si>
  <si>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</si>
  <si>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</si>
  <si>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</si>
  <si>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</si>
  <si>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</si>
  <si>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</si>
  <si>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</si>
  <si>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</si>
  <si>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</si>
  <si>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</si>
  <si>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</si>
  <si>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</si>
  <si>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</si>
  <si>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</si>
  <si>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</si>
  <si>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</si>
  <si>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</si>
  <si>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</si>
  <si>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</si>
  <si>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</si>
  <si>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</si>
  <si>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</si>
  <si>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</si>
  <si>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</si>
  <si>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</si>
  <si>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</si>
  <si>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</si>
  <si>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</si>
  <si>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</si>
  <si>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</si>
  <si>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</si>
  <si>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</si>
  <si>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</si>
  <si>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</si>
  <si>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</si>
  <si>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</si>
  <si>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</si>
  <si>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</si>
  <si>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</si>
  <si>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</si>
  <si>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</si>
  <si>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</si>
  <si>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</si>
  <si>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</si>
  <si>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</si>
  <si>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</si>
  <si>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</si>
  <si>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</si>
  <si>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</si>
  <si>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</si>
  <si>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</si>
  <si>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2095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</si>
  <si>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</si>
  <si>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</si>
  <si>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</si>
  <si>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</si>
  <si>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</si>
  <si>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</si>
  <si>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</si>
  <si>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</si>
  <si>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</si>
  <si>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</si>
  <si>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</si>
  <si>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</si>
  <si>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</si>
  <si>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</si>
  <si>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</si>
  <si>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</si>
  <si>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</si>
  <si>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</si>
  <si>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</si>
  <si>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</si>
  <si>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</si>
  <si>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</si>
  <si>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</si>
  <si>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</si>
  <si>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</si>
  <si>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</si>
  <si>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</si>
  <si>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</si>
  <si>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</si>
  <si>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</si>
  <si>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</si>
  <si>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</si>
  <si>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</si>
  <si>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</si>
  <si>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</si>
  <si>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</si>
  <si>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</si>
  <si>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</si>
  <si>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*נובה- נובה מכשירי מדידה בע"מ</t>
  </si>
  <si>
    <t>1084557</t>
  </si>
  <si>
    <t>2177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</si>
  <si>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</si>
  <si>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</si>
  <si>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</si>
  <si>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</si>
  <si>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</si>
  <si>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</si>
  <si>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</si>
  <si>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</si>
  <si>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</si>
  <si>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</si>
  <si>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</si>
  <si>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</si>
  <si>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</si>
  <si>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</si>
  <si>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</si>
  <si>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</si>
  <si>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</si>
  <si>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</si>
  <si>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</si>
  <si>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</si>
  <si>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</si>
  <si>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</si>
  <si>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</si>
  <si>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</si>
  <si>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</si>
  <si>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</si>
  <si>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</si>
  <si>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</si>
  <si>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</si>
  <si>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</si>
  <si>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</si>
  <si>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</si>
  <si>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</si>
  <si>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</si>
  <si>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</si>
  <si>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</si>
  <si>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</si>
  <si>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</si>
  <si>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</si>
  <si>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</si>
  <si>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</si>
  <si>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</si>
  <si>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</si>
  <si>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סה"כ מניות היתר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</si>
  <si>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</si>
  <si>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</si>
  <si>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</si>
  <si>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</si>
  <si>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</si>
  <si>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</si>
  <si>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</si>
  <si>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</si>
  <si>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</si>
  <si>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</si>
  <si>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</si>
  <si>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</si>
  <si>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</si>
  <si>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</si>
  <si>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</si>
  <si>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Check Point Software- צ'ק פוינט</t>
  </si>
  <si>
    <t>IL0010824113-70416896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</si>
  <si>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</si>
  <si>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</si>
  <si>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</si>
  <si>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</si>
  <si>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</si>
  <si>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</si>
  <si>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</si>
  <si>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</si>
  <si>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Kite pharma inc- Kite Pharma Inc</t>
  </si>
  <si>
    <t>us49803l1098</t>
  </si>
  <si>
    <t>12845</t>
  </si>
  <si>
    <t>Pharmaceuticals &amp; Biotechnology</t>
  </si>
  <si>
    <t>SEDG US_SOLAREDGE TECHNOLOGI- SOLAREDGE TECHNOLOGIES INC</t>
  </si>
  <si>
    <t>US83417M1045</t>
  </si>
  <si>
    <t>27183</t>
  </si>
  <si>
    <t>Amdocs Ltd- AMDOCS LTD</t>
  </si>
  <si>
    <t>GB0022569080</t>
  </si>
  <si>
    <t>10018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</si>
  <si>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</si>
  <si>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</si>
  <si>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</si>
  <si>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</si>
  <si>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</si>
  <si>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</si>
  <si>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</si>
  <si>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</si>
  <si>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</si>
  <si>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</si>
  <si>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</si>
  <si>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</si>
  <si>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</si>
  <si>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</si>
  <si>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</si>
  <si>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</si>
  <si>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</si>
  <si>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</si>
  <si>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</si>
  <si>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</si>
  <si>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</si>
  <si>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</si>
  <si>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</si>
  <si>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</si>
  <si>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</si>
  <si>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</si>
  <si>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</si>
  <si>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</si>
  <si>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</si>
  <si>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</si>
  <si>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</si>
  <si>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</si>
  <si>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</si>
  <si>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</si>
  <si>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</si>
  <si>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</si>
  <si>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</si>
  <si>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</si>
  <si>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</si>
  <si>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</si>
  <si>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</si>
  <si>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</si>
  <si>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</si>
  <si>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</si>
  <si>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</si>
  <si>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</si>
  <si>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</si>
  <si>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</si>
  <si>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</si>
  <si>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</si>
  <si>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</si>
  <si>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</si>
  <si>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</si>
  <si>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</si>
  <si>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</si>
  <si>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</si>
  <si>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</si>
  <si>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</si>
  <si>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</si>
  <si>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</si>
  <si>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</si>
  <si>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</si>
  <si>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</si>
  <si>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</si>
  <si>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</si>
  <si>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</si>
  <si>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</si>
  <si>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</si>
  <si>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</si>
  <si>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</si>
  <si>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</si>
  <si>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</si>
  <si>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</si>
  <si>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</si>
  <si>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</si>
  <si>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</si>
  <si>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</si>
  <si>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</si>
  <si>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</si>
  <si>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</si>
  <si>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</si>
  <si>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</si>
  <si>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</si>
  <si>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</si>
  <si>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</si>
  <si>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</si>
  <si>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</si>
  <si>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</si>
  <si>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</si>
  <si>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</si>
  <si>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</si>
  <si>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</si>
  <si>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</si>
  <si>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</si>
  <si>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</si>
  <si>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</si>
  <si>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</si>
  <si>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</si>
  <si>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</si>
  <si>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</si>
  <si>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</si>
  <si>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</si>
  <si>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</si>
  <si>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</si>
  <si>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</si>
  <si>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</si>
  <si>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</si>
  <si>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</si>
  <si>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</si>
  <si>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</si>
  <si>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</si>
  <si>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</si>
  <si>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</si>
  <si>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</si>
  <si>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</si>
  <si>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</si>
  <si>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</si>
  <si>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</si>
  <si>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</si>
  <si>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</si>
  <si>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</si>
  <si>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</si>
  <si>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</si>
  <si>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</si>
  <si>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</si>
  <si>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</si>
  <si>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</si>
  <si>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</si>
  <si>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</si>
  <si>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</si>
  <si>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</si>
  <si>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</si>
  <si>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</si>
  <si>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</si>
  <si>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</si>
  <si>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</si>
  <si>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</si>
  <si>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</si>
  <si>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</si>
  <si>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</si>
  <si>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</si>
  <si>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</si>
  <si>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</si>
  <si>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</si>
  <si>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</si>
  <si>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</si>
  <si>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</si>
  <si>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</si>
  <si>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</si>
  <si>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Aaa</t>
  </si>
  <si>
    <t>02/03/17</t>
  </si>
  <si>
    <t>חשמל צמוד 2020 רמ- חברת החשמל לישראל בע"מ</t>
  </si>
  <si>
    <t>6000111</t>
  </si>
  <si>
    <t>01/02/17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</si>
  <si>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</si>
  <si>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</si>
  <si>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</si>
  <si>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</si>
  <si>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</si>
  <si>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</si>
  <si>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</si>
  <si>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</si>
  <si>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</si>
  <si>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</si>
  <si>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</si>
  <si>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</si>
  <si>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</si>
  <si>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</si>
  <si>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</si>
  <si>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</si>
  <si>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</si>
  <si>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</si>
  <si>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</si>
  <si>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</si>
  <si>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</si>
  <si>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</si>
  <si>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20170301 USD\ILS 3.6240000 20170605- בנק לאומי לישראל בע"מ</t>
  </si>
  <si>
    <t>90003687</t>
  </si>
  <si>
    <t>01/03/17</t>
  </si>
  <si>
    <t>FWD CCY\ILS 20170302 USD\ILS 3.6823000 20170605- בנק לאומי לישראל בע"מ</t>
  </si>
  <si>
    <t>90003698</t>
  </si>
  <si>
    <t>FWD CCY\ILS 20170313 USD\ILS 3.6542000 20170605- בנק לאומי לישראל בע"מ</t>
  </si>
  <si>
    <t>90003770</t>
  </si>
  <si>
    <t>13/03/17</t>
  </si>
  <si>
    <t>FWD CCY\ILS 20170322 USD\ILS 3.6440000 20170605- בנק לאומי לישראל בע"מ</t>
  </si>
  <si>
    <t>90003857</t>
  </si>
  <si>
    <t>22/03/17</t>
  </si>
  <si>
    <t>FWD CCY\ILS 20170328 USD\ILS 3.6039000 20170605- בנק לאומי לישראל בע"מ</t>
  </si>
  <si>
    <t>90003902</t>
  </si>
  <si>
    <t>FWD CCY\ILS 20170329 USD\ILS 3.6151000 20170605- בנק לאומי לישראל בע"מ</t>
  </si>
  <si>
    <t>90003910</t>
  </si>
  <si>
    <t>FWD CCY\CCY 20170228 EUR\USD 1.0631500 20170606- בנק לאומי לישראל בע"מ</t>
  </si>
  <si>
    <t>90003672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</si>
  <si>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</si>
  <si>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</si>
  <si>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</si>
  <si>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</si>
  <si>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</si>
  <si>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</si>
  <si>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</si>
  <si>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</si>
  <si>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</si>
  <si>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</si>
  <si>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</si>
  <si>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</si>
  <si>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</si>
  <si>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</si>
  <si>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</si>
  <si>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</si>
  <si>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</si>
  <si>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</si>
  <si>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</si>
  <si>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</si>
  <si>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</si>
  <si>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</si>
  <si>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</si>
  <si>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איידיאיי ביטוח(דיבידנד לקבל)</t>
  </si>
  <si>
    <t>בינלאומי 5(דיבידנד לקבל)</t>
  </si>
  <si>
    <t>כיל(דיבידנד לקבל)</t>
  </si>
  <si>
    <t>*אלוני חץ(דיבידנד לקבל)</t>
  </si>
  <si>
    <t>ביג אגח ג(פדיון לקבל)</t>
  </si>
  <si>
    <t>ביג אגח ג(ריבית לקבל)</t>
  </si>
  <si>
    <t>*גב ים סד' ו'(ריבית לקבל)</t>
  </si>
  <si>
    <t>ישרס(דיבידנד לקבל)</t>
  </si>
  <si>
    <t>*מליסרון טז'(פדיון לקבל)</t>
  </si>
  <si>
    <t>*מליסרון טז'(ריבית לקבל)</t>
  </si>
  <si>
    <t>*ריט 1(דיבידנד לקבל)</t>
  </si>
  <si>
    <t>*אורמת טכנולוגיות(דיבידנד לקבל)</t>
  </si>
  <si>
    <t>לוויתן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</si>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</sst>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F14" sqref="F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7" t="s">
        <v>190</v>
      </c>
    </row>
    <row r="2" spans="1:36">
      <c r="B2" s="2" t="s">
        <v>1</v>
      </c>
      <c r="C2" s="12" t="s">
        <v>909</v>
      </c>
    </row>
    <row r="3" spans="1:36">
      <c r="B3" s="2" t="s">
        <v>2</v>
      </c>
      <c r="C3" s="87" t="s">
        <v>191</v>
      </c>
    </row>
    <row r="4" spans="1:36">
      <c r="B4" s="2" t="s">
        <v>3</v>
      </c>
      <c r="C4" s="87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2982.14093399898</v>
      </c>
      <c r="D11" s="78">
        <f>C11/$C$42*100</f>
        <v>6.5323510867563774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7768.6323966999998</v>
      </c>
      <c r="D13" s="79">
        <f t="shared" ref="D13:D43" si="0">C13/$C$42*100</f>
        <v>17.017114684497134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3197.131850923</v>
      </c>
      <c r="D15" s="79">
        <f t="shared" si="0"/>
        <v>7.0032866263212732</v>
      </c>
    </row>
    <row r="16" spans="1:36">
      <c r="A16" s="10" t="s">
        <v>13</v>
      </c>
      <c r="B16" s="73" t="s">
        <v>19</v>
      </c>
      <c r="C16" s="79">
        <v>6724.5794588999997</v>
      </c>
      <c r="D16" s="79">
        <f t="shared" si="0"/>
        <v>14.730126747369896</v>
      </c>
    </row>
    <row r="17" spans="1:4">
      <c r="A17" s="10" t="s">
        <v>13</v>
      </c>
      <c r="B17" s="73" t="s">
        <v>20</v>
      </c>
      <c r="C17" s="79">
        <v>23956.303599139999</v>
      </c>
      <c r="D17" s="79">
        <f t="shared" si="0"/>
        <v>52.476053048457771</v>
      </c>
    </row>
    <row r="18" spans="1:4">
      <c r="A18" s="10" t="s">
        <v>13</v>
      </c>
      <c r="B18" s="73" t="s">
        <v>21</v>
      </c>
      <c r="C18" s="79">
        <v>1119.3836156130001</v>
      </c>
      <c r="D18" s="79">
        <f t="shared" si="0"/>
        <v>2.4519990636865603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168.803607089</v>
      </c>
      <c r="D26" s="79">
        <f t="shared" si="0"/>
        <v>0.36976268077899055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95.603410734193673</v>
      </c>
      <c r="D31" s="79">
        <f t="shared" si="0"/>
        <v>0.20941835340077858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-360.70109749999989</v>
      </c>
      <c r="D37" s="79">
        <f t="shared" si="0"/>
        <v>-0.79011229126877602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45651.877775598172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63.396560000000008</v>
      </c>
      <c r="D43" s="79">
        <f t="shared" si="0"/>
        <v>0.13886955605994089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7" t="s">
        <v>190</v>
      </c>
    </row>
    <row r="2" spans="2:61">
      <c r="B2" s="2" t="s">
        <v>1</v>
      </c>
      <c r="C2" s="12" t="s">
        <v>909</v>
      </c>
    </row>
    <row r="3" spans="2:61">
      <c r="B3" s="2" t="s">
        <v>2</v>
      </c>
      <c r="C3" s="87" t="s">
        <v>191</v>
      </c>
    </row>
    <row r="4" spans="2:61">
      <c r="B4" s="2" t="s">
        <v>3</v>
      </c>
      <c r="C4" s="87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798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799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800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480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798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800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801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480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7" t="s">
        <v>190</v>
      </c>
    </row>
    <row r="2" spans="1:60">
      <c r="B2" s="2" t="s">
        <v>1</v>
      </c>
      <c r="C2" s="12" t="s">
        <v>909</v>
      </c>
    </row>
    <row r="3" spans="1:60">
      <c r="B3" s="2" t="s">
        <v>2</v>
      </c>
      <c r="C3" s="87" t="s">
        <v>191</v>
      </c>
    </row>
    <row r="4" spans="1:60">
      <c r="B4" s="2" t="s">
        <v>3</v>
      </c>
      <c r="C4" s="87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7" t="s">
        <v>190</v>
      </c>
    </row>
    <row r="2" spans="2:81">
      <c r="B2" s="2" t="s">
        <v>1</v>
      </c>
      <c r="C2" s="12" t="s">
        <v>909</v>
      </c>
    </row>
    <row r="3" spans="2:81">
      <c r="B3" s="2" t="s">
        <v>2</v>
      </c>
      <c r="C3" s="87" t="s">
        <v>191</v>
      </c>
      <c r="E3" s="15"/>
    </row>
    <row r="4" spans="2:81">
      <c r="B4" s="2" t="s">
        <v>3</v>
      </c>
      <c r="C4" s="87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802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803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804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805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806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807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808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802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803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804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805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806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807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808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7" t="s">
        <v>190</v>
      </c>
    </row>
    <row r="2" spans="2:72">
      <c r="B2" s="2" t="s">
        <v>1</v>
      </c>
      <c r="C2" s="12" t="s">
        <v>909</v>
      </c>
    </row>
    <row r="3" spans="2:72">
      <c r="B3" s="2" t="s">
        <v>2</v>
      </c>
      <c r="C3" s="87" t="s">
        <v>191</v>
      </c>
    </row>
    <row r="4" spans="2:72">
      <c r="B4" s="2" t="s">
        <v>3</v>
      </c>
      <c r="C4" s="87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809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810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811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480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813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2" t="s">
        <v>909</v>
      </c>
    </row>
    <row r="3" spans="2:65">
      <c r="B3" s="2" t="s">
        <v>2</v>
      </c>
      <c r="C3" s="87" t="s">
        <v>191</v>
      </c>
    </row>
    <row r="4" spans="2:65">
      <c r="B4" s="2" t="s">
        <v>3</v>
      </c>
      <c r="C4" s="87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814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815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480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816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817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7" t="s">
        <v>190</v>
      </c>
    </row>
    <row r="2" spans="2:81">
      <c r="B2" s="2" t="s">
        <v>1</v>
      </c>
      <c r="C2" s="12" t="s">
        <v>909</v>
      </c>
    </row>
    <row r="3" spans="2:81">
      <c r="B3" s="2" t="s">
        <v>2</v>
      </c>
      <c r="C3" s="87" t="s">
        <v>191</v>
      </c>
    </row>
    <row r="4" spans="2:81">
      <c r="B4" s="2" t="s">
        <v>3</v>
      </c>
      <c r="C4" s="87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6.82</v>
      </c>
      <c r="K11" s="7"/>
      <c r="L11" s="7"/>
      <c r="M11" s="78">
        <v>68.69</v>
      </c>
      <c r="N11" s="78">
        <v>141217</v>
      </c>
      <c r="O11" s="7"/>
      <c r="P11" s="78">
        <v>168.803607089</v>
      </c>
      <c r="Q11" s="7"/>
      <c r="R11" s="78">
        <v>100</v>
      </c>
      <c r="S11" s="78">
        <v>0.37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6.82</v>
      </c>
      <c r="M12" s="81">
        <v>68.69</v>
      </c>
      <c r="N12" s="81">
        <v>141217</v>
      </c>
      <c r="P12" s="81">
        <v>168.803607089</v>
      </c>
      <c r="R12" s="81">
        <v>100</v>
      </c>
      <c r="S12" s="81">
        <v>0.37</v>
      </c>
    </row>
    <row r="13" spans="2:81">
      <c r="B13" s="80" t="s">
        <v>814</v>
      </c>
      <c r="C13" s="16"/>
      <c r="D13" s="16"/>
      <c r="E13" s="16"/>
      <c r="J13" s="81">
        <v>7.12</v>
      </c>
      <c r="M13" s="81">
        <v>131.37</v>
      </c>
      <c r="N13" s="81">
        <v>70583</v>
      </c>
      <c r="P13" s="81">
        <v>87.775284600000006</v>
      </c>
      <c r="R13" s="81">
        <v>52</v>
      </c>
      <c r="S13" s="81">
        <v>0.19</v>
      </c>
    </row>
    <row r="14" spans="2:81">
      <c r="B14" t="s">
        <v>818</v>
      </c>
      <c r="C14" t="s">
        <v>819</v>
      </c>
      <c r="D14" t="s">
        <v>129</v>
      </c>
      <c r="E14" t="s">
        <v>820</v>
      </c>
      <c r="F14" t="s">
        <v>133</v>
      </c>
      <c r="G14" t="s">
        <v>200</v>
      </c>
      <c r="H14" t="s">
        <v>155</v>
      </c>
      <c r="I14" t="s">
        <v>821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19883</v>
      </c>
      <c r="O14" s="79">
        <v>155.62</v>
      </c>
      <c r="P14" s="79">
        <v>30.9419246</v>
      </c>
      <c r="Q14" s="79">
        <v>0</v>
      </c>
      <c r="R14" s="79">
        <v>18.329999999999998</v>
      </c>
      <c r="S14" s="79">
        <v>7.0000000000000007E-2</v>
      </c>
    </row>
    <row r="15" spans="2:81">
      <c r="B15" t="s">
        <v>822</v>
      </c>
      <c r="C15" t="s">
        <v>823</v>
      </c>
      <c r="D15" t="s">
        <v>129</v>
      </c>
      <c r="E15" t="s">
        <v>820</v>
      </c>
      <c r="F15" t="s">
        <v>133</v>
      </c>
      <c r="G15" t="s">
        <v>200</v>
      </c>
      <c r="H15" t="s">
        <v>155</v>
      </c>
      <c r="I15" t="s">
        <v>824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20000</v>
      </c>
      <c r="O15" s="79">
        <v>125.22</v>
      </c>
      <c r="P15" s="79">
        <v>25.044</v>
      </c>
      <c r="Q15" s="79">
        <v>0</v>
      </c>
      <c r="R15" s="79">
        <v>14.84</v>
      </c>
      <c r="S15" s="79">
        <v>0.05</v>
      </c>
    </row>
    <row r="16" spans="2:81">
      <c r="B16" t="s">
        <v>825</v>
      </c>
      <c r="C16" t="s">
        <v>826</v>
      </c>
      <c r="D16" t="s">
        <v>129</v>
      </c>
      <c r="E16" t="s">
        <v>827</v>
      </c>
      <c r="F16" t="s">
        <v>593</v>
      </c>
      <c r="G16" t="s">
        <v>828</v>
      </c>
      <c r="H16" t="s">
        <v>156</v>
      </c>
      <c r="I16" t="s">
        <v>829</v>
      </c>
      <c r="J16" s="79">
        <v>0.92</v>
      </c>
      <c r="K16" t="s">
        <v>108</v>
      </c>
      <c r="L16" s="79">
        <v>2.14</v>
      </c>
      <c r="M16" s="79">
        <v>406.54</v>
      </c>
      <c r="N16" s="79">
        <v>28000</v>
      </c>
      <c r="O16" s="79">
        <v>101.26</v>
      </c>
      <c r="P16" s="79">
        <v>28.352799999999998</v>
      </c>
      <c r="Q16" s="79">
        <v>0.01</v>
      </c>
      <c r="R16" s="79">
        <v>16.8</v>
      </c>
      <c r="S16" s="79">
        <v>0.06</v>
      </c>
    </row>
    <row r="17" spans="2:19">
      <c r="B17" t="s">
        <v>830</v>
      </c>
      <c r="C17" t="s">
        <v>831</v>
      </c>
      <c r="D17" t="s">
        <v>129</v>
      </c>
      <c r="E17" t="s">
        <v>316</v>
      </c>
      <c r="F17" t="s">
        <v>317</v>
      </c>
      <c r="G17" t="s">
        <v>313</v>
      </c>
      <c r="H17" t="s">
        <v>155</v>
      </c>
      <c r="I17" t="s">
        <v>832</v>
      </c>
      <c r="J17" s="79">
        <v>2.65</v>
      </c>
      <c r="K17" t="s">
        <v>108</v>
      </c>
      <c r="L17" s="79">
        <v>6.85</v>
      </c>
      <c r="M17" s="79">
        <v>0.88</v>
      </c>
      <c r="N17" s="79">
        <v>2700</v>
      </c>
      <c r="O17" s="79">
        <v>127.28</v>
      </c>
      <c r="P17" s="79">
        <v>3.4365600000000001</v>
      </c>
      <c r="Q17" s="79">
        <v>0</v>
      </c>
      <c r="R17" s="79">
        <v>2.04</v>
      </c>
      <c r="S17" s="79">
        <v>0.01</v>
      </c>
    </row>
    <row r="18" spans="2:19">
      <c r="B18" s="80" t="s">
        <v>815</v>
      </c>
      <c r="C18" s="16"/>
      <c r="D18" s="16"/>
      <c r="E18" s="16"/>
      <c r="J18" s="81">
        <v>6.49</v>
      </c>
      <c r="M18" s="81">
        <v>0.79</v>
      </c>
      <c r="N18" s="81">
        <v>70634</v>
      </c>
      <c r="P18" s="81">
        <v>81.028322489000004</v>
      </c>
      <c r="R18" s="81">
        <v>48</v>
      </c>
      <c r="S18" s="81">
        <v>0.18</v>
      </c>
    </row>
    <row r="19" spans="2:19">
      <c r="B19" t="s">
        <v>833</v>
      </c>
      <c r="C19" t="s">
        <v>834</v>
      </c>
      <c r="D19" t="s">
        <v>129</v>
      </c>
      <c r="E19" t="s">
        <v>827</v>
      </c>
      <c r="F19" t="s">
        <v>495</v>
      </c>
      <c r="G19" t="s">
        <v>828</v>
      </c>
      <c r="H19" t="s">
        <v>156</v>
      </c>
      <c r="I19" t="s">
        <v>829</v>
      </c>
      <c r="J19" s="79">
        <v>5.53</v>
      </c>
      <c r="K19" t="s">
        <v>108</v>
      </c>
      <c r="L19" s="79">
        <v>2.5</v>
      </c>
      <c r="M19" s="79">
        <v>0.02</v>
      </c>
      <c r="N19" s="79">
        <v>39000</v>
      </c>
      <c r="O19" s="79">
        <v>100.82</v>
      </c>
      <c r="P19" s="79">
        <v>39.319800000000001</v>
      </c>
      <c r="Q19" s="79">
        <v>0.01</v>
      </c>
      <c r="R19" s="79">
        <v>23.29</v>
      </c>
      <c r="S19" s="79">
        <v>0.09</v>
      </c>
    </row>
    <row r="20" spans="2:19">
      <c r="B20" t="s">
        <v>835</v>
      </c>
      <c r="C20" t="s">
        <v>836</v>
      </c>
      <c r="D20" t="s">
        <v>129</v>
      </c>
      <c r="E20" t="s">
        <v>827</v>
      </c>
      <c r="F20" t="s">
        <v>495</v>
      </c>
      <c r="G20" t="s">
        <v>200</v>
      </c>
      <c r="H20" t="s">
        <v>155</v>
      </c>
      <c r="I20" t="s">
        <v>829</v>
      </c>
      <c r="J20" s="79">
        <v>8.5500000000000007</v>
      </c>
      <c r="K20" t="s">
        <v>108</v>
      </c>
      <c r="L20" s="79">
        <v>3.74</v>
      </c>
      <c r="M20" s="79">
        <v>0.04</v>
      </c>
      <c r="N20" s="79">
        <v>28000</v>
      </c>
      <c r="O20" s="79">
        <v>102.14</v>
      </c>
      <c r="P20" s="79">
        <v>28.5992</v>
      </c>
      <c r="Q20" s="79">
        <v>0.01</v>
      </c>
      <c r="R20" s="79">
        <v>16.940000000000001</v>
      </c>
      <c r="S20" s="79">
        <v>0.06</v>
      </c>
    </row>
    <row r="21" spans="2:19">
      <c r="B21" t="s">
        <v>837</v>
      </c>
      <c r="C21" t="s">
        <v>838</v>
      </c>
      <c r="D21" t="s">
        <v>129</v>
      </c>
      <c r="E21" t="s">
        <v>550</v>
      </c>
      <c r="F21" t="s">
        <v>131</v>
      </c>
      <c r="G21" t="s">
        <v>382</v>
      </c>
      <c r="H21" t="s">
        <v>155</v>
      </c>
      <c r="I21" t="s">
        <v>321</v>
      </c>
      <c r="J21" s="79">
        <v>4.9000000000000004</v>
      </c>
      <c r="K21" t="s">
        <v>112</v>
      </c>
      <c r="L21" s="79">
        <v>4.45</v>
      </c>
      <c r="M21" s="79">
        <v>4.72</v>
      </c>
      <c r="N21" s="79">
        <v>3634</v>
      </c>
      <c r="O21" s="79">
        <v>99.79</v>
      </c>
      <c r="P21" s="79">
        <v>13.109322489</v>
      </c>
      <c r="Q21" s="79">
        <v>0</v>
      </c>
      <c r="R21" s="79">
        <v>7.77</v>
      </c>
      <c r="S21" s="79">
        <v>0.03</v>
      </c>
    </row>
    <row r="22" spans="2:19">
      <c r="B22" s="80" t="s">
        <v>270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480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839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J28" s="79">
        <v>0</v>
      </c>
      <c r="K28" t="s">
        <v>207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840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J30" s="79">
        <v>0</v>
      </c>
      <c r="K30" t="s">
        <v>207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215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7" t="s">
        <v>190</v>
      </c>
    </row>
    <row r="2" spans="2:98">
      <c r="B2" s="2" t="s">
        <v>1</v>
      </c>
      <c r="C2" s="12" t="s">
        <v>909</v>
      </c>
    </row>
    <row r="3" spans="2:98">
      <c r="B3" s="2" t="s">
        <v>2</v>
      </c>
      <c r="C3" s="87" t="s">
        <v>191</v>
      </c>
    </row>
    <row r="4" spans="2:98">
      <c r="B4" s="2" t="s">
        <v>3</v>
      </c>
      <c r="C4" s="87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7" t="s">
        <v>190</v>
      </c>
    </row>
    <row r="2" spans="2:55">
      <c r="B2" s="2" t="s">
        <v>1</v>
      </c>
      <c r="C2" s="12" t="s">
        <v>909</v>
      </c>
    </row>
    <row r="3" spans="2:55">
      <c r="B3" s="2" t="s">
        <v>2</v>
      </c>
      <c r="C3" s="87" t="s">
        <v>191</v>
      </c>
    </row>
    <row r="4" spans="2:55">
      <c r="B4" s="2" t="s">
        <v>3</v>
      </c>
      <c r="C4" s="87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841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842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843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844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845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846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847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848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7" t="s">
        <v>190</v>
      </c>
    </row>
    <row r="2" spans="2:59">
      <c r="B2" s="2" t="s">
        <v>1</v>
      </c>
      <c r="C2" s="12" t="s">
        <v>909</v>
      </c>
    </row>
    <row r="3" spans="2:59">
      <c r="B3" s="2" t="s">
        <v>2</v>
      </c>
      <c r="C3" s="87" t="s">
        <v>191</v>
      </c>
    </row>
    <row r="4" spans="2:59">
      <c r="B4" s="2" t="s">
        <v>3</v>
      </c>
      <c r="C4" s="87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849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797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7" t="s">
        <v>190</v>
      </c>
    </row>
    <row r="2" spans="2:52">
      <c r="B2" s="2" t="s">
        <v>1</v>
      </c>
      <c r="C2" s="12" t="s">
        <v>909</v>
      </c>
    </row>
    <row r="3" spans="2:52">
      <c r="B3" s="2" t="s">
        <v>2</v>
      </c>
      <c r="C3" s="87" t="s">
        <v>191</v>
      </c>
    </row>
    <row r="4" spans="2:52">
      <c r="B4" s="2" t="s">
        <v>3</v>
      </c>
      <c r="C4" s="87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798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799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800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480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798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800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480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7" t="s">
        <v>190</v>
      </c>
    </row>
    <row r="2" spans="2:13">
      <c r="B2" s="2" t="s">
        <v>1</v>
      </c>
      <c r="C2" s="12" t="s">
        <v>909</v>
      </c>
    </row>
    <row r="3" spans="2:13">
      <c r="B3" s="2" t="s">
        <v>2</v>
      </c>
      <c r="C3" s="87" t="s">
        <v>191</v>
      </c>
    </row>
    <row r="4" spans="2:13">
      <c r="B4" s="2" t="s">
        <v>3</v>
      </c>
      <c r="C4" s="87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2982.14093399898</v>
      </c>
      <c r="K11" s="78">
        <f>J11/$J$11*100</f>
        <v>100</v>
      </c>
      <c r="L11" s="78">
        <f>J11/'סכום נכסי הקרן'!$C$42*100</f>
        <v>6.5323510867563774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J13+J15+J20+J22+J24+J26+J28</f>
        <v>2982.14093399898</v>
      </c>
      <c r="K12" s="81">
        <f t="shared" ref="K12:K34" si="0">J12/$J$11*100</f>
        <v>100</v>
      </c>
      <c r="L12" s="81">
        <f>J12/'סכום נכסי הקרן'!$C$42*100</f>
        <v>6.5323510867563774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2870.4742200000001</v>
      </c>
      <c r="K13" s="81">
        <f t="shared" si="0"/>
        <v>96.255485019977328</v>
      </c>
      <c r="L13" s="81">
        <f>J13/'סכום נכסי הקרן'!$C$42*100</f>
        <v>6.2877462217651097</v>
      </c>
    </row>
    <row r="14" spans="2:13">
      <c r="B14" s="86" t="s">
        <v>908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2870.4742200000001</v>
      </c>
      <c r="K14" s="79">
        <f t="shared" si="0"/>
        <v>96.255485019977328</v>
      </c>
      <c r="L14" s="79">
        <f>J14/'סכום נכסי הקרן'!$C$42*100</f>
        <v>6.2877462217651097</v>
      </c>
    </row>
    <row r="15" spans="2:13">
      <c r="B15" s="80" t="s">
        <v>201</v>
      </c>
      <c r="D15" s="16"/>
      <c r="I15" s="81">
        <v>0</v>
      </c>
      <c r="J15" s="81">
        <v>111.66671399898</v>
      </c>
      <c r="K15" s="81">
        <f t="shared" si="0"/>
        <v>3.7445149800226778</v>
      </c>
      <c r="L15" s="81">
        <f>J15/'סכום נכסי הקרן'!$C$42*100</f>
        <v>0.24460486499126671</v>
      </c>
    </row>
    <row r="16" spans="2:13">
      <c r="B16" s="86" t="s">
        <v>908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110.74346445</v>
      </c>
      <c r="K16" s="79">
        <f t="shared" si="0"/>
        <v>3.7135556937443486</v>
      </c>
      <c r="L16" s="79">
        <f>J16/'סכום נכסי הקרן'!$C$42*100</f>
        <v>0.24258249571761223</v>
      </c>
    </row>
    <row r="17" spans="2:12">
      <c r="B17" s="86" t="s">
        <v>908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0.58548323999999996</v>
      </c>
      <c r="K17" s="79">
        <f t="shared" si="0"/>
        <v>1.9632983583203121E-2</v>
      </c>
      <c r="L17" s="79">
        <f>J17/'סכום נכסי הקרן'!$C$42*100</f>
        <v>1.2824954164600702E-3</v>
      </c>
    </row>
    <row r="18" spans="2:12">
      <c r="B18" s="86" t="s">
        <v>908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8.9446705979999999E-2</v>
      </c>
      <c r="K18" s="79">
        <f t="shared" si="0"/>
        <v>2.9994124342089391E-3</v>
      </c>
      <c r="L18" s="79">
        <f>J18/'סכום נכסי הקרן'!$C$42*100</f>
        <v>1.9593215074235353E-4</v>
      </c>
    </row>
    <row r="19" spans="2:12">
      <c r="B19" s="86" t="s">
        <v>908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0.248319603</v>
      </c>
      <c r="K19" s="79">
        <f t="shared" si="0"/>
        <v>8.3268902609176607E-3</v>
      </c>
      <c r="L19" s="79">
        <f>J19/'סכום נכסי הקרן'!$C$42*100</f>
        <v>5.4394170645206573E-4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7" t="s">
        <v>190</v>
      </c>
    </row>
    <row r="2" spans="2:49">
      <c r="B2" s="2" t="s">
        <v>1</v>
      </c>
      <c r="C2" s="12" t="s">
        <v>909</v>
      </c>
    </row>
    <row r="3" spans="2:49">
      <c r="B3" s="2" t="s">
        <v>2</v>
      </c>
      <c r="C3" s="87" t="s">
        <v>191</v>
      </c>
    </row>
    <row r="4" spans="2:49">
      <c r="B4" s="2" t="s">
        <v>3</v>
      </c>
      <c r="C4" s="87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-1754600</v>
      </c>
      <c r="H11" s="7"/>
      <c r="I11" s="78">
        <v>95.603410734193673</v>
      </c>
      <c r="J11" s="78">
        <v>100</v>
      </c>
      <c r="K11" s="78">
        <v>0.21</v>
      </c>
      <c r="AW11" s="16"/>
    </row>
    <row r="12" spans="2:49">
      <c r="B12" s="80" t="s">
        <v>196</v>
      </c>
      <c r="C12" s="16"/>
      <c r="D12" s="16"/>
      <c r="G12" s="81">
        <v>-1754600</v>
      </c>
      <c r="I12" s="81">
        <v>95.603410734193673</v>
      </c>
      <c r="J12" s="81">
        <v>100</v>
      </c>
      <c r="K12" s="81">
        <v>0.21</v>
      </c>
    </row>
    <row r="13" spans="2:49">
      <c r="B13" s="80" t="s">
        <v>798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799</v>
      </c>
      <c r="C15" s="16"/>
      <c r="D15" s="16"/>
      <c r="G15" s="81">
        <v>-1639100</v>
      </c>
      <c r="I15" s="81">
        <v>101.43909717487163</v>
      </c>
      <c r="J15" s="81">
        <v>106.1</v>
      </c>
      <c r="K15" s="81">
        <v>0.22</v>
      </c>
    </row>
    <row r="16" spans="2:49">
      <c r="B16" t="s">
        <v>852</v>
      </c>
      <c r="C16" t="s">
        <v>853</v>
      </c>
      <c r="D16" t="s">
        <v>129</v>
      </c>
      <c r="E16" t="s">
        <v>112</v>
      </c>
      <c r="F16" t="s">
        <v>854</v>
      </c>
      <c r="G16" s="79">
        <v>-1519100</v>
      </c>
      <c r="H16" s="79">
        <v>-6.2222254251945825</v>
      </c>
      <c r="I16" s="79">
        <v>94.521826434130901</v>
      </c>
      <c r="J16" s="79">
        <v>98.87</v>
      </c>
      <c r="K16" s="79">
        <v>0.21</v>
      </c>
    </row>
    <row r="17" spans="2:11">
      <c r="B17" t="s">
        <v>855</v>
      </c>
      <c r="C17" t="s">
        <v>856</v>
      </c>
      <c r="D17" t="s">
        <v>129</v>
      </c>
      <c r="E17" t="s">
        <v>112</v>
      </c>
      <c r="F17" t="s">
        <v>857</v>
      </c>
      <c r="G17" s="79">
        <v>-60000</v>
      </c>
      <c r="H17" s="79">
        <v>-1.62283333333333</v>
      </c>
      <c r="I17" s="79">
        <v>0.97369999999999801</v>
      </c>
      <c r="J17" s="79">
        <v>1.02</v>
      </c>
      <c r="K17" s="79">
        <v>0</v>
      </c>
    </row>
    <row r="18" spans="2:11">
      <c r="B18" t="s">
        <v>858</v>
      </c>
      <c r="C18" t="s">
        <v>859</v>
      </c>
      <c r="D18" t="s">
        <v>129</v>
      </c>
      <c r="E18" t="s">
        <v>112</v>
      </c>
      <c r="F18" t="s">
        <v>829</v>
      </c>
      <c r="G18" s="79">
        <v>-100000</v>
      </c>
      <c r="H18" s="79">
        <v>-7.4520740740740701</v>
      </c>
      <c r="I18" s="79">
        <v>7.4520740740740701</v>
      </c>
      <c r="J18" s="79">
        <v>7.79</v>
      </c>
      <c r="K18" s="79">
        <v>0.02</v>
      </c>
    </row>
    <row r="19" spans="2:11">
      <c r="B19" t="s">
        <v>860</v>
      </c>
      <c r="C19" t="s">
        <v>861</v>
      </c>
      <c r="D19" t="s">
        <v>129</v>
      </c>
      <c r="E19" t="s">
        <v>112</v>
      </c>
      <c r="F19" t="s">
        <v>862</v>
      </c>
      <c r="G19" s="79">
        <v>100000</v>
      </c>
      <c r="H19" s="79">
        <v>-4.6424000000000003</v>
      </c>
      <c r="I19" s="79">
        <v>-4.6424000000000003</v>
      </c>
      <c r="J19" s="79">
        <v>-4.8600000000000003</v>
      </c>
      <c r="K19" s="79">
        <v>-0.01</v>
      </c>
    </row>
    <row r="20" spans="2:11">
      <c r="B20" t="s">
        <v>863</v>
      </c>
      <c r="C20" t="s">
        <v>864</v>
      </c>
      <c r="D20" t="s">
        <v>129</v>
      </c>
      <c r="E20" t="s">
        <v>112</v>
      </c>
      <c r="F20" t="s">
        <v>865</v>
      </c>
      <c r="G20" s="79">
        <v>-70000</v>
      </c>
      <c r="H20" s="79">
        <v>-3.6225666666666716</v>
      </c>
      <c r="I20" s="79">
        <v>2.5357966666666698</v>
      </c>
      <c r="J20" s="79">
        <v>2.65</v>
      </c>
      <c r="K20" s="79">
        <v>0.01</v>
      </c>
    </row>
    <row r="21" spans="2:11">
      <c r="B21" t="s">
        <v>866</v>
      </c>
      <c r="C21" t="s">
        <v>867</v>
      </c>
      <c r="D21" t="s">
        <v>129</v>
      </c>
      <c r="E21" t="s">
        <v>112</v>
      </c>
      <c r="F21" t="s">
        <v>318</v>
      </c>
      <c r="G21" s="79">
        <v>60000</v>
      </c>
      <c r="H21" s="79">
        <v>0.38600000000000001</v>
      </c>
      <c r="I21" s="79">
        <v>0.2316</v>
      </c>
      <c r="J21" s="79">
        <v>0.24</v>
      </c>
      <c r="K21" s="79">
        <v>0</v>
      </c>
    </row>
    <row r="22" spans="2:11">
      <c r="B22" t="s">
        <v>868</v>
      </c>
      <c r="C22" t="s">
        <v>869</v>
      </c>
      <c r="D22" t="s">
        <v>129</v>
      </c>
      <c r="E22" t="s">
        <v>112</v>
      </c>
      <c r="F22" t="s">
        <v>293</v>
      </c>
      <c r="G22" s="79">
        <v>-50000</v>
      </c>
      <c r="H22" s="79">
        <v>-0.73299999999999998</v>
      </c>
      <c r="I22" s="79">
        <v>0.36649999999999999</v>
      </c>
      <c r="J22" s="79">
        <v>0.38</v>
      </c>
      <c r="K22" s="79">
        <v>0</v>
      </c>
    </row>
    <row r="23" spans="2:11">
      <c r="B23" s="80" t="s">
        <v>850</v>
      </c>
      <c r="C23" s="16"/>
      <c r="D23" s="16"/>
      <c r="G23" s="81">
        <v>-115500</v>
      </c>
      <c r="I23" s="81">
        <v>-5.8356864406779696</v>
      </c>
      <c r="J23" s="81">
        <v>-6.1</v>
      </c>
      <c r="K23" s="81">
        <v>-0.01</v>
      </c>
    </row>
    <row r="24" spans="2:11">
      <c r="B24" t="s">
        <v>870</v>
      </c>
      <c r="C24" t="s">
        <v>871</v>
      </c>
      <c r="D24" t="s">
        <v>129</v>
      </c>
      <c r="E24" t="s">
        <v>116</v>
      </c>
      <c r="F24" t="s">
        <v>448</v>
      </c>
      <c r="G24" s="79">
        <v>-115500</v>
      </c>
      <c r="H24" s="79">
        <v>5.0525423728813594</v>
      </c>
      <c r="I24" s="79">
        <v>-5.8356864406779696</v>
      </c>
      <c r="J24" s="79">
        <v>-6.1</v>
      </c>
      <c r="K24" s="79">
        <v>-0.01</v>
      </c>
    </row>
    <row r="25" spans="2:11">
      <c r="B25" s="80" t="s">
        <v>800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480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212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798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851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800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480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7" t="s">
        <v>190</v>
      </c>
    </row>
    <row r="2" spans="2:78">
      <c r="B2" s="2" t="s">
        <v>1</v>
      </c>
      <c r="C2" s="12" t="s">
        <v>909</v>
      </c>
    </row>
    <row r="3" spans="2:78">
      <c r="B3" s="2" t="s">
        <v>2</v>
      </c>
      <c r="C3" s="87" t="s">
        <v>191</v>
      </c>
    </row>
    <row r="4" spans="2:78">
      <c r="B4" s="2" t="s">
        <v>3</v>
      </c>
      <c r="C4" s="87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802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803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804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805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806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808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802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803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804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805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806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807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808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7" t="s">
        <v>190</v>
      </c>
    </row>
    <row r="2" spans="2:59">
      <c r="B2" s="2" t="s">
        <v>1</v>
      </c>
      <c r="C2" s="12" t="s">
        <v>909</v>
      </c>
    </row>
    <row r="3" spans="2:59">
      <c r="B3" s="2" t="s">
        <v>2</v>
      </c>
      <c r="C3" s="87" t="s">
        <v>191</v>
      </c>
    </row>
    <row r="4" spans="2:59">
      <c r="B4" s="2" t="s">
        <v>3</v>
      </c>
      <c r="C4" s="87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872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874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875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876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877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878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879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880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881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882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874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875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881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7" t="s">
        <v>190</v>
      </c>
    </row>
    <row r="2" spans="2:64">
      <c r="B2" s="2" t="s">
        <v>1</v>
      </c>
      <c r="C2" s="12" t="s">
        <v>909</v>
      </c>
    </row>
    <row r="3" spans="2:64">
      <c r="B3" s="2" t="s">
        <v>2</v>
      </c>
      <c r="C3" s="87" t="s">
        <v>191</v>
      </c>
    </row>
    <row r="4" spans="2:64">
      <c r="B4" s="2" t="s">
        <v>3</v>
      </c>
      <c r="C4" s="87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814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815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883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884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480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7" t="s">
        <v>190</v>
      </c>
    </row>
    <row r="2" spans="2:55">
      <c r="B2" s="2" t="s">
        <v>1</v>
      </c>
      <c r="C2" s="12" t="s">
        <v>909</v>
      </c>
    </row>
    <row r="3" spans="2:55">
      <c r="B3" s="2" t="s">
        <v>2</v>
      </c>
      <c r="C3" s="87" t="s">
        <v>191</v>
      </c>
    </row>
    <row r="4" spans="2:55">
      <c r="B4" s="2" t="s">
        <v>3</v>
      </c>
      <c r="C4" s="87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885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886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885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886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12" t="s">
        <v>909</v>
      </c>
    </row>
    <row r="3" spans="2:60">
      <c r="B3" s="2" t="s">
        <v>2</v>
      </c>
      <c r="C3" s="87" t="s">
        <v>191</v>
      </c>
    </row>
    <row r="4" spans="2:60">
      <c r="B4" s="2" t="s">
        <v>3</v>
      </c>
      <c r="C4" s="87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12" t="s">
        <v>909</v>
      </c>
    </row>
    <row r="3" spans="2:60">
      <c r="B3" s="2" t="s">
        <v>2</v>
      </c>
      <c r="C3" s="87" t="s">
        <v>191</v>
      </c>
    </row>
    <row r="4" spans="2:60">
      <c r="B4" s="2" t="s">
        <v>3</v>
      </c>
      <c r="C4" s="87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I12+I30</f>
        <v>-360.70109749999989</v>
      </c>
      <c r="J11" s="78">
        <f>I11/$I$11*100</f>
        <v>100</v>
      </c>
      <c r="K11" s="78">
        <f>I11/'סכום נכסי הקרן'!$C$42*100</f>
        <v>-0.79011229126877602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SUM(I13:I29)</f>
        <v>-360.70109749999989</v>
      </c>
      <c r="J12" s="81">
        <f t="shared" ref="J12:J31" si="0">I12/$I$11*100</f>
        <v>100</v>
      </c>
      <c r="K12" s="81">
        <f>I12/'סכום נכסי הקרן'!$C$42*100</f>
        <v>-0.79011229126877602</v>
      </c>
    </row>
    <row r="13" spans="2:60">
      <c r="B13" t="s">
        <v>887</v>
      </c>
      <c r="C13" t="s">
        <v>888</v>
      </c>
      <c r="D13" t="s">
        <v>207</v>
      </c>
      <c r="E13" t="s">
        <v>795</v>
      </c>
      <c r="F13" s="79">
        <v>0</v>
      </c>
      <c r="G13" t="s">
        <v>108</v>
      </c>
      <c r="H13" s="79">
        <v>0</v>
      </c>
      <c r="I13" s="79">
        <f>-21.73884-392.56486</f>
        <v>-414.30369999999999</v>
      </c>
      <c r="J13" s="79">
        <f t="shared" si="0"/>
        <v>114.86067075246427</v>
      </c>
      <c r="K13" s="79">
        <f>I13/'סכום נכסי הקרן'!$C$42*100</f>
        <v>-0.90752827744898046</v>
      </c>
    </row>
    <row r="14" spans="2:60">
      <c r="B14" t="s">
        <v>889</v>
      </c>
      <c r="C14" t="s">
        <v>890</v>
      </c>
      <c r="D14" t="s">
        <v>207</v>
      </c>
      <c r="E14" t="s">
        <v>795</v>
      </c>
      <c r="F14" s="79">
        <v>0</v>
      </c>
      <c r="G14" t="s">
        <v>108</v>
      </c>
      <c r="H14" s="79">
        <v>0</v>
      </c>
      <c r="I14" s="79">
        <v>-2.0049999999999998E-2</v>
      </c>
      <c r="J14" s="79">
        <f t="shared" si="0"/>
        <v>5.5586190724024633E-3</v>
      </c>
      <c r="K14" s="79">
        <f>I14/'סכום נכסי הקרן'!$C$42*100</f>
        <v>-4.3919332515862288E-5</v>
      </c>
    </row>
    <row r="15" spans="2:60">
      <c r="B15" t="s">
        <v>891</v>
      </c>
      <c r="C15" t="s">
        <v>892</v>
      </c>
      <c r="D15" t="s">
        <v>207</v>
      </c>
      <c r="E15" t="s">
        <v>795</v>
      </c>
      <c r="F15" s="79">
        <v>0</v>
      </c>
      <c r="G15" t="s">
        <v>108</v>
      </c>
      <c r="H15" s="79">
        <v>0</v>
      </c>
      <c r="I15" s="79">
        <v>2.0585200000000001</v>
      </c>
      <c r="J15" s="79">
        <f t="shared" si="0"/>
        <v>-0.57069967745246486</v>
      </c>
      <c r="K15" s="79">
        <f>I15/'סכום נכסי הקרן'!$C$42*100</f>
        <v>4.5091682977831844E-3</v>
      </c>
    </row>
    <row r="16" spans="2:60">
      <c r="B16" t="s">
        <v>893</v>
      </c>
      <c r="C16" t="s">
        <v>249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19.640820000000001</v>
      </c>
      <c r="J16" s="79">
        <f t="shared" si="0"/>
        <v>-5.4451788852680183</v>
      </c>
      <c r="K16" s="79">
        <f>I16/'סכום נכסי הקרן'!$C$42*100</f>
        <v>4.3023027654074744E-2</v>
      </c>
    </row>
    <row r="17" spans="2:11">
      <c r="B17" t="s">
        <v>894</v>
      </c>
      <c r="C17" t="s">
        <v>260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20.210360000000001</v>
      </c>
      <c r="J17" s="79">
        <f t="shared" si="0"/>
        <v>-5.6030769354673247</v>
      </c>
      <c r="K17" s="79">
        <f>I17/'סכום נכסי הקרן'!$C$42*100</f>
        <v>4.4270599556373205E-2</v>
      </c>
    </row>
    <row r="18" spans="2:11">
      <c r="B18" t="s">
        <v>895</v>
      </c>
      <c r="C18" t="s">
        <v>576</v>
      </c>
      <c r="D18" t="s">
        <v>207</v>
      </c>
      <c r="E18" t="s">
        <v>795</v>
      </c>
      <c r="F18" s="79">
        <v>0</v>
      </c>
      <c r="G18" t="s">
        <v>108</v>
      </c>
      <c r="H18" s="79">
        <v>0</v>
      </c>
      <c r="I18" s="79">
        <v>0.69506000000000001</v>
      </c>
      <c r="J18" s="79">
        <f t="shared" si="0"/>
        <v>-0.19269694625755893</v>
      </c>
      <c r="K18" s="79">
        <f>I18/'סכום נכסי הקרן'!$C$42*100</f>
        <v>1.5225222572805609E-3</v>
      </c>
    </row>
    <row r="19" spans="2:11">
      <c r="B19" t="s">
        <v>896</v>
      </c>
      <c r="C19" t="s">
        <v>507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0.88327999999999995</v>
      </c>
      <c r="J19" s="79">
        <f t="shared" si="0"/>
        <v>-0.2448786560733989</v>
      </c>
      <c r="K19" s="79">
        <f>I19/'סכום נכסי הקרן'!$C$42*100</f>
        <v>1.9348163603297179E-3</v>
      </c>
    </row>
    <row r="20" spans="2:11">
      <c r="B20" t="s">
        <v>897</v>
      </c>
      <c r="C20" t="s">
        <v>523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2.2736100000000001</v>
      </c>
      <c r="J20" s="79">
        <f t="shared" si="0"/>
        <v>-0.63033076853890102</v>
      </c>
      <c r="K20" s="79">
        <f>I20/'סכום נכסי הקרן'!$C$42*100</f>
        <v>4.980320877874797E-3</v>
      </c>
    </row>
    <row r="21" spans="2:11">
      <c r="B21" t="s">
        <v>898</v>
      </c>
      <c r="C21" t="s">
        <v>539</v>
      </c>
      <c r="D21" t="s">
        <v>207</v>
      </c>
      <c r="E21" t="s">
        <v>156</v>
      </c>
      <c r="F21" s="79">
        <v>0</v>
      </c>
      <c r="G21" t="s">
        <v>108</v>
      </c>
      <c r="H21" s="79">
        <v>0</v>
      </c>
      <c r="I21" s="79">
        <v>3.5979999999999999</v>
      </c>
      <c r="J21" s="79">
        <f t="shared" si="0"/>
        <v>-0.99750181658374382</v>
      </c>
      <c r="K21" s="79">
        <f>I21/'סכום נכסי הקרן'!$C$42*100</f>
        <v>7.881384458457482E-3</v>
      </c>
    </row>
    <row r="22" spans="2:11">
      <c r="B22" t="s">
        <v>899</v>
      </c>
      <c r="C22" t="s">
        <v>381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0.24171000000000001</v>
      </c>
      <c r="J22" s="79">
        <f t="shared" si="0"/>
        <v>-6.7011162892289255E-2</v>
      </c>
      <c r="K22" s="79">
        <f>I22/'סכום נכסי הקרן'!$C$42*100</f>
        <v>5.2946343453411841E-4</v>
      </c>
    </row>
    <row r="23" spans="2:11">
      <c r="B23" t="s">
        <v>900</v>
      </c>
      <c r="C23" t="s">
        <v>381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1.7579999999999998E-2</v>
      </c>
      <c r="J23" s="79">
        <f t="shared" si="0"/>
        <v>-4.8738415607399157E-3</v>
      </c>
      <c r="K23" s="79">
        <f>I23/'סכום נכסי הקרן'!$C$42*100</f>
        <v>3.8508821228372026E-5</v>
      </c>
    </row>
    <row r="24" spans="2:11">
      <c r="B24" t="s">
        <v>901</v>
      </c>
      <c r="C24" t="s">
        <v>334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2.3357800000000002</v>
      </c>
      <c r="J24" s="79">
        <f t="shared" si="0"/>
        <v>-0.64756664623123328</v>
      </c>
      <c r="K24" s="79">
        <f>I24/'סכום נכסי הקרן'!$C$42*100</f>
        <v>5.116503666029967E-3</v>
      </c>
    </row>
    <row r="25" spans="2:11">
      <c r="B25" t="s">
        <v>902</v>
      </c>
      <c r="C25" t="s">
        <v>620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8.9999999999999993E-3</v>
      </c>
      <c r="J25" s="79">
        <f t="shared" si="0"/>
        <v>-2.495140730754223E-3</v>
      </c>
      <c r="K25" s="79">
        <f>I25/'סכום נכסי הקרן'!$C$42*100</f>
        <v>1.9714413598142674E-5</v>
      </c>
    </row>
    <row r="26" spans="2:11">
      <c r="B26" t="s">
        <v>903</v>
      </c>
      <c r="C26" t="s">
        <v>343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0.23</v>
      </c>
      <c r="J26" s="79">
        <f t="shared" si="0"/>
        <v>-6.3764707563719034E-2</v>
      </c>
      <c r="K26" s="79">
        <f>I26/'סכום נכסי הקרן'!$C$42*100</f>
        <v>5.0381279195253509E-4</v>
      </c>
    </row>
    <row r="27" spans="2:11">
      <c r="B27" t="s">
        <v>904</v>
      </c>
      <c r="C27" t="s">
        <v>343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0.11698</v>
      </c>
      <c r="J27" s="79">
        <f t="shared" si="0"/>
        <v>-3.2431284742625452E-2</v>
      </c>
      <c r="K27" s="79">
        <f>I27/'סכום נכסי הקרן'!$C$42*100</f>
        <v>2.5624356696785891E-4</v>
      </c>
    </row>
    <row r="28" spans="2:11">
      <c r="B28" t="s">
        <v>905</v>
      </c>
      <c r="C28" t="s">
        <v>622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0.3594</v>
      </c>
      <c r="J28" s="79">
        <f t="shared" si="0"/>
        <v>-9.9639286514785319E-2</v>
      </c>
      <c r="K28" s="79">
        <f>I28/'סכום נכסי הקרן'!$C$42*100</f>
        <v>7.8726224968583087E-4</v>
      </c>
    </row>
    <row r="29" spans="2:11">
      <c r="B29" t="s">
        <v>906</v>
      </c>
      <c r="C29" t="s">
        <v>549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0.95255250000000002</v>
      </c>
      <c r="J29" s="79">
        <f t="shared" si="0"/>
        <v>-0.26408361565908467</v>
      </c>
      <c r="K29" s="79">
        <f>I29/'סכום נכסי הקרן'!$C$42*100</f>
        <v>2.0865571065494222E-3</v>
      </c>
    </row>
    <row r="30" spans="2:11">
      <c r="B30" s="80" t="s">
        <v>212</v>
      </c>
      <c r="D30" s="19"/>
      <c r="E30" s="19"/>
      <c r="F30" s="19"/>
      <c r="G30" s="19"/>
      <c r="H30" s="81">
        <v>0</v>
      </c>
      <c r="I30" s="81">
        <v>0</v>
      </c>
      <c r="J30" s="81">
        <f t="shared" si="0"/>
        <v>0</v>
      </c>
      <c r="K30" s="81">
        <f>I30/'סכום נכסי הקרן'!$C$42*100</f>
        <v>0</v>
      </c>
    </row>
    <row r="31" spans="2:11">
      <c r="B31" t="s">
        <v>207</v>
      </c>
      <c r="C31" t="s">
        <v>207</v>
      </c>
      <c r="D31" t="s">
        <v>207</v>
      </c>
      <c r="E31" s="19"/>
      <c r="F31" s="79">
        <v>0</v>
      </c>
      <c r="G31" t="s">
        <v>207</v>
      </c>
      <c r="H31" s="79">
        <v>0</v>
      </c>
      <c r="I31" s="79">
        <v>0</v>
      </c>
      <c r="J31" s="79">
        <f t="shared" si="0"/>
        <v>0</v>
      </c>
      <c r="K31" s="79">
        <f>I31/'סכום נכסי הקרן'!$C$42*100</f>
        <v>0</v>
      </c>
    </row>
    <row r="32" spans="2:11">
      <c r="B32" t="s">
        <v>215</v>
      </c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7" t="s">
        <v>190</v>
      </c>
    </row>
    <row r="2" spans="2:17">
      <c r="B2" s="2" t="s">
        <v>1</v>
      </c>
      <c r="C2" s="12" t="s">
        <v>909</v>
      </c>
    </row>
    <row r="3" spans="2:17">
      <c r="B3" s="2" t="s">
        <v>2</v>
      </c>
      <c r="C3" s="87" t="s">
        <v>191</v>
      </c>
    </row>
    <row r="4" spans="2:17">
      <c r="B4" s="2" t="s">
        <v>3</v>
      </c>
      <c r="C4" s="87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C12+C25</f>
        <v>63.396560000000008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f>SUM(C13:C24)</f>
        <v>63.396560000000008</v>
      </c>
    </row>
    <row r="13" spans="2:17">
      <c r="B13" t="s">
        <v>907</v>
      </c>
      <c r="C13" s="79">
        <v>63.396560000000008</v>
      </c>
      <c r="D13" s="85">
        <v>44246</v>
      </c>
    </row>
    <row r="14" spans="2:17">
      <c r="B14"/>
      <c r="C14" s="79"/>
      <c r="D14" s="85"/>
    </row>
    <row r="15" spans="2:17">
      <c r="B15" s="83" t="s">
        <v>212</v>
      </c>
      <c r="C15" s="84">
        <f>SUM(C16:C48)</f>
        <v>0</v>
      </c>
    </row>
    <row r="16" spans="2:17">
      <c r="B16"/>
      <c r="C16" s="79"/>
      <c r="D16" s="85"/>
    </row>
    <row r="17" spans="2:4">
      <c r="B17"/>
      <c r="C17" s="79"/>
      <c r="D17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7" t="s">
        <v>190</v>
      </c>
    </row>
    <row r="2" spans="2:18">
      <c r="B2" s="2" t="s">
        <v>1</v>
      </c>
      <c r="C2" s="12" t="s">
        <v>909</v>
      </c>
    </row>
    <row r="3" spans="2:18">
      <c r="B3" s="2" t="s">
        <v>2</v>
      </c>
      <c r="C3" s="87" t="s">
        <v>191</v>
      </c>
    </row>
    <row r="4" spans="2:18">
      <c r="B4" s="2" t="s">
        <v>3</v>
      </c>
      <c r="C4" s="87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7" t="s">
        <v>190</v>
      </c>
    </row>
    <row r="2" spans="2:18">
      <c r="B2" s="2" t="s">
        <v>1</v>
      </c>
      <c r="C2" s="12" t="s">
        <v>909</v>
      </c>
    </row>
    <row r="3" spans="2:18">
      <c r="B3" s="2" t="s">
        <v>2</v>
      </c>
      <c r="C3" s="87" t="s">
        <v>191</v>
      </c>
    </row>
    <row r="4" spans="2:18">
      <c r="B4" s="2" t="s">
        <v>3</v>
      </c>
      <c r="C4" s="87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814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815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839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7" t="s">
        <v>190</v>
      </c>
    </row>
    <row r="2" spans="2:52">
      <c r="B2" s="2" t="s">
        <v>1</v>
      </c>
      <c r="C2" s="12" t="s">
        <v>909</v>
      </c>
    </row>
    <row r="3" spans="2:52">
      <c r="B3" s="2" t="s">
        <v>2</v>
      </c>
      <c r="C3" s="87" t="s">
        <v>191</v>
      </c>
    </row>
    <row r="4" spans="2:52">
      <c r="B4" s="2" t="s">
        <v>3</v>
      </c>
      <c r="C4" s="87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4.87</v>
      </c>
      <c r="I11" s="7"/>
      <c r="J11" s="7"/>
      <c r="K11" s="78">
        <v>0.01</v>
      </c>
      <c r="L11" s="78">
        <v>6709784</v>
      </c>
      <c r="M11" s="7"/>
      <c r="N11" s="78">
        <v>7768.6323966999998</v>
      </c>
      <c r="O11" s="7"/>
      <c r="P11" s="78">
        <v>100</v>
      </c>
      <c r="Q11" s="78">
        <v>17.02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4.87</v>
      </c>
      <c r="K12" s="81">
        <v>0.01</v>
      </c>
      <c r="L12" s="81">
        <v>6709784</v>
      </c>
      <c r="N12" s="81">
        <v>7768.6323966999998</v>
      </c>
      <c r="P12" s="81">
        <v>100</v>
      </c>
      <c r="Q12" s="81">
        <v>17.02</v>
      </c>
    </row>
    <row r="13" spans="2:52">
      <c r="B13" s="80" t="s">
        <v>216</v>
      </c>
      <c r="C13" s="16"/>
      <c r="D13" s="16"/>
      <c r="H13" s="81">
        <v>4.74</v>
      </c>
      <c r="K13" s="81">
        <v>0</v>
      </c>
      <c r="L13" s="81">
        <v>3464255</v>
      </c>
      <c r="N13" s="81">
        <v>4229.7885587000001</v>
      </c>
      <c r="P13" s="81">
        <v>54.45</v>
      </c>
      <c r="Q13" s="81">
        <v>9.27</v>
      </c>
    </row>
    <row r="14" spans="2:52">
      <c r="B14" s="80" t="s">
        <v>217</v>
      </c>
      <c r="C14" s="16"/>
      <c r="D14" s="16"/>
      <c r="H14" s="81">
        <v>4.74</v>
      </c>
      <c r="K14" s="81">
        <v>0</v>
      </c>
      <c r="L14" s="81">
        <v>3464255</v>
      </c>
      <c r="N14" s="81">
        <v>4229.7885587000001</v>
      </c>
      <c r="P14" s="81">
        <v>54.45</v>
      </c>
      <c r="Q14" s="81">
        <v>9.27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</v>
      </c>
      <c r="L15" s="79">
        <v>252400</v>
      </c>
      <c r="M15" s="79">
        <v>154.38</v>
      </c>
      <c r="N15" s="79">
        <v>389.65512000000001</v>
      </c>
      <c r="O15" s="79">
        <v>0</v>
      </c>
      <c r="P15" s="79">
        <v>5.0199999999999996</v>
      </c>
      <c r="Q15" s="79">
        <v>0.85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1.05</v>
      </c>
      <c r="I16" t="s">
        <v>108</v>
      </c>
      <c r="J16" s="79">
        <v>3.5</v>
      </c>
      <c r="K16" s="79">
        <v>0</v>
      </c>
      <c r="L16" s="79">
        <v>880394</v>
      </c>
      <c r="M16" s="79">
        <v>123.76</v>
      </c>
      <c r="N16" s="79">
        <v>1089.5756143999999</v>
      </c>
      <c r="O16" s="79">
        <v>0</v>
      </c>
      <c r="P16" s="79">
        <v>14.03</v>
      </c>
      <c r="Q16" s="79">
        <v>2.39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6.17</v>
      </c>
      <c r="I17" t="s">
        <v>108</v>
      </c>
      <c r="J17" s="79">
        <v>1.75</v>
      </c>
      <c r="K17" s="79">
        <v>0</v>
      </c>
      <c r="L17" s="79">
        <v>111475</v>
      </c>
      <c r="M17" s="79">
        <v>110.29</v>
      </c>
      <c r="N17" s="79">
        <v>122.94577750000001</v>
      </c>
      <c r="O17" s="79">
        <v>0</v>
      </c>
      <c r="P17" s="79">
        <v>1.58</v>
      </c>
      <c r="Q17" s="79">
        <v>0.27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2.5</v>
      </c>
      <c r="I18" t="s">
        <v>108</v>
      </c>
      <c r="J18" s="79">
        <v>3</v>
      </c>
      <c r="K18" s="79">
        <v>0</v>
      </c>
      <c r="L18" s="79">
        <v>486006</v>
      </c>
      <c r="M18" s="79">
        <v>118.9</v>
      </c>
      <c r="N18" s="79">
        <v>577.86113399999999</v>
      </c>
      <c r="O18" s="79">
        <v>0</v>
      </c>
      <c r="P18" s="79">
        <v>7.44</v>
      </c>
      <c r="Q18" s="79">
        <v>1.27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3.58</v>
      </c>
      <c r="I19" t="s">
        <v>108</v>
      </c>
      <c r="J19" s="79">
        <v>0.1</v>
      </c>
      <c r="K19" s="79">
        <v>0</v>
      </c>
      <c r="L19" s="79">
        <v>1251324</v>
      </c>
      <c r="M19" s="79">
        <v>100</v>
      </c>
      <c r="N19" s="79">
        <v>1251.3240000000001</v>
      </c>
      <c r="O19" s="79">
        <v>0.01</v>
      </c>
      <c r="P19" s="79">
        <v>16.11</v>
      </c>
      <c r="Q19" s="79">
        <v>2.74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14.45</v>
      </c>
      <c r="I20" t="s">
        <v>108</v>
      </c>
      <c r="J20" s="79">
        <v>4</v>
      </c>
      <c r="K20" s="79">
        <v>0.01</v>
      </c>
      <c r="L20" s="79">
        <v>403098</v>
      </c>
      <c r="M20" s="79">
        <v>174.74</v>
      </c>
      <c r="N20" s="79">
        <v>704.37344519999999</v>
      </c>
      <c r="O20" s="79">
        <v>0</v>
      </c>
      <c r="P20" s="79">
        <v>9.07</v>
      </c>
      <c r="Q20" s="79">
        <v>1.54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5.15</v>
      </c>
      <c r="I21" t="s">
        <v>108</v>
      </c>
      <c r="J21" s="79">
        <v>2.75</v>
      </c>
      <c r="K21" s="79">
        <v>0</v>
      </c>
      <c r="L21" s="79">
        <v>79558</v>
      </c>
      <c r="M21" s="79">
        <v>118.22</v>
      </c>
      <c r="N21" s="79">
        <v>94.053467600000005</v>
      </c>
      <c r="O21" s="79">
        <v>0</v>
      </c>
      <c r="P21" s="79">
        <v>1.21</v>
      </c>
      <c r="Q21" s="79">
        <v>0.21</v>
      </c>
    </row>
    <row r="22" spans="2:17">
      <c r="B22" s="80" t="s">
        <v>240</v>
      </c>
      <c r="C22" s="16"/>
      <c r="D22" s="16"/>
      <c r="H22" s="81">
        <v>5.03</v>
      </c>
      <c r="K22" s="81">
        <v>0.01</v>
      </c>
      <c r="L22" s="81">
        <v>3245529</v>
      </c>
      <c r="N22" s="81">
        <v>3538.8438379999998</v>
      </c>
      <c r="P22" s="81">
        <v>45.55</v>
      </c>
      <c r="Q22" s="81">
        <v>7.75</v>
      </c>
    </row>
    <row r="23" spans="2:17">
      <c r="B23" s="80" t="s">
        <v>241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242</v>
      </c>
      <c r="C25" s="16"/>
      <c r="D25" s="16"/>
      <c r="H25" s="81">
        <v>5.03</v>
      </c>
      <c r="K25" s="81">
        <v>0.01</v>
      </c>
      <c r="L25" s="81">
        <v>3245529</v>
      </c>
      <c r="N25" s="81">
        <v>3538.8438379999998</v>
      </c>
      <c r="P25" s="81">
        <v>45.55</v>
      </c>
      <c r="Q25" s="81">
        <v>7.75</v>
      </c>
    </row>
    <row r="26" spans="2:17">
      <c r="B26" t="s">
        <v>243</v>
      </c>
      <c r="C26" t="s">
        <v>244</v>
      </c>
      <c r="D26" t="s">
        <v>106</v>
      </c>
      <c r="E26" t="s">
        <v>220</v>
      </c>
      <c r="F26" t="s">
        <v>157</v>
      </c>
      <c r="G26" t="s">
        <v>239</v>
      </c>
      <c r="H26" s="79">
        <v>4.4000000000000004</v>
      </c>
      <c r="I26" t="s">
        <v>108</v>
      </c>
      <c r="J26" s="79">
        <v>5.5</v>
      </c>
      <c r="K26" s="79">
        <v>0.01</v>
      </c>
      <c r="L26" s="79">
        <v>17000</v>
      </c>
      <c r="M26" s="79">
        <v>121.97</v>
      </c>
      <c r="N26" s="79">
        <v>20.7349</v>
      </c>
      <c r="O26" s="79">
        <v>0</v>
      </c>
      <c r="P26" s="79">
        <v>0.27</v>
      </c>
      <c r="Q26" s="79">
        <v>0.05</v>
      </c>
    </row>
    <row r="27" spans="2:17">
      <c r="B27" t="s">
        <v>245</v>
      </c>
      <c r="C27" t="s">
        <v>246</v>
      </c>
      <c r="D27" t="s">
        <v>106</v>
      </c>
      <c r="E27" t="s">
        <v>220</v>
      </c>
      <c r="F27" t="s">
        <v>157</v>
      </c>
      <c r="G27" t="s">
        <v>247</v>
      </c>
      <c r="H27" s="79">
        <v>1.58</v>
      </c>
      <c r="I27" t="s">
        <v>108</v>
      </c>
      <c r="J27" s="79">
        <v>0.5</v>
      </c>
      <c r="K27" s="79">
        <v>0</v>
      </c>
      <c r="L27" s="79">
        <v>1128652</v>
      </c>
      <c r="M27" s="79">
        <v>100.59</v>
      </c>
      <c r="N27" s="79">
        <v>1135.3110468</v>
      </c>
      <c r="O27" s="79">
        <v>0.01</v>
      </c>
      <c r="P27" s="79">
        <v>14.61</v>
      </c>
      <c r="Q27" s="79">
        <v>2.4900000000000002</v>
      </c>
    </row>
    <row r="28" spans="2:17">
      <c r="B28" t="s">
        <v>248</v>
      </c>
      <c r="C28" t="s">
        <v>249</v>
      </c>
      <c r="D28" t="s">
        <v>106</v>
      </c>
      <c r="E28" t="s">
        <v>220</v>
      </c>
      <c r="F28" t="s">
        <v>157</v>
      </c>
      <c r="G28" t="s">
        <v>250</v>
      </c>
      <c r="H28" s="79">
        <v>5.47</v>
      </c>
      <c r="I28" t="s">
        <v>108</v>
      </c>
      <c r="J28" s="79">
        <v>4.25</v>
      </c>
      <c r="K28" s="79">
        <v>0.01</v>
      </c>
      <c r="L28" s="79">
        <v>591942</v>
      </c>
      <c r="M28" s="79">
        <v>116.8</v>
      </c>
      <c r="N28" s="79">
        <v>691.38825599999996</v>
      </c>
      <c r="O28" s="79">
        <v>0</v>
      </c>
      <c r="P28" s="79">
        <v>8.9</v>
      </c>
      <c r="Q28" s="79">
        <v>1.51</v>
      </c>
    </row>
    <row r="29" spans="2:17">
      <c r="B29" t="s">
        <v>251</v>
      </c>
      <c r="C29" t="s">
        <v>252</v>
      </c>
      <c r="D29" t="s">
        <v>106</v>
      </c>
      <c r="E29" t="s">
        <v>220</v>
      </c>
      <c r="F29" t="s">
        <v>157</v>
      </c>
      <c r="G29" t="s">
        <v>253</v>
      </c>
      <c r="H29" s="79">
        <v>3.99</v>
      </c>
      <c r="I29" t="s">
        <v>108</v>
      </c>
      <c r="J29" s="79">
        <v>1</v>
      </c>
      <c r="K29" s="79">
        <v>0.01</v>
      </c>
      <c r="L29" s="79">
        <v>720944</v>
      </c>
      <c r="M29" s="79">
        <v>101.46</v>
      </c>
      <c r="N29" s="79">
        <v>731.46978239999999</v>
      </c>
      <c r="O29" s="79">
        <v>0.01</v>
      </c>
      <c r="P29" s="79">
        <v>9.42</v>
      </c>
      <c r="Q29" s="79">
        <v>1.6</v>
      </c>
    </row>
    <row r="30" spans="2:17">
      <c r="B30" t="s">
        <v>254</v>
      </c>
      <c r="C30" t="s">
        <v>255</v>
      </c>
      <c r="D30" t="s">
        <v>106</v>
      </c>
      <c r="E30" t="s">
        <v>220</v>
      </c>
      <c r="F30" t="s">
        <v>157</v>
      </c>
      <c r="G30" t="s">
        <v>250</v>
      </c>
      <c r="H30" s="79">
        <v>2.1</v>
      </c>
      <c r="I30" t="s">
        <v>108</v>
      </c>
      <c r="J30" s="79">
        <v>2.25</v>
      </c>
      <c r="K30" s="79">
        <v>0</v>
      </c>
      <c r="L30" s="79">
        <v>975</v>
      </c>
      <c r="M30" s="79">
        <v>105.88</v>
      </c>
      <c r="N30" s="79">
        <v>1.03233</v>
      </c>
      <c r="O30" s="79">
        <v>0</v>
      </c>
      <c r="P30" s="79">
        <v>0.01</v>
      </c>
      <c r="Q30" s="79">
        <v>0</v>
      </c>
    </row>
    <row r="31" spans="2:17">
      <c r="B31" t="s">
        <v>256</v>
      </c>
      <c r="C31" t="s">
        <v>257</v>
      </c>
      <c r="D31" t="s">
        <v>106</v>
      </c>
      <c r="E31" t="s">
        <v>220</v>
      </c>
      <c r="F31" t="s">
        <v>157</v>
      </c>
      <c r="G31" t="s">
        <v>258</v>
      </c>
      <c r="H31" s="79">
        <v>7.69</v>
      </c>
      <c r="I31" t="s">
        <v>108</v>
      </c>
      <c r="J31" s="79">
        <v>6.25</v>
      </c>
      <c r="K31" s="79">
        <v>0.02</v>
      </c>
      <c r="L31" s="79">
        <v>6367</v>
      </c>
      <c r="M31" s="79">
        <v>139.28</v>
      </c>
      <c r="N31" s="79">
        <v>8.8679576000000004</v>
      </c>
      <c r="O31" s="79">
        <v>0</v>
      </c>
      <c r="P31" s="79">
        <v>0.11</v>
      </c>
      <c r="Q31" s="79">
        <v>0.02</v>
      </c>
    </row>
    <row r="32" spans="2:17">
      <c r="B32" t="s">
        <v>259</v>
      </c>
      <c r="C32" t="s">
        <v>260</v>
      </c>
      <c r="D32" t="s">
        <v>106</v>
      </c>
      <c r="E32" t="s">
        <v>220</v>
      </c>
      <c r="F32" t="s">
        <v>157</v>
      </c>
      <c r="G32" t="s">
        <v>261</v>
      </c>
      <c r="H32" s="79">
        <v>6.34</v>
      </c>
      <c r="I32" t="s">
        <v>108</v>
      </c>
      <c r="J32" s="79">
        <v>3.75</v>
      </c>
      <c r="K32" s="79">
        <v>0.02</v>
      </c>
      <c r="L32" s="79">
        <v>538943</v>
      </c>
      <c r="M32" s="79">
        <v>114.3</v>
      </c>
      <c r="N32" s="79">
        <v>616.01184899999998</v>
      </c>
      <c r="O32" s="79">
        <v>0</v>
      </c>
      <c r="P32" s="79">
        <v>7.93</v>
      </c>
      <c r="Q32" s="79">
        <v>1.35</v>
      </c>
    </row>
    <row r="33" spans="2:17">
      <c r="B33" t="s">
        <v>262</v>
      </c>
      <c r="C33" t="s">
        <v>263</v>
      </c>
      <c r="D33" t="s">
        <v>106</v>
      </c>
      <c r="E33" t="s">
        <v>220</v>
      </c>
      <c r="F33" t="s">
        <v>157</v>
      </c>
      <c r="G33" t="s">
        <v>264</v>
      </c>
      <c r="H33" s="79">
        <v>15.64</v>
      </c>
      <c r="I33" t="s">
        <v>108</v>
      </c>
      <c r="J33" s="79">
        <v>5.5</v>
      </c>
      <c r="K33" s="79">
        <v>0.03</v>
      </c>
      <c r="L33" s="79">
        <v>240706</v>
      </c>
      <c r="M33" s="79">
        <v>138.77000000000001</v>
      </c>
      <c r="N33" s="79">
        <v>334.02771619999999</v>
      </c>
      <c r="O33" s="79">
        <v>0</v>
      </c>
      <c r="P33" s="79">
        <v>4.3</v>
      </c>
      <c r="Q33" s="79">
        <v>0.73</v>
      </c>
    </row>
    <row r="34" spans="2:17">
      <c r="B34" s="80" t="s">
        <v>265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266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212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s="80" t="s">
        <v>267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268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207</v>
      </c>
      <c r="C42" t="s">
        <v>207</v>
      </c>
      <c r="D42" s="16"/>
      <c r="E42" t="s">
        <v>207</v>
      </c>
      <c r="H42" s="79">
        <v>0</v>
      </c>
      <c r="I42" t="s">
        <v>207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7" t="s">
        <v>190</v>
      </c>
    </row>
    <row r="2" spans="2:23">
      <c r="B2" s="2" t="s">
        <v>1</v>
      </c>
      <c r="C2" s="12" t="s">
        <v>909</v>
      </c>
    </row>
    <row r="3" spans="2:23">
      <c r="B3" s="2" t="s">
        <v>2</v>
      </c>
      <c r="C3" s="87" t="s">
        <v>191</v>
      </c>
    </row>
    <row r="4" spans="2:23">
      <c r="B4" s="2" t="s">
        <v>3</v>
      </c>
      <c r="C4" s="87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814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815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480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7" t="s">
        <v>190</v>
      </c>
    </row>
    <row r="2" spans="2:67">
      <c r="B2" s="2" t="s">
        <v>1</v>
      </c>
      <c r="C2" s="12" t="s">
        <v>909</v>
      </c>
    </row>
    <row r="3" spans="2:67">
      <c r="B3" s="2" t="s">
        <v>2</v>
      </c>
      <c r="C3" s="87" t="s">
        <v>191</v>
      </c>
    </row>
    <row r="4" spans="2:67">
      <c r="B4" s="2" t="s">
        <v>3</v>
      </c>
      <c r="C4" s="87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2" t="s">
        <v>909</v>
      </c>
    </row>
    <row r="3" spans="2:65">
      <c r="B3" s="2" t="s">
        <v>2</v>
      </c>
      <c r="C3" s="87" t="s">
        <v>191</v>
      </c>
    </row>
    <row r="4" spans="2:65">
      <c r="B4" s="2" t="s">
        <v>3</v>
      </c>
      <c r="C4" s="87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4.93</v>
      </c>
      <c r="L11" s="7"/>
      <c r="M11" s="7"/>
      <c r="N11" s="78">
        <v>0.32</v>
      </c>
      <c r="O11" s="78">
        <v>2791458.75</v>
      </c>
      <c r="P11" s="33"/>
      <c r="Q11" s="78">
        <v>3197.131850923</v>
      </c>
      <c r="R11" s="7"/>
      <c r="S11" s="78">
        <v>100</v>
      </c>
      <c r="T11" s="78">
        <v>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4.93</v>
      </c>
      <c r="N12" s="81">
        <v>0.32</v>
      </c>
      <c r="O12" s="81">
        <v>2791458.75</v>
      </c>
      <c r="Q12" s="81">
        <v>3197.131850923</v>
      </c>
      <c r="S12" s="81">
        <v>100</v>
      </c>
      <c r="T12" s="81">
        <v>7</v>
      </c>
    </row>
    <row r="13" spans="2:65">
      <c r="B13" s="80" t="s">
        <v>269</v>
      </c>
      <c r="C13" s="16"/>
      <c r="D13" s="16"/>
      <c r="E13" s="16"/>
      <c r="F13" s="16"/>
      <c r="K13" s="81">
        <v>5.13</v>
      </c>
      <c r="N13" s="81">
        <v>0.17</v>
      </c>
      <c r="O13" s="81">
        <v>2268173.7000000002</v>
      </c>
      <c r="Q13" s="81">
        <v>2599.1129545570002</v>
      </c>
      <c r="S13" s="81">
        <v>81.3</v>
      </c>
      <c r="T13" s="81">
        <v>5.69</v>
      </c>
    </row>
    <row r="14" spans="2:65">
      <c r="B14" t="s">
        <v>273</v>
      </c>
      <c r="C14" t="s">
        <v>274</v>
      </c>
      <c r="D14" t="s">
        <v>106</v>
      </c>
      <c r="E14" t="s">
        <v>129</v>
      </c>
      <c r="F14" t="s">
        <v>275</v>
      </c>
      <c r="G14" t="s">
        <v>276</v>
      </c>
      <c r="H14" t="s">
        <v>200</v>
      </c>
      <c r="I14" t="s">
        <v>155</v>
      </c>
      <c r="J14" t="s">
        <v>277</v>
      </c>
      <c r="K14" s="79">
        <v>5.35</v>
      </c>
      <c r="L14" t="s">
        <v>108</v>
      </c>
      <c r="M14" s="79">
        <v>0.99</v>
      </c>
      <c r="N14" s="79">
        <v>0.01</v>
      </c>
      <c r="O14" s="79">
        <v>187601</v>
      </c>
      <c r="P14" s="79">
        <v>100.55</v>
      </c>
      <c r="Q14" s="79">
        <v>188.63280549999999</v>
      </c>
      <c r="R14" s="79">
        <v>0.01</v>
      </c>
      <c r="S14" s="79">
        <v>5.9</v>
      </c>
      <c r="T14" s="79">
        <v>0.41</v>
      </c>
    </row>
    <row r="15" spans="2:65">
      <c r="B15" t="s">
        <v>278</v>
      </c>
      <c r="C15" t="s">
        <v>279</v>
      </c>
      <c r="D15" t="s">
        <v>106</v>
      </c>
      <c r="E15" t="s">
        <v>129</v>
      </c>
      <c r="F15" t="s">
        <v>275</v>
      </c>
      <c r="G15" t="s">
        <v>276</v>
      </c>
      <c r="H15" t="s">
        <v>200</v>
      </c>
      <c r="I15" t="s">
        <v>155</v>
      </c>
      <c r="J15" t="s">
        <v>280</v>
      </c>
      <c r="K15" s="79">
        <v>2.82</v>
      </c>
      <c r="L15" t="s">
        <v>108</v>
      </c>
      <c r="M15" s="79">
        <v>0.64</v>
      </c>
      <c r="N15" s="79">
        <v>0.01</v>
      </c>
      <c r="O15" s="79">
        <v>100000</v>
      </c>
      <c r="P15" s="79">
        <v>99.05</v>
      </c>
      <c r="Q15" s="79">
        <v>99.05</v>
      </c>
      <c r="R15" s="79">
        <v>0</v>
      </c>
      <c r="S15" s="79">
        <v>3.1</v>
      </c>
      <c r="T15" s="79">
        <v>0.22</v>
      </c>
    </row>
    <row r="16" spans="2:65">
      <c r="B16" t="s">
        <v>281</v>
      </c>
      <c r="C16" t="s">
        <v>282</v>
      </c>
      <c r="D16" t="s">
        <v>106</v>
      </c>
      <c r="E16" t="s">
        <v>129</v>
      </c>
      <c r="F16" t="s">
        <v>283</v>
      </c>
      <c r="G16" t="s">
        <v>276</v>
      </c>
      <c r="H16" t="s">
        <v>200</v>
      </c>
      <c r="I16" t="s">
        <v>155</v>
      </c>
      <c r="J16" t="s">
        <v>284</v>
      </c>
      <c r="K16" s="79">
        <v>4.8099999999999996</v>
      </c>
      <c r="L16" t="s">
        <v>108</v>
      </c>
      <c r="M16" s="79">
        <v>5</v>
      </c>
      <c r="N16" s="79">
        <v>0.01</v>
      </c>
      <c r="O16" s="79">
        <v>99231</v>
      </c>
      <c r="P16" s="79">
        <v>124.44</v>
      </c>
      <c r="Q16" s="79">
        <v>123.4830564</v>
      </c>
      <c r="R16" s="79">
        <v>0</v>
      </c>
      <c r="S16" s="79">
        <v>3.86</v>
      </c>
      <c r="T16" s="79">
        <v>0.27</v>
      </c>
    </row>
    <row r="17" spans="2:20">
      <c r="B17" t="s">
        <v>285</v>
      </c>
      <c r="C17" t="s">
        <v>286</v>
      </c>
      <c r="D17" t="s">
        <v>106</v>
      </c>
      <c r="E17" t="s">
        <v>129</v>
      </c>
      <c r="F17" t="s">
        <v>283</v>
      </c>
      <c r="G17" t="s">
        <v>276</v>
      </c>
      <c r="H17" t="s">
        <v>200</v>
      </c>
      <c r="I17" t="s">
        <v>155</v>
      </c>
      <c r="J17" t="s">
        <v>287</v>
      </c>
      <c r="K17" s="79">
        <v>3.45</v>
      </c>
      <c r="L17" t="s">
        <v>108</v>
      </c>
      <c r="M17" s="79">
        <v>0.7</v>
      </c>
      <c r="N17" s="79">
        <v>0.01</v>
      </c>
      <c r="O17" s="79">
        <v>115507.08</v>
      </c>
      <c r="P17" s="79">
        <v>100.71</v>
      </c>
      <c r="Q17" s="79">
        <v>116.32718026800001</v>
      </c>
      <c r="R17" s="79">
        <v>0</v>
      </c>
      <c r="S17" s="79">
        <v>3.64</v>
      </c>
      <c r="T17" s="79">
        <v>0.25</v>
      </c>
    </row>
    <row r="18" spans="2:20">
      <c r="B18" t="s">
        <v>288</v>
      </c>
      <c r="C18" t="s">
        <v>289</v>
      </c>
      <c r="D18" t="s">
        <v>106</v>
      </c>
      <c r="E18" t="s">
        <v>129</v>
      </c>
      <c r="F18" t="s">
        <v>290</v>
      </c>
      <c r="G18" t="s">
        <v>291</v>
      </c>
      <c r="H18" t="s">
        <v>292</v>
      </c>
      <c r="I18" t="s">
        <v>155</v>
      </c>
      <c r="J18" t="s">
        <v>293</v>
      </c>
      <c r="K18" s="79">
        <v>5.47</v>
      </c>
      <c r="L18" t="s">
        <v>108</v>
      </c>
      <c r="M18" s="79">
        <v>1.64</v>
      </c>
      <c r="N18" s="79">
        <v>0.01</v>
      </c>
      <c r="O18" s="79">
        <v>100000</v>
      </c>
      <c r="P18" s="79">
        <v>101.5</v>
      </c>
      <c r="Q18" s="79">
        <v>101.5</v>
      </c>
      <c r="R18" s="79">
        <v>0.01</v>
      </c>
      <c r="S18" s="79">
        <v>3.17</v>
      </c>
      <c r="T18" s="79">
        <v>0.22</v>
      </c>
    </row>
    <row r="19" spans="2:20">
      <c r="B19" t="s">
        <v>294</v>
      </c>
      <c r="C19" t="s">
        <v>295</v>
      </c>
      <c r="D19" t="s">
        <v>106</v>
      </c>
      <c r="E19" t="s">
        <v>129</v>
      </c>
      <c r="F19" t="s">
        <v>290</v>
      </c>
      <c r="G19" t="s">
        <v>291</v>
      </c>
      <c r="H19" t="s">
        <v>296</v>
      </c>
      <c r="I19" t="s">
        <v>156</v>
      </c>
      <c r="J19" t="s">
        <v>297</v>
      </c>
      <c r="K19" s="79">
        <v>6.79</v>
      </c>
      <c r="L19" t="s">
        <v>108</v>
      </c>
      <c r="M19" s="79">
        <v>1.34</v>
      </c>
      <c r="N19" s="79">
        <v>0.02</v>
      </c>
      <c r="O19" s="79">
        <v>134468</v>
      </c>
      <c r="P19" s="79">
        <v>97.38</v>
      </c>
      <c r="Q19" s="79">
        <v>130.94493840000001</v>
      </c>
      <c r="R19" s="79">
        <v>0.01</v>
      </c>
      <c r="S19" s="79">
        <v>4.0999999999999996</v>
      </c>
      <c r="T19" s="79">
        <v>0.28999999999999998</v>
      </c>
    </row>
    <row r="20" spans="2:20">
      <c r="B20" t="s">
        <v>298</v>
      </c>
      <c r="C20" t="s">
        <v>299</v>
      </c>
      <c r="D20" t="s">
        <v>106</v>
      </c>
      <c r="E20" t="s">
        <v>129</v>
      </c>
      <c r="F20" t="s">
        <v>300</v>
      </c>
      <c r="G20" t="s">
        <v>276</v>
      </c>
      <c r="H20" t="s">
        <v>292</v>
      </c>
      <c r="I20" t="s">
        <v>155</v>
      </c>
      <c r="J20" t="s">
        <v>301</v>
      </c>
      <c r="K20" s="79">
        <v>3.43</v>
      </c>
      <c r="L20" t="s">
        <v>108</v>
      </c>
      <c r="M20" s="79">
        <v>3.4</v>
      </c>
      <c r="N20" s="79">
        <v>0.01</v>
      </c>
      <c r="O20" s="79">
        <v>216871</v>
      </c>
      <c r="P20" s="79">
        <v>113.09</v>
      </c>
      <c r="Q20" s="79">
        <v>245.2594139</v>
      </c>
      <c r="R20" s="79">
        <v>0.01</v>
      </c>
      <c r="S20" s="79">
        <v>7.67</v>
      </c>
      <c r="T20" s="79">
        <v>0.54</v>
      </c>
    </row>
    <row r="21" spans="2:20">
      <c r="B21" t="s">
        <v>302</v>
      </c>
      <c r="C21" t="s">
        <v>303</v>
      </c>
      <c r="D21" t="s">
        <v>106</v>
      </c>
      <c r="E21" t="s">
        <v>129</v>
      </c>
      <c r="F21" t="s">
        <v>283</v>
      </c>
      <c r="G21" t="s">
        <v>276</v>
      </c>
      <c r="H21" t="s">
        <v>292</v>
      </c>
      <c r="I21" t="s">
        <v>155</v>
      </c>
      <c r="J21" t="s">
        <v>304</v>
      </c>
      <c r="K21" s="79">
        <v>4.66</v>
      </c>
      <c r="L21" t="s">
        <v>108</v>
      </c>
      <c r="M21" s="79">
        <v>4.2</v>
      </c>
      <c r="N21" s="79">
        <v>0.01</v>
      </c>
      <c r="O21" s="79">
        <v>100000</v>
      </c>
      <c r="P21" s="79">
        <v>121</v>
      </c>
      <c r="Q21" s="79">
        <v>121</v>
      </c>
      <c r="R21" s="79">
        <v>0.01</v>
      </c>
      <c r="S21" s="79">
        <v>3.78</v>
      </c>
      <c r="T21" s="79">
        <v>0.27</v>
      </c>
    </row>
    <row r="22" spans="2:20">
      <c r="B22" t="s">
        <v>305</v>
      </c>
      <c r="C22" t="s">
        <v>306</v>
      </c>
      <c r="D22" t="s">
        <v>106</v>
      </c>
      <c r="E22" t="s">
        <v>129</v>
      </c>
      <c r="F22" t="s">
        <v>283</v>
      </c>
      <c r="G22" t="s">
        <v>276</v>
      </c>
      <c r="H22" t="s">
        <v>292</v>
      </c>
      <c r="I22" t="s">
        <v>155</v>
      </c>
      <c r="J22" t="s">
        <v>307</v>
      </c>
      <c r="K22" s="79">
        <v>2.44</v>
      </c>
      <c r="L22" t="s">
        <v>108</v>
      </c>
      <c r="M22" s="79">
        <v>4.0999999999999996</v>
      </c>
      <c r="N22" s="79">
        <v>0.01</v>
      </c>
      <c r="O22" s="79">
        <v>185702.39999999999</v>
      </c>
      <c r="P22" s="79">
        <v>130.18</v>
      </c>
      <c r="Q22" s="79">
        <v>241.74738432000001</v>
      </c>
      <c r="R22" s="79">
        <v>0.01</v>
      </c>
      <c r="S22" s="79">
        <v>7.56</v>
      </c>
      <c r="T22" s="79">
        <v>0.53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283</v>
      </c>
      <c r="G23" t="s">
        <v>276</v>
      </c>
      <c r="H23" t="s">
        <v>292</v>
      </c>
      <c r="I23" t="s">
        <v>155</v>
      </c>
      <c r="J23" t="s">
        <v>301</v>
      </c>
      <c r="K23" s="79">
        <v>3.89</v>
      </c>
      <c r="L23" t="s">
        <v>108</v>
      </c>
      <c r="M23" s="79">
        <v>4</v>
      </c>
      <c r="N23" s="79">
        <v>0.01</v>
      </c>
      <c r="O23" s="79">
        <v>45000</v>
      </c>
      <c r="P23" s="79">
        <v>119.83</v>
      </c>
      <c r="Q23" s="79">
        <v>53.923499999999997</v>
      </c>
      <c r="R23" s="79">
        <v>0</v>
      </c>
      <c r="S23" s="79">
        <v>1.69</v>
      </c>
      <c r="T23" s="79">
        <v>0.12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312</v>
      </c>
      <c r="G24" t="s">
        <v>291</v>
      </c>
      <c r="H24" t="s">
        <v>313</v>
      </c>
      <c r="I24" t="s">
        <v>155</v>
      </c>
      <c r="J24" t="s">
        <v>297</v>
      </c>
      <c r="K24" s="79">
        <v>6.75</v>
      </c>
      <c r="L24" t="s">
        <v>108</v>
      </c>
      <c r="M24" s="79">
        <v>2.34</v>
      </c>
      <c r="N24" s="79">
        <v>0.02</v>
      </c>
      <c r="O24" s="79">
        <v>111852.55</v>
      </c>
      <c r="P24" s="79">
        <v>100.93</v>
      </c>
      <c r="Q24" s="79">
        <v>112.89277871500001</v>
      </c>
      <c r="R24" s="79">
        <v>0.01</v>
      </c>
      <c r="S24" s="79">
        <v>3.53</v>
      </c>
      <c r="T24" s="79">
        <v>0.25</v>
      </c>
    </row>
    <row r="25" spans="2:20">
      <c r="B25" t="s">
        <v>314</v>
      </c>
      <c r="C25" t="s">
        <v>315</v>
      </c>
      <c r="D25" t="s">
        <v>106</v>
      </c>
      <c r="E25" t="s">
        <v>129</v>
      </c>
      <c r="F25" t="s">
        <v>316</v>
      </c>
      <c r="G25" t="s">
        <v>317</v>
      </c>
      <c r="H25" t="s">
        <v>313</v>
      </c>
      <c r="I25" t="s">
        <v>155</v>
      </c>
      <c r="J25" t="s">
        <v>318</v>
      </c>
      <c r="K25" s="79">
        <v>7.23</v>
      </c>
      <c r="L25" t="s">
        <v>108</v>
      </c>
      <c r="M25" s="79">
        <v>4.5</v>
      </c>
      <c r="N25" s="79">
        <v>0.02</v>
      </c>
      <c r="O25" s="79">
        <v>50000</v>
      </c>
      <c r="P25" s="79">
        <v>118.6</v>
      </c>
      <c r="Q25" s="79">
        <v>59.3</v>
      </c>
      <c r="R25" s="79">
        <v>0.01</v>
      </c>
      <c r="S25" s="79">
        <v>1.85</v>
      </c>
      <c r="T25" s="79">
        <v>0.13</v>
      </c>
    </row>
    <row r="26" spans="2:20">
      <c r="B26" t="s">
        <v>319</v>
      </c>
      <c r="C26" t="s">
        <v>320</v>
      </c>
      <c r="D26" t="s">
        <v>106</v>
      </c>
      <c r="E26" t="s">
        <v>129</v>
      </c>
      <c r="F26" t="s">
        <v>316</v>
      </c>
      <c r="G26" t="s">
        <v>317</v>
      </c>
      <c r="H26" t="s">
        <v>313</v>
      </c>
      <c r="I26" t="s">
        <v>155</v>
      </c>
      <c r="J26" t="s">
        <v>321</v>
      </c>
      <c r="K26" s="79">
        <v>8.74</v>
      </c>
      <c r="L26" t="s">
        <v>108</v>
      </c>
      <c r="M26" s="79">
        <v>3.85</v>
      </c>
      <c r="N26" s="79">
        <v>0.02</v>
      </c>
      <c r="O26" s="79">
        <v>60041</v>
      </c>
      <c r="P26" s="79">
        <v>114.22</v>
      </c>
      <c r="Q26" s="79">
        <v>68.578830199999999</v>
      </c>
      <c r="R26" s="79">
        <v>0</v>
      </c>
      <c r="S26" s="79">
        <v>2.15</v>
      </c>
      <c r="T26" s="79">
        <v>0.15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324</v>
      </c>
      <c r="G27" t="s">
        <v>291</v>
      </c>
      <c r="H27" t="s">
        <v>325</v>
      </c>
      <c r="I27" t="s">
        <v>156</v>
      </c>
      <c r="J27" t="s">
        <v>326</v>
      </c>
      <c r="K27" s="79">
        <v>3.7</v>
      </c>
      <c r="L27" t="s">
        <v>108</v>
      </c>
      <c r="M27" s="79">
        <v>4.8</v>
      </c>
      <c r="N27" s="79">
        <v>0.01</v>
      </c>
      <c r="O27" s="79">
        <v>38001</v>
      </c>
      <c r="P27" s="79">
        <v>118.7</v>
      </c>
      <c r="Q27" s="79">
        <v>45.107187000000003</v>
      </c>
      <c r="R27" s="79">
        <v>0</v>
      </c>
      <c r="S27" s="79">
        <v>1.41</v>
      </c>
      <c r="T27" s="79">
        <v>0.1</v>
      </c>
    </row>
    <row r="28" spans="2:20">
      <c r="B28" t="s">
        <v>327</v>
      </c>
      <c r="C28" t="s">
        <v>328</v>
      </c>
      <c r="D28" t="s">
        <v>106</v>
      </c>
      <c r="E28" t="s">
        <v>129</v>
      </c>
      <c r="F28" t="s">
        <v>324</v>
      </c>
      <c r="G28" t="s">
        <v>291</v>
      </c>
      <c r="H28" t="s">
        <v>325</v>
      </c>
      <c r="I28" t="s">
        <v>156</v>
      </c>
      <c r="J28" t="s">
        <v>329</v>
      </c>
      <c r="K28" s="79">
        <v>2.19</v>
      </c>
      <c r="L28" t="s">
        <v>108</v>
      </c>
      <c r="M28" s="79">
        <v>4.9000000000000004</v>
      </c>
      <c r="N28" s="79">
        <v>0.01</v>
      </c>
      <c r="O28" s="79">
        <v>26077</v>
      </c>
      <c r="P28" s="79">
        <v>117.88</v>
      </c>
      <c r="Q28" s="79">
        <v>30.739567600000001</v>
      </c>
      <c r="R28" s="79">
        <v>0.01</v>
      </c>
      <c r="S28" s="79">
        <v>0.96</v>
      </c>
      <c r="T28" s="79">
        <v>7.0000000000000007E-2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324</v>
      </c>
      <c r="G29" t="s">
        <v>291</v>
      </c>
      <c r="H29" t="s">
        <v>325</v>
      </c>
      <c r="I29" t="s">
        <v>156</v>
      </c>
      <c r="J29" t="s">
        <v>332</v>
      </c>
      <c r="K29" s="79">
        <v>7.49</v>
      </c>
      <c r="L29" t="s">
        <v>108</v>
      </c>
      <c r="M29" s="79">
        <v>3.2</v>
      </c>
      <c r="N29" s="79">
        <v>0.02</v>
      </c>
      <c r="O29" s="79">
        <v>177415</v>
      </c>
      <c r="P29" s="79">
        <v>108.23</v>
      </c>
      <c r="Q29" s="79">
        <v>192.0162545</v>
      </c>
      <c r="R29" s="79">
        <v>0.04</v>
      </c>
      <c r="S29" s="79">
        <v>6.01</v>
      </c>
      <c r="T29" s="79">
        <v>0.42</v>
      </c>
    </row>
    <row r="30" spans="2:20">
      <c r="B30" t="s">
        <v>333</v>
      </c>
      <c r="C30" t="s">
        <v>334</v>
      </c>
      <c r="D30" t="s">
        <v>106</v>
      </c>
      <c r="E30" t="s">
        <v>129</v>
      </c>
      <c r="F30" t="s">
        <v>335</v>
      </c>
      <c r="G30" t="s">
        <v>291</v>
      </c>
      <c r="H30" t="s">
        <v>336</v>
      </c>
      <c r="I30" t="s">
        <v>155</v>
      </c>
      <c r="J30" t="s">
        <v>337</v>
      </c>
      <c r="K30" s="79">
        <v>5.77</v>
      </c>
      <c r="L30" t="s">
        <v>108</v>
      </c>
      <c r="M30" s="79">
        <v>4.75</v>
      </c>
      <c r="N30" s="79">
        <v>0.02</v>
      </c>
      <c r="O30" s="79">
        <v>82191</v>
      </c>
      <c r="P30" s="79">
        <v>141.58000000000001</v>
      </c>
      <c r="Q30" s="79">
        <v>116.36601779999999</v>
      </c>
      <c r="R30" s="79">
        <v>0.01</v>
      </c>
      <c r="S30" s="79">
        <v>3.64</v>
      </c>
      <c r="T30" s="79">
        <v>0.25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340</v>
      </c>
      <c r="G31" t="s">
        <v>291</v>
      </c>
      <c r="H31" t="s">
        <v>336</v>
      </c>
      <c r="I31" t="s">
        <v>155</v>
      </c>
      <c r="J31" t="s">
        <v>341</v>
      </c>
      <c r="K31" s="79">
        <v>6.92</v>
      </c>
      <c r="L31" t="s">
        <v>108</v>
      </c>
      <c r="M31" s="79">
        <v>2.2999999999999998</v>
      </c>
      <c r="N31" s="79">
        <v>0.02</v>
      </c>
      <c r="O31" s="79">
        <v>11076.27</v>
      </c>
      <c r="P31" s="79">
        <v>99.62</v>
      </c>
      <c r="Q31" s="79">
        <v>11.034180173999999</v>
      </c>
      <c r="R31" s="79">
        <v>0</v>
      </c>
      <c r="S31" s="79">
        <v>0.35</v>
      </c>
      <c r="T31" s="79">
        <v>0.02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340</v>
      </c>
      <c r="G32" t="s">
        <v>291</v>
      </c>
      <c r="H32" t="s">
        <v>336</v>
      </c>
      <c r="I32" t="s">
        <v>155</v>
      </c>
      <c r="J32" t="s">
        <v>344</v>
      </c>
      <c r="K32" s="79">
        <v>8.14</v>
      </c>
      <c r="L32" t="s">
        <v>108</v>
      </c>
      <c r="M32" s="79">
        <v>2.35</v>
      </c>
      <c r="N32" s="79">
        <v>0.02</v>
      </c>
      <c r="O32" s="79">
        <v>22770</v>
      </c>
      <c r="P32" s="79">
        <v>99</v>
      </c>
      <c r="Q32" s="79">
        <v>22.542300000000001</v>
      </c>
      <c r="R32" s="79">
        <v>0.01</v>
      </c>
      <c r="S32" s="79">
        <v>0.71</v>
      </c>
      <c r="T32" s="79">
        <v>0.05</v>
      </c>
    </row>
    <row r="33" spans="2:20">
      <c r="B33" t="s">
        <v>345</v>
      </c>
      <c r="C33" t="s">
        <v>346</v>
      </c>
      <c r="D33" t="s">
        <v>106</v>
      </c>
      <c r="E33" t="s">
        <v>129</v>
      </c>
      <c r="F33" t="s">
        <v>347</v>
      </c>
      <c r="G33" t="s">
        <v>317</v>
      </c>
      <c r="H33" t="s">
        <v>336</v>
      </c>
      <c r="I33" t="s">
        <v>155</v>
      </c>
      <c r="J33" t="s">
        <v>348</v>
      </c>
      <c r="K33" s="79">
        <v>5.77</v>
      </c>
      <c r="L33" t="s">
        <v>108</v>
      </c>
      <c r="M33" s="79">
        <v>1.94</v>
      </c>
      <c r="N33" s="79">
        <v>1.38</v>
      </c>
      <c r="O33" s="79">
        <v>18787</v>
      </c>
      <c r="P33" s="79">
        <v>103.28</v>
      </c>
      <c r="Q33" s="79">
        <v>19.403213600000001</v>
      </c>
      <c r="R33" s="79">
        <v>0</v>
      </c>
      <c r="S33" s="79">
        <v>0.61</v>
      </c>
      <c r="T33" s="79">
        <v>0.04</v>
      </c>
    </row>
    <row r="34" spans="2:20">
      <c r="B34" t="s">
        <v>349</v>
      </c>
      <c r="C34" t="s">
        <v>350</v>
      </c>
      <c r="D34" t="s">
        <v>106</v>
      </c>
      <c r="E34" t="s">
        <v>129</v>
      </c>
      <c r="F34" t="s">
        <v>351</v>
      </c>
      <c r="G34" t="s">
        <v>291</v>
      </c>
      <c r="H34" t="s">
        <v>336</v>
      </c>
      <c r="I34" t="s">
        <v>155</v>
      </c>
      <c r="J34" t="s">
        <v>352</v>
      </c>
      <c r="K34" s="79">
        <v>8.7799999999999994</v>
      </c>
      <c r="L34" t="s">
        <v>108</v>
      </c>
      <c r="M34" s="79">
        <v>3.5</v>
      </c>
      <c r="N34" s="79">
        <v>0.03</v>
      </c>
      <c r="O34" s="79">
        <v>59546.95</v>
      </c>
      <c r="P34" s="79">
        <v>109.04</v>
      </c>
      <c r="Q34" s="79">
        <v>64.929994280000003</v>
      </c>
      <c r="R34" s="79">
        <v>0.03</v>
      </c>
      <c r="S34" s="79">
        <v>2.0299999999999998</v>
      </c>
      <c r="T34" s="79">
        <v>0.14000000000000001</v>
      </c>
    </row>
    <row r="35" spans="2:20">
      <c r="B35" t="s">
        <v>353</v>
      </c>
      <c r="C35" t="s">
        <v>354</v>
      </c>
      <c r="D35" t="s">
        <v>106</v>
      </c>
      <c r="E35" t="s">
        <v>129</v>
      </c>
      <c r="F35" t="s">
        <v>351</v>
      </c>
      <c r="G35" t="s">
        <v>291</v>
      </c>
      <c r="H35" t="s">
        <v>336</v>
      </c>
      <c r="I35" t="s">
        <v>155</v>
      </c>
      <c r="J35" t="s">
        <v>355</v>
      </c>
      <c r="K35" s="79">
        <v>7.45</v>
      </c>
      <c r="L35" t="s">
        <v>108</v>
      </c>
      <c r="M35" s="79">
        <v>4</v>
      </c>
      <c r="N35" s="79">
        <v>0.02</v>
      </c>
      <c r="O35" s="79">
        <v>3739.13</v>
      </c>
      <c r="P35" s="79">
        <v>114.52</v>
      </c>
      <c r="Q35" s="79">
        <v>4.282051676</v>
      </c>
      <c r="R35" s="79">
        <v>0</v>
      </c>
      <c r="S35" s="79">
        <v>0.13</v>
      </c>
      <c r="T35" s="79">
        <v>0.01</v>
      </c>
    </row>
    <row r="36" spans="2:20">
      <c r="B36" t="s">
        <v>356</v>
      </c>
      <c r="C36" t="s">
        <v>357</v>
      </c>
      <c r="D36" t="s">
        <v>106</v>
      </c>
      <c r="E36" t="s">
        <v>129</v>
      </c>
      <c r="F36" t="s">
        <v>358</v>
      </c>
      <c r="G36" t="s">
        <v>359</v>
      </c>
      <c r="H36" t="s">
        <v>336</v>
      </c>
      <c r="I36" t="s">
        <v>155</v>
      </c>
      <c r="J36" t="s">
        <v>360</v>
      </c>
      <c r="K36" s="79">
        <v>8.83</v>
      </c>
      <c r="L36" t="s">
        <v>108</v>
      </c>
      <c r="M36" s="79">
        <v>5.15</v>
      </c>
      <c r="N36" s="79">
        <v>0.04</v>
      </c>
      <c r="O36" s="79">
        <v>77760</v>
      </c>
      <c r="P36" s="79">
        <v>137</v>
      </c>
      <c r="Q36" s="79">
        <v>106.5312</v>
      </c>
      <c r="R36" s="79">
        <v>0</v>
      </c>
      <c r="S36" s="79">
        <v>3.33</v>
      </c>
      <c r="T36" s="79">
        <v>0.23</v>
      </c>
    </row>
    <row r="37" spans="2:20">
      <c r="B37" t="s">
        <v>361</v>
      </c>
      <c r="C37" t="s">
        <v>362</v>
      </c>
      <c r="D37" t="s">
        <v>106</v>
      </c>
      <c r="E37" t="s">
        <v>129</v>
      </c>
      <c r="F37" t="s">
        <v>363</v>
      </c>
      <c r="G37" t="s">
        <v>276</v>
      </c>
      <c r="H37" t="s">
        <v>336</v>
      </c>
      <c r="I37" t="s">
        <v>155</v>
      </c>
      <c r="J37" t="s">
        <v>364</v>
      </c>
      <c r="K37" s="79">
        <v>6.48</v>
      </c>
      <c r="L37" t="s">
        <v>108</v>
      </c>
      <c r="M37" s="79">
        <v>1.5</v>
      </c>
      <c r="N37" s="79">
        <v>0.01</v>
      </c>
      <c r="O37" s="79">
        <v>4906</v>
      </c>
      <c r="P37" s="79">
        <v>100.1</v>
      </c>
      <c r="Q37" s="79">
        <v>4.9109059999999998</v>
      </c>
      <c r="R37" s="79">
        <v>0</v>
      </c>
      <c r="S37" s="79">
        <v>0.15</v>
      </c>
      <c r="T37" s="79">
        <v>0.01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363</v>
      </c>
      <c r="G38" t="s">
        <v>276</v>
      </c>
      <c r="H38" t="s">
        <v>336</v>
      </c>
      <c r="I38" t="s">
        <v>155</v>
      </c>
      <c r="J38" t="s">
        <v>287</v>
      </c>
      <c r="K38" s="79">
        <v>3.18</v>
      </c>
      <c r="L38" t="s">
        <v>108</v>
      </c>
      <c r="M38" s="79">
        <v>3.55</v>
      </c>
      <c r="N38" s="79">
        <v>0.01</v>
      </c>
      <c r="O38" s="79">
        <v>51636</v>
      </c>
      <c r="P38" s="79">
        <v>118.52</v>
      </c>
      <c r="Q38" s="79">
        <v>61.198987199999998</v>
      </c>
      <c r="R38" s="79">
        <v>0.01</v>
      </c>
      <c r="S38" s="79">
        <v>1.91</v>
      </c>
      <c r="T38" s="79">
        <v>0.13</v>
      </c>
    </row>
    <row r="39" spans="2:20">
      <c r="B39" t="s">
        <v>367</v>
      </c>
      <c r="C39" t="s">
        <v>368</v>
      </c>
      <c r="D39" t="s">
        <v>106</v>
      </c>
      <c r="E39" t="s">
        <v>129</v>
      </c>
      <c r="F39" t="s">
        <v>363</v>
      </c>
      <c r="G39" t="s">
        <v>276</v>
      </c>
      <c r="H39" t="s">
        <v>336</v>
      </c>
      <c r="I39" t="s">
        <v>155</v>
      </c>
      <c r="J39" t="s">
        <v>369</v>
      </c>
      <c r="K39" s="79">
        <v>2.13</v>
      </c>
      <c r="L39" t="s">
        <v>108</v>
      </c>
      <c r="M39" s="79">
        <v>4.6500000000000004</v>
      </c>
      <c r="N39" s="79">
        <v>0.01</v>
      </c>
      <c r="O39" s="79">
        <v>25274</v>
      </c>
      <c r="P39" s="79">
        <v>130.49</v>
      </c>
      <c r="Q39" s="79">
        <v>32.980042599999997</v>
      </c>
      <c r="R39" s="79">
        <v>0</v>
      </c>
      <c r="S39" s="79">
        <v>1.03</v>
      </c>
      <c r="T39" s="79">
        <v>7.0000000000000007E-2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372</v>
      </c>
      <c r="G40" t="s">
        <v>373</v>
      </c>
      <c r="H40" t="s">
        <v>325</v>
      </c>
      <c r="I40" t="s">
        <v>156</v>
      </c>
      <c r="J40" t="s">
        <v>374</v>
      </c>
      <c r="K40" s="79">
        <v>8.6</v>
      </c>
      <c r="L40" t="s">
        <v>108</v>
      </c>
      <c r="M40" s="79">
        <v>2.25</v>
      </c>
      <c r="N40" s="79">
        <v>0.02</v>
      </c>
      <c r="O40" s="79">
        <v>10865</v>
      </c>
      <c r="P40" s="79">
        <v>101.03</v>
      </c>
      <c r="Q40" s="79">
        <v>10.9769095</v>
      </c>
      <c r="R40" s="79">
        <v>0</v>
      </c>
      <c r="S40" s="79">
        <v>0.34</v>
      </c>
      <c r="T40" s="79">
        <v>0.02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377</v>
      </c>
      <c r="G41" t="s">
        <v>291</v>
      </c>
      <c r="H41" t="s">
        <v>378</v>
      </c>
      <c r="I41" t="s">
        <v>156</v>
      </c>
      <c r="J41" t="s">
        <v>379</v>
      </c>
      <c r="K41" s="79">
        <v>6.38</v>
      </c>
      <c r="L41" t="s">
        <v>108</v>
      </c>
      <c r="M41" s="79">
        <v>1.34</v>
      </c>
      <c r="N41" s="79">
        <v>0.02</v>
      </c>
      <c r="O41" s="79">
        <v>1985</v>
      </c>
      <c r="P41" s="79">
        <v>97.92</v>
      </c>
      <c r="Q41" s="79">
        <v>1.9437120000000001</v>
      </c>
      <c r="R41" s="79">
        <v>0</v>
      </c>
      <c r="S41" s="79">
        <v>0.06</v>
      </c>
      <c r="T41" s="79">
        <v>0</v>
      </c>
    </row>
    <row r="42" spans="2:20">
      <c r="B42" t="s">
        <v>380</v>
      </c>
      <c r="C42" t="s">
        <v>381</v>
      </c>
      <c r="D42" t="s">
        <v>106</v>
      </c>
      <c r="E42" t="s">
        <v>129</v>
      </c>
      <c r="F42" t="s">
        <v>377</v>
      </c>
      <c r="G42" t="s">
        <v>291</v>
      </c>
      <c r="H42" t="s">
        <v>382</v>
      </c>
      <c r="I42" t="s">
        <v>155</v>
      </c>
      <c r="J42" t="s">
        <v>383</v>
      </c>
      <c r="K42" s="79">
        <v>1.46</v>
      </c>
      <c r="L42" t="s">
        <v>108</v>
      </c>
      <c r="M42" s="79">
        <v>4.8499999999999996</v>
      </c>
      <c r="N42" s="79">
        <v>0.8</v>
      </c>
      <c r="O42" s="79">
        <v>404</v>
      </c>
      <c r="P42" s="79">
        <v>126.87</v>
      </c>
      <c r="Q42" s="79">
        <v>0.51255479999999998</v>
      </c>
      <c r="R42" s="79">
        <v>0</v>
      </c>
      <c r="S42" s="79">
        <v>0.02</v>
      </c>
      <c r="T42" s="79">
        <v>0</v>
      </c>
    </row>
    <row r="43" spans="2:20">
      <c r="B43" t="s">
        <v>384</v>
      </c>
      <c r="C43" t="s">
        <v>385</v>
      </c>
      <c r="D43" t="s">
        <v>106</v>
      </c>
      <c r="E43" t="s">
        <v>129</v>
      </c>
      <c r="F43" t="s">
        <v>377</v>
      </c>
      <c r="G43" t="s">
        <v>291</v>
      </c>
      <c r="H43" t="s">
        <v>378</v>
      </c>
      <c r="I43" t="s">
        <v>156</v>
      </c>
      <c r="J43" t="s">
        <v>386</v>
      </c>
      <c r="K43" s="79">
        <v>5.79</v>
      </c>
      <c r="L43" t="s">
        <v>108</v>
      </c>
      <c r="M43" s="79">
        <v>2.5</v>
      </c>
      <c r="N43" s="79">
        <v>0.02</v>
      </c>
      <c r="O43" s="79">
        <v>3278</v>
      </c>
      <c r="P43" s="79">
        <v>104.12</v>
      </c>
      <c r="Q43" s="79">
        <v>3.4130536</v>
      </c>
      <c r="R43" s="79">
        <v>0</v>
      </c>
      <c r="S43" s="79">
        <v>0.11</v>
      </c>
      <c r="T43" s="79">
        <v>0.01</v>
      </c>
    </row>
    <row r="44" spans="2:20">
      <c r="B44" t="s">
        <v>387</v>
      </c>
      <c r="C44" t="s">
        <v>388</v>
      </c>
      <c r="D44" t="s">
        <v>106</v>
      </c>
      <c r="E44" t="s">
        <v>129</v>
      </c>
      <c r="F44" t="s">
        <v>389</v>
      </c>
      <c r="G44" t="s">
        <v>276</v>
      </c>
      <c r="H44" t="s">
        <v>382</v>
      </c>
      <c r="I44" t="s">
        <v>155</v>
      </c>
      <c r="J44" t="s">
        <v>390</v>
      </c>
      <c r="K44" s="79">
        <v>3.98</v>
      </c>
      <c r="L44" t="s">
        <v>108</v>
      </c>
      <c r="M44" s="79">
        <v>2.8</v>
      </c>
      <c r="N44" s="79">
        <v>2.0099999999999998</v>
      </c>
      <c r="O44" s="79">
        <v>1</v>
      </c>
      <c r="P44" s="79">
        <v>5260000</v>
      </c>
      <c r="Q44" s="79">
        <v>52.6</v>
      </c>
      <c r="R44" s="79">
        <v>0.01</v>
      </c>
      <c r="S44" s="79">
        <v>1.65</v>
      </c>
      <c r="T44" s="79">
        <v>0.12</v>
      </c>
    </row>
    <row r="45" spans="2:20">
      <c r="B45" t="s">
        <v>391</v>
      </c>
      <c r="C45" t="s">
        <v>392</v>
      </c>
      <c r="D45" t="s">
        <v>106</v>
      </c>
      <c r="E45" t="s">
        <v>129</v>
      </c>
      <c r="F45" t="s">
        <v>393</v>
      </c>
      <c r="G45" t="s">
        <v>291</v>
      </c>
      <c r="H45" t="s">
        <v>378</v>
      </c>
      <c r="I45" t="s">
        <v>156</v>
      </c>
      <c r="J45" t="s">
        <v>383</v>
      </c>
      <c r="K45" s="79">
        <v>6.81</v>
      </c>
      <c r="L45" t="s">
        <v>108</v>
      </c>
      <c r="M45" s="79">
        <v>1.58</v>
      </c>
      <c r="N45" s="79">
        <v>1.78</v>
      </c>
      <c r="O45" s="79">
        <v>20298</v>
      </c>
      <c r="P45" s="79">
        <v>99.31</v>
      </c>
      <c r="Q45" s="79">
        <v>20.157943800000002</v>
      </c>
      <c r="R45" s="79">
        <v>0</v>
      </c>
      <c r="S45" s="79">
        <v>0.63</v>
      </c>
      <c r="T45" s="79">
        <v>0.04</v>
      </c>
    </row>
    <row r="46" spans="2:20">
      <c r="B46" t="s">
        <v>394</v>
      </c>
      <c r="C46" t="s">
        <v>395</v>
      </c>
      <c r="D46" t="s">
        <v>106</v>
      </c>
      <c r="E46" t="s">
        <v>129</v>
      </c>
      <c r="F46" t="s">
        <v>396</v>
      </c>
      <c r="G46" t="s">
        <v>291</v>
      </c>
      <c r="H46" t="s">
        <v>378</v>
      </c>
      <c r="I46" t="s">
        <v>156</v>
      </c>
      <c r="J46" t="s">
        <v>397</v>
      </c>
      <c r="K46" s="79">
        <v>5.1100000000000003</v>
      </c>
      <c r="L46" t="s">
        <v>108</v>
      </c>
      <c r="M46" s="79">
        <v>2.74</v>
      </c>
      <c r="N46" s="79">
        <v>1.51</v>
      </c>
      <c r="O46" s="79">
        <v>3913.04</v>
      </c>
      <c r="P46" s="79">
        <v>105.4</v>
      </c>
      <c r="Q46" s="79">
        <v>4.1243441599999997</v>
      </c>
      <c r="R46" s="79">
        <v>0</v>
      </c>
      <c r="S46" s="79">
        <v>0.13</v>
      </c>
      <c r="T46" s="79">
        <v>0.01</v>
      </c>
    </row>
    <row r="47" spans="2:20">
      <c r="B47" t="s">
        <v>398</v>
      </c>
      <c r="C47" t="s">
        <v>399</v>
      </c>
      <c r="D47" t="s">
        <v>106</v>
      </c>
      <c r="E47" t="s">
        <v>129</v>
      </c>
      <c r="F47" t="s">
        <v>400</v>
      </c>
      <c r="G47" t="s">
        <v>138</v>
      </c>
      <c r="H47" t="s">
        <v>382</v>
      </c>
      <c r="I47" t="s">
        <v>155</v>
      </c>
      <c r="J47" t="s">
        <v>401</v>
      </c>
      <c r="K47" s="79">
        <v>1.71</v>
      </c>
      <c r="L47" t="s">
        <v>108</v>
      </c>
      <c r="M47" s="79">
        <v>4.3499999999999996</v>
      </c>
      <c r="N47" s="79">
        <v>0.01</v>
      </c>
      <c r="O47" s="79">
        <v>25000</v>
      </c>
      <c r="P47" s="79">
        <v>109.32</v>
      </c>
      <c r="Q47" s="79">
        <v>27.33</v>
      </c>
      <c r="R47" s="79">
        <v>0</v>
      </c>
      <c r="S47" s="79">
        <v>0.85</v>
      </c>
      <c r="T47" s="79">
        <v>0.06</v>
      </c>
    </row>
    <row r="48" spans="2:20">
      <c r="B48" t="s">
        <v>402</v>
      </c>
      <c r="C48" t="s">
        <v>403</v>
      </c>
      <c r="D48" t="s">
        <v>106</v>
      </c>
      <c r="E48" t="s">
        <v>129</v>
      </c>
      <c r="F48" t="s">
        <v>404</v>
      </c>
      <c r="G48" t="s">
        <v>291</v>
      </c>
      <c r="H48" t="s">
        <v>405</v>
      </c>
      <c r="I48" t="s">
        <v>155</v>
      </c>
      <c r="J48" t="s">
        <v>233</v>
      </c>
      <c r="K48" s="79">
        <v>2.75</v>
      </c>
      <c r="L48" t="s">
        <v>108</v>
      </c>
      <c r="M48" s="79">
        <v>4.5999999999999996</v>
      </c>
      <c r="N48" s="79">
        <v>1.48</v>
      </c>
      <c r="O48" s="79">
        <v>16718</v>
      </c>
      <c r="P48" s="79">
        <v>110.28</v>
      </c>
      <c r="Q48" s="79">
        <v>18.436610399999999</v>
      </c>
      <c r="R48" s="79">
        <v>0</v>
      </c>
      <c r="S48" s="79">
        <v>0.57999999999999996</v>
      </c>
      <c r="T48" s="79">
        <v>0.04</v>
      </c>
    </row>
    <row r="49" spans="2:20">
      <c r="B49" t="s">
        <v>406</v>
      </c>
      <c r="C49" t="s">
        <v>407</v>
      </c>
      <c r="D49" t="s">
        <v>106</v>
      </c>
      <c r="E49" t="s">
        <v>129</v>
      </c>
      <c r="F49" t="s">
        <v>404</v>
      </c>
      <c r="G49" t="s">
        <v>291</v>
      </c>
      <c r="H49" t="s">
        <v>405</v>
      </c>
      <c r="I49" t="s">
        <v>155</v>
      </c>
      <c r="J49" t="s">
        <v>408</v>
      </c>
      <c r="K49" s="79">
        <v>6.42</v>
      </c>
      <c r="L49" t="s">
        <v>108</v>
      </c>
      <c r="M49" s="79">
        <v>3.06</v>
      </c>
      <c r="N49" s="79">
        <v>2.6</v>
      </c>
      <c r="O49" s="79">
        <v>9000</v>
      </c>
      <c r="P49" s="79">
        <v>103.31</v>
      </c>
      <c r="Q49" s="79">
        <v>9.2979000000000003</v>
      </c>
      <c r="R49" s="79">
        <v>0.01</v>
      </c>
      <c r="S49" s="79">
        <v>0.28999999999999998</v>
      </c>
      <c r="T49" s="79">
        <v>0.02</v>
      </c>
    </row>
    <row r="50" spans="2:20">
      <c r="B50" t="s">
        <v>409</v>
      </c>
      <c r="C50" t="s">
        <v>410</v>
      </c>
      <c r="D50" t="s">
        <v>106</v>
      </c>
      <c r="E50" t="s">
        <v>129</v>
      </c>
      <c r="F50" t="s">
        <v>411</v>
      </c>
      <c r="G50" t="s">
        <v>291</v>
      </c>
      <c r="H50" t="s">
        <v>405</v>
      </c>
      <c r="I50" t="s">
        <v>155</v>
      </c>
      <c r="J50" t="s">
        <v>412</v>
      </c>
      <c r="K50" s="79">
        <v>2.5499999999999998</v>
      </c>
      <c r="L50" t="s">
        <v>108</v>
      </c>
      <c r="M50" s="79">
        <v>4.4000000000000004</v>
      </c>
      <c r="N50" s="79">
        <v>0.77</v>
      </c>
      <c r="O50" s="79">
        <v>1508.28</v>
      </c>
      <c r="P50" s="79">
        <v>110.63</v>
      </c>
      <c r="Q50" s="79">
        <v>1.668610164</v>
      </c>
      <c r="R50" s="79">
        <v>0</v>
      </c>
      <c r="S50" s="79">
        <v>0.05</v>
      </c>
      <c r="T50" s="79">
        <v>0</v>
      </c>
    </row>
    <row r="51" spans="2:20">
      <c r="B51" t="s">
        <v>413</v>
      </c>
      <c r="C51" t="s">
        <v>414</v>
      </c>
      <c r="D51" t="s">
        <v>106</v>
      </c>
      <c r="E51" t="s">
        <v>129</v>
      </c>
      <c r="F51" t="s">
        <v>415</v>
      </c>
      <c r="G51" t="s">
        <v>291</v>
      </c>
      <c r="H51" t="s">
        <v>416</v>
      </c>
      <c r="I51" t="s">
        <v>156</v>
      </c>
      <c r="J51" t="s">
        <v>417</v>
      </c>
      <c r="K51" s="79">
        <v>1.68</v>
      </c>
      <c r="L51" t="s">
        <v>108</v>
      </c>
      <c r="M51" s="79">
        <v>5.6</v>
      </c>
      <c r="N51" s="79">
        <v>1.26</v>
      </c>
      <c r="O51" s="79">
        <v>8615</v>
      </c>
      <c r="P51" s="79">
        <v>113.71</v>
      </c>
      <c r="Q51" s="79">
        <v>9.7961165000000001</v>
      </c>
      <c r="R51" s="79">
        <v>0</v>
      </c>
      <c r="S51" s="79">
        <v>0.31</v>
      </c>
      <c r="T51" s="79">
        <v>0.02</v>
      </c>
    </row>
    <row r="52" spans="2:20">
      <c r="B52" t="s">
        <v>418</v>
      </c>
      <c r="C52" t="s">
        <v>419</v>
      </c>
      <c r="D52" t="s">
        <v>106</v>
      </c>
      <c r="E52" t="s">
        <v>129</v>
      </c>
      <c r="F52" t="s">
        <v>420</v>
      </c>
      <c r="G52" t="s">
        <v>291</v>
      </c>
      <c r="H52" t="s">
        <v>421</v>
      </c>
      <c r="I52" t="s">
        <v>155</v>
      </c>
      <c r="J52" t="s">
        <v>422</v>
      </c>
      <c r="K52" s="79">
        <v>5.77</v>
      </c>
      <c r="L52" t="s">
        <v>108</v>
      </c>
      <c r="M52" s="79">
        <v>3.7</v>
      </c>
      <c r="N52" s="79">
        <v>2.79</v>
      </c>
      <c r="O52" s="79">
        <v>61135</v>
      </c>
      <c r="P52" s="79">
        <v>104.97</v>
      </c>
      <c r="Q52" s="79">
        <v>64.173409500000005</v>
      </c>
      <c r="R52" s="79">
        <v>0.01</v>
      </c>
      <c r="S52" s="79">
        <v>2.0099999999999998</v>
      </c>
      <c r="T52" s="79">
        <v>0.14000000000000001</v>
      </c>
    </row>
    <row r="53" spans="2:20">
      <c r="B53" s="80" t="s">
        <v>240</v>
      </c>
      <c r="C53" s="16"/>
      <c r="D53" s="16"/>
      <c r="E53" s="16"/>
      <c r="F53" s="16"/>
      <c r="K53" s="81">
        <v>4.0599999999999996</v>
      </c>
      <c r="N53" s="81">
        <v>0.93</v>
      </c>
      <c r="O53" s="81">
        <v>523285.05</v>
      </c>
      <c r="Q53" s="81">
        <v>598.01889636600004</v>
      </c>
      <c r="S53" s="81">
        <v>18.7</v>
      </c>
      <c r="T53" s="81">
        <v>1.31</v>
      </c>
    </row>
    <row r="54" spans="2:20">
      <c r="B54" t="s">
        <v>423</v>
      </c>
      <c r="C54" t="s">
        <v>424</v>
      </c>
      <c r="D54" t="s">
        <v>106</v>
      </c>
      <c r="E54" t="s">
        <v>129</v>
      </c>
      <c r="F54" t="s">
        <v>283</v>
      </c>
      <c r="G54" t="s">
        <v>276</v>
      </c>
      <c r="H54" t="s">
        <v>200</v>
      </c>
      <c r="I54" t="s">
        <v>155</v>
      </c>
      <c r="J54" t="s">
        <v>287</v>
      </c>
      <c r="K54" s="79">
        <v>1.64</v>
      </c>
      <c r="L54" t="s">
        <v>108</v>
      </c>
      <c r="M54" s="79">
        <v>2.95</v>
      </c>
      <c r="N54" s="79">
        <v>0.01</v>
      </c>
      <c r="O54" s="79">
        <v>24197</v>
      </c>
      <c r="P54" s="79">
        <v>102.26</v>
      </c>
      <c r="Q54" s="79">
        <v>24.743852199999999</v>
      </c>
      <c r="R54" s="79">
        <v>0</v>
      </c>
      <c r="S54" s="79">
        <v>0.77</v>
      </c>
      <c r="T54" s="79">
        <v>0.05</v>
      </c>
    </row>
    <row r="55" spans="2:20">
      <c r="B55" t="s">
        <v>425</v>
      </c>
      <c r="C55" t="s">
        <v>426</v>
      </c>
      <c r="D55" t="s">
        <v>106</v>
      </c>
      <c r="E55" t="s">
        <v>129</v>
      </c>
      <c r="F55" t="s">
        <v>427</v>
      </c>
      <c r="G55" t="s">
        <v>138</v>
      </c>
      <c r="H55" t="s">
        <v>313</v>
      </c>
      <c r="I55" t="s">
        <v>155</v>
      </c>
      <c r="J55" t="s">
        <v>428</v>
      </c>
      <c r="K55" s="79">
        <v>3.57</v>
      </c>
      <c r="L55" t="s">
        <v>108</v>
      </c>
      <c r="M55" s="79">
        <v>4.92</v>
      </c>
      <c r="N55" s="79">
        <v>0.01</v>
      </c>
      <c r="O55" s="79">
        <v>74415</v>
      </c>
      <c r="P55" s="79">
        <v>101.36</v>
      </c>
      <c r="Q55" s="79">
        <v>75.427043999999995</v>
      </c>
      <c r="R55" s="79">
        <v>0.01</v>
      </c>
      <c r="S55" s="79">
        <v>2.36</v>
      </c>
      <c r="T55" s="79">
        <v>0.17</v>
      </c>
    </row>
    <row r="56" spans="2:20">
      <c r="B56" t="s">
        <v>429</v>
      </c>
      <c r="C56" t="s">
        <v>430</v>
      </c>
      <c r="D56" t="s">
        <v>106</v>
      </c>
      <c r="E56" t="s">
        <v>129</v>
      </c>
      <c r="F56" t="s">
        <v>316</v>
      </c>
      <c r="G56" t="s">
        <v>133</v>
      </c>
      <c r="H56" t="s">
        <v>313</v>
      </c>
      <c r="I56" t="s">
        <v>155</v>
      </c>
      <c r="J56" t="s">
        <v>321</v>
      </c>
      <c r="K56" s="79">
        <v>4.67</v>
      </c>
      <c r="L56" t="s">
        <v>108</v>
      </c>
      <c r="M56" s="79">
        <v>4.8</v>
      </c>
      <c r="N56" s="79">
        <v>2.0699999999999998</v>
      </c>
      <c r="O56" s="79">
        <v>61323.41</v>
      </c>
      <c r="P56" s="79">
        <v>115.52</v>
      </c>
      <c r="Q56" s="79">
        <v>70.840803231999999</v>
      </c>
      <c r="R56" s="79">
        <v>0</v>
      </c>
      <c r="S56" s="79">
        <v>2.2200000000000002</v>
      </c>
      <c r="T56" s="79">
        <v>0.16</v>
      </c>
    </row>
    <row r="57" spans="2:20">
      <c r="B57" t="s">
        <v>431</v>
      </c>
      <c r="C57" t="s">
        <v>432</v>
      </c>
      <c r="D57" t="s">
        <v>106</v>
      </c>
      <c r="E57" t="s">
        <v>129</v>
      </c>
      <c r="F57" t="s">
        <v>324</v>
      </c>
      <c r="G57" t="s">
        <v>291</v>
      </c>
      <c r="H57" t="s">
        <v>325</v>
      </c>
      <c r="I57" t="s">
        <v>156</v>
      </c>
      <c r="J57" t="s">
        <v>433</v>
      </c>
      <c r="K57" s="79">
        <v>6.03</v>
      </c>
      <c r="L57" t="s">
        <v>108</v>
      </c>
      <c r="M57" s="79">
        <v>3.39</v>
      </c>
      <c r="N57" s="79">
        <v>0.03</v>
      </c>
      <c r="O57" s="79">
        <v>1990</v>
      </c>
      <c r="P57" s="79">
        <v>104.23</v>
      </c>
      <c r="Q57" s="79">
        <v>2.0741770000000002</v>
      </c>
      <c r="R57" s="79">
        <v>0</v>
      </c>
      <c r="S57" s="79">
        <v>0.06</v>
      </c>
      <c r="T57" s="79">
        <v>0</v>
      </c>
    </row>
    <row r="58" spans="2:20">
      <c r="B58" t="s">
        <v>434</v>
      </c>
      <c r="C58" t="s">
        <v>435</v>
      </c>
      <c r="D58" t="s">
        <v>106</v>
      </c>
      <c r="E58" t="s">
        <v>129</v>
      </c>
      <c r="F58" t="s">
        <v>347</v>
      </c>
      <c r="G58" t="s">
        <v>317</v>
      </c>
      <c r="H58" t="s">
        <v>336</v>
      </c>
      <c r="I58" t="s">
        <v>155</v>
      </c>
      <c r="J58" t="s">
        <v>348</v>
      </c>
      <c r="K58" s="79">
        <v>5.21</v>
      </c>
      <c r="L58" t="s">
        <v>108</v>
      </c>
      <c r="M58" s="79">
        <v>2.95</v>
      </c>
      <c r="N58" s="79">
        <v>2.36</v>
      </c>
      <c r="O58" s="79">
        <v>16000</v>
      </c>
      <c r="P58" s="79">
        <v>104.21</v>
      </c>
      <c r="Q58" s="79">
        <v>16.6736</v>
      </c>
      <c r="R58" s="79">
        <v>0</v>
      </c>
      <c r="S58" s="79">
        <v>0.52</v>
      </c>
      <c r="T58" s="79">
        <v>0.04</v>
      </c>
    </row>
    <row r="59" spans="2:20">
      <c r="B59" t="s">
        <v>436</v>
      </c>
      <c r="C59" t="s">
        <v>437</v>
      </c>
      <c r="D59" t="s">
        <v>106</v>
      </c>
      <c r="E59" t="s">
        <v>129</v>
      </c>
      <c r="F59" t="s">
        <v>347</v>
      </c>
      <c r="G59" t="s">
        <v>317</v>
      </c>
      <c r="H59" t="s">
        <v>336</v>
      </c>
      <c r="I59" t="s">
        <v>155</v>
      </c>
      <c r="J59" t="s">
        <v>280</v>
      </c>
      <c r="K59" s="79">
        <v>2.1</v>
      </c>
      <c r="L59" t="s">
        <v>108</v>
      </c>
      <c r="M59" s="79">
        <v>2.2999999999999998</v>
      </c>
      <c r="N59" s="79">
        <v>0.01</v>
      </c>
      <c r="O59" s="79">
        <v>135000</v>
      </c>
      <c r="P59" s="79">
        <v>102.32</v>
      </c>
      <c r="Q59" s="79">
        <v>138.13200000000001</v>
      </c>
      <c r="R59" s="79">
        <v>0</v>
      </c>
      <c r="S59" s="79">
        <v>4.32</v>
      </c>
      <c r="T59" s="79">
        <v>0.3</v>
      </c>
    </row>
    <row r="60" spans="2:20">
      <c r="B60" t="s">
        <v>438</v>
      </c>
      <c r="C60" t="s">
        <v>439</v>
      </c>
      <c r="D60" t="s">
        <v>106</v>
      </c>
      <c r="E60" t="s">
        <v>129</v>
      </c>
      <c r="F60" t="s">
        <v>347</v>
      </c>
      <c r="G60" t="s">
        <v>317</v>
      </c>
      <c r="H60" t="s">
        <v>336</v>
      </c>
      <c r="I60" t="s">
        <v>155</v>
      </c>
      <c r="J60" t="s">
        <v>326</v>
      </c>
      <c r="K60" s="79">
        <v>6.75</v>
      </c>
      <c r="L60" t="s">
        <v>108</v>
      </c>
      <c r="M60" s="79">
        <v>2.4</v>
      </c>
      <c r="N60" s="79">
        <v>0.02</v>
      </c>
      <c r="O60" s="79">
        <v>31193</v>
      </c>
      <c r="P60" s="79">
        <v>99.81</v>
      </c>
      <c r="Q60" s="79">
        <v>31.133733299999999</v>
      </c>
      <c r="R60" s="79">
        <v>0</v>
      </c>
      <c r="S60" s="79">
        <v>0.97</v>
      </c>
      <c r="T60" s="79">
        <v>7.0000000000000007E-2</v>
      </c>
    </row>
    <row r="61" spans="2:20">
      <c r="B61" t="s">
        <v>440</v>
      </c>
      <c r="C61" t="s">
        <v>441</v>
      </c>
      <c r="D61" t="s">
        <v>106</v>
      </c>
      <c r="E61" t="s">
        <v>129</v>
      </c>
      <c r="F61" t="s">
        <v>442</v>
      </c>
      <c r="G61" t="s">
        <v>291</v>
      </c>
      <c r="H61" t="s">
        <v>336</v>
      </c>
      <c r="I61" t="s">
        <v>155</v>
      </c>
      <c r="J61" t="s">
        <v>253</v>
      </c>
      <c r="K61" s="79">
        <v>5.48</v>
      </c>
      <c r="L61" t="s">
        <v>108</v>
      </c>
      <c r="M61" s="79">
        <v>4.3499999999999996</v>
      </c>
      <c r="N61" s="79">
        <v>3.78</v>
      </c>
      <c r="O61" s="79">
        <v>5000</v>
      </c>
      <c r="P61" s="79">
        <v>104.98</v>
      </c>
      <c r="Q61" s="79">
        <v>5.2489999999999997</v>
      </c>
      <c r="R61" s="79">
        <v>0</v>
      </c>
      <c r="S61" s="79">
        <v>0.16</v>
      </c>
      <c r="T61" s="79">
        <v>0.01</v>
      </c>
    </row>
    <row r="62" spans="2:20">
      <c r="B62" t="s">
        <v>443</v>
      </c>
      <c r="C62" t="s">
        <v>444</v>
      </c>
      <c r="D62" t="s">
        <v>106</v>
      </c>
      <c r="E62" t="s">
        <v>129</v>
      </c>
      <c r="F62" t="s">
        <v>445</v>
      </c>
      <c r="G62" t="s">
        <v>373</v>
      </c>
      <c r="H62" t="s">
        <v>336</v>
      </c>
      <c r="I62" t="s">
        <v>155</v>
      </c>
      <c r="J62" t="s">
        <v>287</v>
      </c>
      <c r="K62" s="79">
        <v>9.4600000000000009</v>
      </c>
      <c r="L62" t="s">
        <v>108</v>
      </c>
      <c r="M62" s="79">
        <v>3.95</v>
      </c>
      <c r="N62" s="79">
        <v>0.04</v>
      </c>
      <c r="O62" s="79">
        <v>10312</v>
      </c>
      <c r="P62" s="79">
        <v>103.14</v>
      </c>
      <c r="Q62" s="79">
        <v>10.6357968</v>
      </c>
      <c r="R62" s="79">
        <v>0</v>
      </c>
      <c r="S62" s="79">
        <v>0.33</v>
      </c>
      <c r="T62" s="79">
        <v>0.02</v>
      </c>
    </row>
    <row r="63" spans="2:20">
      <c r="B63" t="s">
        <v>446</v>
      </c>
      <c r="C63" t="s">
        <v>447</v>
      </c>
      <c r="D63" t="s">
        <v>106</v>
      </c>
      <c r="E63" t="s">
        <v>129</v>
      </c>
      <c r="F63">
        <v>1104040</v>
      </c>
      <c r="G63" t="s">
        <v>129</v>
      </c>
      <c r="H63" t="s">
        <v>336</v>
      </c>
      <c r="I63" t="s">
        <v>155</v>
      </c>
      <c r="J63" t="s">
        <v>448</v>
      </c>
      <c r="K63" s="79">
        <v>4.43</v>
      </c>
      <c r="L63" t="s">
        <v>108</v>
      </c>
      <c r="M63" s="79">
        <v>3.9</v>
      </c>
      <c r="N63" s="79">
        <v>3.78</v>
      </c>
      <c r="O63" s="79">
        <v>30000</v>
      </c>
      <c r="P63" s="79">
        <v>101.15</v>
      </c>
      <c r="Q63" s="79">
        <v>30.344999999999999</v>
      </c>
      <c r="R63" s="79">
        <v>0</v>
      </c>
      <c r="S63" s="79">
        <v>0.95</v>
      </c>
      <c r="T63" s="79">
        <v>7.0000000000000007E-2</v>
      </c>
    </row>
    <row r="64" spans="2:20">
      <c r="B64" t="s">
        <v>449</v>
      </c>
      <c r="C64" t="s">
        <v>450</v>
      </c>
      <c r="D64" t="s">
        <v>106</v>
      </c>
      <c r="E64" t="s">
        <v>129</v>
      </c>
      <c r="F64" t="s">
        <v>451</v>
      </c>
      <c r="G64" t="s">
        <v>291</v>
      </c>
      <c r="H64" t="s">
        <v>325</v>
      </c>
      <c r="I64" t="s">
        <v>156</v>
      </c>
      <c r="J64" t="s">
        <v>348</v>
      </c>
      <c r="K64" s="79">
        <v>3.36</v>
      </c>
      <c r="L64" t="s">
        <v>108</v>
      </c>
      <c r="M64" s="79">
        <v>4.2</v>
      </c>
      <c r="N64" s="79">
        <v>3.61</v>
      </c>
      <c r="O64" s="79">
        <v>520</v>
      </c>
      <c r="P64" s="79">
        <v>103.15</v>
      </c>
      <c r="Q64" s="79">
        <v>0.53637999999999997</v>
      </c>
      <c r="R64" s="79">
        <v>0</v>
      </c>
      <c r="S64" s="79">
        <v>0.02</v>
      </c>
      <c r="T64" s="79">
        <v>0</v>
      </c>
    </row>
    <row r="65" spans="2:20">
      <c r="B65" t="s">
        <v>452</v>
      </c>
      <c r="C65" t="s">
        <v>453</v>
      </c>
      <c r="D65" t="s">
        <v>106</v>
      </c>
      <c r="E65" t="s">
        <v>129</v>
      </c>
      <c r="F65" t="s">
        <v>372</v>
      </c>
      <c r="G65" t="s">
        <v>373</v>
      </c>
      <c r="H65" t="s">
        <v>325</v>
      </c>
      <c r="I65" t="s">
        <v>156</v>
      </c>
      <c r="J65" t="s">
        <v>344</v>
      </c>
      <c r="K65" s="79">
        <v>7.23</v>
      </c>
      <c r="L65" t="s">
        <v>108</v>
      </c>
      <c r="M65" s="79">
        <v>3.61</v>
      </c>
      <c r="N65" s="79">
        <v>3.35</v>
      </c>
      <c r="O65" s="79">
        <v>52691</v>
      </c>
      <c r="P65" s="79">
        <v>102.89</v>
      </c>
      <c r="Q65" s="79">
        <v>54.213769900000003</v>
      </c>
      <c r="R65" s="79">
        <v>0.01</v>
      </c>
      <c r="S65" s="79">
        <v>1.7</v>
      </c>
      <c r="T65" s="79">
        <v>0.12</v>
      </c>
    </row>
    <row r="66" spans="2:20">
      <c r="B66" t="s">
        <v>454</v>
      </c>
      <c r="C66" t="s">
        <v>455</v>
      </c>
      <c r="D66" t="s">
        <v>106</v>
      </c>
      <c r="E66" t="s">
        <v>129</v>
      </c>
      <c r="F66" t="s">
        <v>456</v>
      </c>
      <c r="G66" t="s">
        <v>276</v>
      </c>
      <c r="H66" t="s">
        <v>382</v>
      </c>
      <c r="I66" t="s">
        <v>155</v>
      </c>
      <c r="J66" t="s">
        <v>457</v>
      </c>
      <c r="K66" s="79">
        <v>4.45</v>
      </c>
      <c r="L66" t="s">
        <v>108</v>
      </c>
      <c r="M66" s="79">
        <v>3.6</v>
      </c>
      <c r="N66" s="79">
        <v>0.03</v>
      </c>
      <c r="O66" s="79">
        <v>1</v>
      </c>
      <c r="P66" s="79">
        <v>5170125</v>
      </c>
      <c r="Q66" s="79">
        <v>51.701250000000002</v>
      </c>
      <c r="R66" s="79">
        <v>0.01</v>
      </c>
      <c r="S66" s="79">
        <v>1.62</v>
      </c>
      <c r="T66" s="79">
        <v>0.11</v>
      </c>
    </row>
    <row r="67" spans="2:20">
      <c r="B67" t="s">
        <v>458</v>
      </c>
      <c r="C67" t="s">
        <v>459</v>
      </c>
      <c r="D67" t="s">
        <v>106</v>
      </c>
      <c r="E67" t="s">
        <v>129</v>
      </c>
      <c r="F67" t="s">
        <v>460</v>
      </c>
      <c r="G67" t="s">
        <v>133</v>
      </c>
      <c r="H67" t="s">
        <v>382</v>
      </c>
      <c r="I67" t="s">
        <v>155</v>
      </c>
      <c r="J67" t="s">
        <v>332</v>
      </c>
      <c r="K67" s="79">
        <v>3.75</v>
      </c>
      <c r="L67" t="s">
        <v>108</v>
      </c>
      <c r="M67" s="79">
        <v>2.95</v>
      </c>
      <c r="N67" s="79">
        <v>2.0299999999999998</v>
      </c>
      <c r="O67" s="79">
        <v>12235.29</v>
      </c>
      <c r="P67" s="79">
        <v>104.25</v>
      </c>
      <c r="Q67" s="79">
        <v>12.755289825</v>
      </c>
      <c r="R67" s="79">
        <v>0</v>
      </c>
      <c r="S67" s="79">
        <v>0.4</v>
      </c>
      <c r="T67" s="79">
        <v>0.03</v>
      </c>
    </row>
    <row r="68" spans="2:20">
      <c r="B68" t="s">
        <v>461</v>
      </c>
      <c r="C68" t="s">
        <v>462</v>
      </c>
      <c r="D68" t="s">
        <v>106</v>
      </c>
      <c r="E68" t="s">
        <v>129</v>
      </c>
      <c r="F68" t="s">
        <v>463</v>
      </c>
      <c r="G68" t="s">
        <v>464</v>
      </c>
      <c r="H68" t="s">
        <v>378</v>
      </c>
      <c r="I68" t="s">
        <v>156</v>
      </c>
      <c r="J68" t="s">
        <v>465</v>
      </c>
      <c r="K68" s="79">
        <v>3.49</v>
      </c>
      <c r="L68" t="s">
        <v>108</v>
      </c>
      <c r="M68" s="79">
        <v>2.4</v>
      </c>
      <c r="N68" s="79">
        <v>1.88</v>
      </c>
      <c r="O68" s="79">
        <v>5800.2</v>
      </c>
      <c r="P68" s="79">
        <v>102.07</v>
      </c>
      <c r="Q68" s="79">
        <v>5.9202641399999996</v>
      </c>
      <c r="R68" s="79">
        <v>0</v>
      </c>
      <c r="S68" s="79">
        <v>0.19</v>
      </c>
      <c r="T68" s="79">
        <v>0.01</v>
      </c>
    </row>
    <row r="69" spans="2:20">
      <c r="B69" t="s">
        <v>466</v>
      </c>
      <c r="C69" t="s">
        <v>467</v>
      </c>
      <c r="D69" t="s">
        <v>106</v>
      </c>
      <c r="E69" t="s">
        <v>129</v>
      </c>
      <c r="F69" t="s">
        <v>411</v>
      </c>
      <c r="G69" t="s">
        <v>291</v>
      </c>
      <c r="H69" t="s">
        <v>405</v>
      </c>
      <c r="I69" t="s">
        <v>155</v>
      </c>
      <c r="J69" t="s">
        <v>468</v>
      </c>
      <c r="K69" s="79">
        <v>4.67</v>
      </c>
      <c r="L69" t="s">
        <v>108</v>
      </c>
      <c r="M69" s="79">
        <v>3.7</v>
      </c>
      <c r="N69" s="79">
        <v>2.39</v>
      </c>
      <c r="O69" s="79">
        <v>2909.74</v>
      </c>
      <c r="P69" s="79">
        <v>107.21</v>
      </c>
      <c r="Q69" s="79">
        <v>3.1195322540000001</v>
      </c>
      <c r="R69" s="79">
        <v>0</v>
      </c>
      <c r="S69" s="79">
        <v>0.1</v>
      </c>
      <c r="T69" s="79">
        <v>0.01</v>
      </c>
    </row>
    <row r="70" spans="2:20">
      <c r="B70" t="s">
        <v>469</v>
      </c>
      <c r="C70" t="s">
        <v>470</v>
      </c>
      <c r="D70" t="s">
        <v>106</v>
      </c>
      <c r="E70" t="s">
        <v>129</v>
      </c>
      <c r="F70" t="s">
        <v>471</v>
      </c>
      <c r="G70" t="s">
        <v>317</v>
      </c>
      <c r="H70" t="s">
        <v>421</v>
      </c>
      <c r="I70" t="s">
        <v>155</v>
      </c>
      <c r="J70" t="s">
        <v>280</v>
      </c>
      <c r="K70" s="79">
        <v>4.8</v>
      </c>
      <c r="L70" t="s">
        <v>108</v>
      </c>
      <c r="M70" s="79">
        <v>5.9</v>
      </c>
      <c r="N70" s="79">
        <v>0.03</v>
      </c>
      <c r="O70" s="79">
        <v>26757</v>
      </c>
      <c r="P70" s="79">
        <v>114.39</v>
      </c>
      <c r="Q70" s="79">
        <v>30.607332299999999</v>
      </c>
      <c r="R70" s="79">
        <v>0</v>
      </c>
      <c r="S70" s="79">
        <v>0.96</v>
      </c>
      <c r="T70" s="79">
        <v>7.0000000000000007E-2</v>
      </c>
    </row>
    <row r="71" spans="2:20">
      <c r="B71" t="s">
        <v>472</v>
      </c>
      <c r="C71" t="s">
        <v>473</v>
      </c>
      <c r="D71" t="s">
        <v>106</v>
      </c>
      <c r="E71" t="s">
        <v>129</v>
      </c>
      <c r="F71" t="s">
        <v>474</v>
      </c>
      <c r="G71" t="s">
        <v>133</v>
      </c>
      <c r="H71" t="s">
        <v>475</v>
      </c>
      <c r="I71" t="s">
        <v>156</v>
      </c>
      <c r="J71" t="s">
        <v>476</v>
      </c>
      <c r="K71" s="79">
        <v>2.0699999999999998</v>
      </c>
      <c r="L71" t="s">
        <v>108</v>
      </c>
      <c r="M71" s="79">
        <v>4.3</v>
      </c>
      <c r="N71" s="79">
        <v>0.03</v>
      </c>
      <c r="O71" s="79">
        <v>31859.51</v>
      </c>
      <c r="P71" s="79">
        <v>102.65</v>
      </c>
      <c r="Q71" s="79">
        <v>32.703787015000003</v>
      </c>
      <c r="R71" s="79">
        <v>0.01</v>
      </c>
      <c r="S71" s="79">
        <v>1.02</v>
      </c>
      <c r="T71" s="79">
        <v>7.0000000000000007E-2</v>
      </c>
    </row>
    <row r="72" spans="2:20">
      <c r="B72" t="s">
        <v>477</v>
      </c>
      <c r="C72" t="s">
        <v>478</v>
      </c>
      <c r="D72" t="s">
        <v>106</v>
      </c>
      <c r="E72" t="s">
        <v>129</v>
      </c>
      <c r="F72" t="s">
        <v>471</v>
      </c>
      <c r="G72" t="s">
        <v>317</v>
      </c>
      <c r="H72" t="s">
        <v>479</v>
      </c>
      <c r="I72" t="s">
        <v>155</v>
      </c>
      <c r="J72" t="s">
        <v>348</v>
      </c>
      <c r="K72" s="79">
        <v>2.75</v>
      </c>
      <c r="L72" t="s">
        <v>108</v>
      </c>
      <c r="M72" s="79">
        <v>6</v>
      </c>
      <c r="N72" s="79">
        <v>2.4500000000000002</v>
      </c>
      <c r="O72" s="79">
        <v>1080.9000000000001</v>
      </c>
      <c r="P72" s="79">
        <v>111.6</v>
      </c>
      <c r="Q72" s="79">
        <v>1.2062843999999999</v>
      </c>
      <c r="R72" s="79">
        <v>0</v>
      </c>
      <c r="S72" s="79">
        <v>0.04</v>
      </c>
      <c r="T72" s="79">
        <v>0</v>
      </c>
    </row>
    <row r="73" spans="2:20">
      <c r="B73" s="80" t="s">
        <v>270</v>
      </c>
      <c r="C73" s="16"/>
      <c r="D73" s="16"/>
      <c r="E73" s="16"/>
      <c r="F73" s="16"/>
      <c r="K73" s="81">
        <v>0</v>
      </c>
      <c r="N73" s="81">
        <v>0</v>
      </c>
      <c r="O73" s="81">
        <v>0</v>
      </c>
      <c r="Q73" s="81">
        <v>0</v>
      </c>
      <c r="S73" s="81">
        <v>0</v>
      </c>
      <c r="T73" s="81">
        <v>0</v>
      </c>
    </row>
    <row r="74" spans="2:20">
      <c r="B74" t="s">
        <v>207</v>
      </c>
      <c r="C74" t="s">
        <v>207</v>
      </c>
      <c r="D74" s="16"/>
      <c r="E74" s="16"/>
      <c r="F74" s="16"/>
      <c r="G74" t="s">
        <v>207</v>
      </c>
      <c r="H74" t="s">
        <v>207</v>
      </c>
      <c r="K74" s="79">
        <v>0</v>
      </c>
      <c r="L74" t="s">
        <v>207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</row>
    <row r="75" spans="2:20">
      <c r="B75" s="80" t="s">
        <v>480</v>
      </c>
      <c r="C75" s="16"/>
      <c r="D75" s="16"/>
      <c r="E75" s="16"/>
      <c r="F75" s="16"/>
      <c r="K75" s="81">
        <v>0</v>
      </c>
      <c r="N75" s="81">
        <v>0</v>
      </c>
      <c r="O75" s="81">
        <v>0</v>
      </c>
      <c r="Q75" s="81">
        <v>0</v>
      </c>
      <c r="S75" s="81">
        <v>0</v>
      </c>
      <c r="T75" s="81">
        <v>0</v>
      </c>
    </row>
    <row r="76" spans="2:20">
      <c r="B76" t="s">
        <v>207</v>
      </c>
      <c r="C76" t="s">
        <v>207</v>
      </c>
      <c r="D76" s="16"/>
      <c r="E76" s="16"/>
      <c r="F76" s="16"/>
      <c r="G76" t="s">
        <v>207</v>
      </c>
      <c r="H76" t="s">
        <v>207</v>
      </c>
      <c r="K76" s="79">
        <v>0</v>
      </c>
      <c r="L76" t="s">
        <v>207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</row>
    <row r="77" spans="2:20">
      <c r="B77" s="80" t="s">
        <v>212</v>
      </c>
      <c r="C77" s="16"/>
      <c r="D77" s="16"/>
      <c r="E77" s="16"/>
      <c r="F77" s="16"/>
      <c r="K77" s="81">
        <v>0</v>
      </c>
      <c r="N77" s="81">
        <v>0</v>
      </c>
      <c r="O77" s="81">
        <v>0</v>
      </c>
      <c r="Q77" s="81">
        <v>0</v>
      </c>
      <c r="S77" s="81">
        <v>0</v>
      </c>
      <c r="T77" s="81">
        <v>0</v>
      </c>
    </row>
    <row r="78" spans="2:20">
      <c r="B78" s="80" t="s">
        <v>271</v>
      </c>
      <c r="C78" s="16"/>
      <c r="D78" s="16"/>
      <c r="E78" s="16"/>
      <c r="F78" s="16"/>
      <c r="K78" s="81">
        <v>0</v>
      </c>
      <c r="N78" s="81">
        <v>0</v>
      </c>
      <c r="O78" s="81">
        <v>0</v>
      </c>
      <c r="Q78" s="81">
        <v>0</v>
      </c>
      <c r="S78" s="81">
        <v>0</v>
      </c>
      <c r="T78" s="81">
        <v>0</v>
      </c>
    </row>
    <row r="79" spans="2:20">
      <c r="B79" t="s">
        <v>207</v>
      </c>
      <c r="C79" t="s">
        <v>207</v>
      </c>
      <c r="D79" s="16"/>
      <c r="E79" s="16"/>
      <c r="F79" s="16"/>
      <c r="G79" t="s">
        <v>207</v>
      </c>
      <c r="H79" t="s">
        <v>207</v>
      </c>
      <c r="K79" s="79">
        <v>0</v>
      </c>
      <c r="L79" t="s">
        <v>207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</row>
    <row r="80" spans="2:20">
      <c r="B80" s="80" t="s">
        <v>272</v>
      </c>
      <c r="C80" s="16"/>
      <c r="D80" s="16"/>
      <c r="E80" s="16"/>
      <c r="F80" s="16"/>
      <c r="K80" s="81">
        <v>0</v>
      </c>
      <c r="N80" s="81">
        <v>0</v>
      </c>
      <c r="O80" s="81">
        <v>0</v>
      </c>
      <c r="Q80" s="81">
        <v>0</v>
      </c>
      <c r="S80" s="81">
        <v>0</v>
      </c>
      <c r="T80" s="81">
        <v>0</v>
      </c>
    </row>
    <row r="81" spans="2:20">
      <c r="B81" t="s">
        <v>207</v>
      </c>
      <c r="C81" t="s">
        <v>207</v>
      </c>
      <c r="D81" s="16"/>
      <c r="E81" s="16"/>
      <c r="F81" s="16"/>
      <c r="G81" t="s">
        <v>207</v>
      </c>
      <c r="H81" t="s">
        <v>207</v>
      </c>
      <c r="K81" s="79">
        <v>0</v>
      </c>
      <c r="L81" t="s">
        <v>207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</row>
    <row r="82" spans="2:20">
      <c r="B82" t="s">
        <v>215</v>
      </c>
      <c r="C82" s="16"/>
      <c r="D82" s="16"/>
      <c r="E82" s="16"/>
      <c r="F82" s="16"/>
    </row>
    <row r="83" spans="2:20">
      <c r="C83" s="16"/>
      <c r="D83" s="16"/>
      <c r="E83" s="16"/>
      <c r="F83" s="16"/>
    </row>
    <row r="84" spans="2:20"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7" t="s">
        <v>190</v>
      </c>
    </row>
    <row r="2" spans="2:61">
      <c r="B2" s="2" t="s">
        <v>1</v>
      </c>
      <c r="C2" s="12" t="s">
        <v>909</v>
      </c>
    </row>
    <row r="3" spans="2:61">
      <c r="B3" s="2" t="s">
        <v>2</v>
      </c>
      <c r="C3" s="87" t="s">
        <v>191</v>
      </c>
    </row>
    <row r="4" spans="2:61">
      <c r="B4" s="2" t="s">
        <v>3</v>
      </c>
      <c r="C4" s="87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884593</v>
      </c>
      <c r="J11" s="7"/>
      <c r="K11" s="78">
        <v>6724.5794588999997</v>
      </c>
      <c r="L11" s="7"/>
      <c r="M11" s="78">
        <v>100</v>
      </c>
      <c r="N11" s="78">
        <v>14.73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883444</v>
      </c>
      <c r="K12" s="81">
        <v>6536.744565</v>
      </c>
      <c r="M12" s="81">
        <v>97.21</v>
      </c>
      <c r="N12" s="81">
        <v>14.32</v>
      </c>
    </row>
    <row r="13" spans="2:61">
      <c r="B13" s="80" t="s">
        <v>481</v>
      </c>
      <c r="E13" s="16"/>
      <c r="F13" s="16"/>
      <c r="G13" s="16"/>
      <c r="I13" s="81">
        <v>836953</v>
      </c>
      <c r="K13" s="81">
        <v>5635.6333100000002</v>
      </c>
      <c r="M13" s="81">
        <v>83.81</v>
      </c>
      <c r="N13" s="81">
        <v>12.34</v>
      </c>
    </row>
    <row r="14" spans="2:61">
      <c r="B14" t="s">
        <v>482</v>
      </c>
      <c r="C14" t="s">
        <v>483</v>
      </c>
      <c r="D14" t="s">
        <v>106</v>
      </c>
      <c r="E14" t="s">
        <v>129</v>
      </c>
      <c r="F14" t="s">
        <v>484</v>
      </c>
      <c r="G14" t="s">
        <v>485</v>
      </c>
      <c r="H14" t="s">
        <v>108</v>
      </c>
      <c r="I14" s="79">
        <v>1900</v>
      </c>
      <c r="J14" s="79">
        <v>11910</v>
      </c>
      <c r="K14" s="79">
        <v>226.29</v>
      </c>
      <c r="L14" s="79">
        <v>0</v>
      </c>
      <c r="M14" s="79">
        <v>3.37</v>
      </c>
      <c r="N14" s="79">
        <v>0.5</v>
      </c>
    </row>
    <row r="15" spans="2:61">
      <c r="B15" t="s">
        <v>486</v>
      </c>
      <c r="C15" t="s">
        <v>487</v>
      </c>
      <c r="D15" t="s">
        <v>106</v>
      </c>
      <c r="E15" t="s">
        <v>129</v>
      </c>
      <c r="F15" t="s">
        <v>488</v>
      </c>
      <c r="G15" t="s">
        <v>485</v>
      </c>
      <c r="H15" t="s">
        <v>108</v>
      </c>
      <c r="I15" s="79">
        <v>2600</v>
      </c>
      <c r="J15" s="79">
        <v>14640</v>
      </c>
      <c r="K15" s="79">
        <v>380.64</v>
      </c>
      <c r="L15" s="79">
        <v>0</v>
      </c>
      <c r="M15" s="79">
        <v>5.66</v>
      </c>
      <c r="N15" s="79">
        <v>0.83</v>
      </c>
    </row>
    <row r="16" spans="2:61">
      <c r="B16" t="s">
        <v>489</v>
      </c>
      <c r="C16" t="s">
        <v>490</v>
      </c>
      <c r="D16" t="s">
        <v>106</v>
      </c>
      <c r="E16" t="s">
        <v>129</v>
      </c>
      <c r="F16" t="s">
        <v>491</v>
      </c>
      <c r="G16" t="s">
        <v>485</v>
      </c>
      <c r="H16" t="s">
        <v>108</v>
      </c>
      <c r="I16" s="79">
        <v>616</v>
      </c>
      <c r="J16" s="79">
        <v>24480</v>
      </c>
      <c r="K16" s="79">
        <v>150.79679999999999</v>
      </c>
      <c r="L16" s="79">
        <v>0</v>
      </c>
      <c r="M16" s="79">
        <v>2.2400000000000002</v>
      </c>
      <c r="N16" s="79">
        <v>0.33</v>
      </c>
    </row>
    <row r="17" spans="2:14">
      <c r="B17" t="s">
        <v>492</v>
      </c>
      <c r="C17" t="s">
        <v>493</v>
      </c>
      <c r="D17" t="s">
        <v>106</v>
      </c>
      <c r="E17" t="s">
        <v>129</v>
      </c>
      <c r="F17" t="s">
        <v>494</v>
      </c>
      <c r="G17" t="s">
        <v>495</v>
      </c>
      <c r="H17" t="s">
        <v>108</v>
      </c>
      <c r="I17" s="79">
        <v>500</v>
      </c>
      <c r="J17" s="79">
        <v>41460</v>
      </c>
      <c r="K17" s="79">
        <v>207.3</v>
      </c>
      <c r="L17" s="79">
        <v>0</v>
      </c>
      <c r="M17" s="79">
        <v>3.08</v>
      </c>
      <c r="N17" s="79">
        <v>0.45</v>
      </c>
    </row>
    <row r="18" spans="2:14">
      <c r="B18" t="s">
        <v>496</v>
      </c>
      <c r="C18" t="s">
        <v>497</v>
      </c>
      <c r="D18" t="s">
        <v>106</v>
      </c>
      <c r="E18" t="s">
        <v>129</v>
      </c>
      <c r="F18" t="s">
        <v>456</v>
      </c>
      <c r="G18" t="s">
        <v>276</v>
      </c>
      <c r="H18" t="s">
        <v>108</v>
      </c>
      <c r="I18" s="79">
        <v>14998</v>
      </c>
      <c r="J18" s="79">
        <v>851</v>
      </c>
      <c r="K18" s="79">
        <v>127.63298</v>
      </c>
      <c r="L18" s="79">
        <v>0</v>
      </c>
      <c r="M18" s="79">
        <v>1.9</v>
      </c>
      <c r="N18" s="79">
        <v>0.28000000000000003</v>
      </c>
    </row>
    <row r="19" spans="2:14">
      <c r="B19" t="s">
        <v>498</v>
      </c>
      <c r="C19" t="s">
        <v>499</v>
      </c>
      <c r="D19" t="s">
        <v>106</v>
      </c>
      <c r="E19" t="s">
        <v>129</v>
      </c>
      <c r="F19" t="s">
        <v>500</v>
      </c>
      <c r="G19" t="s">
        <v>276</v>
      </c>
      <c r="H19" t="s">
        <v>108</v>
      </c>
      <c r="I19" s="79">
        <v>21014</v>
      </c>
      <c r="J19" s="79">
        <v>2208</v>
      </c>
      <c r="K19" s="79">
        <v>463.98912000000001</v>
      </c>
      <c r="L19" s="79">
        <v>0</v>
      </c>
      <c r="M19" s="79">
        <v>6.9</v>
      </c>
      <c r="N19" s="79">
        <v>1.02</v>
      </c>
    </row>
    <row r="20" spans="2:14">
      <c r="B20" t="s">
        <v>501</v>
      </c>
      <c r="C20" t="s">
        <v>502</v>
      </c>
      <c r="D20" t="s">
        <v>106</v>
      </c>
      <c r="E20" t="s">
        <v>129</v>
      </c>
      <c r="F20" t="s">
        <v>300</v>
      </c>
      <c r="G20" t="s">
        <v>276</v>
      </c>
      <c r="H20" t="s">
        <v>108</v>
      </c>
      <c r="I20" s="79">
        <v>21585</v>
      </c>
      <c r="J20" s="79">
        <v>1600</v>
      </c>
      <c r="K20" s="79">
        <v>345.36</v>
      </c>
      <c r="L20" s="79">
        <v>0</v>
      </c>
      <c r="M20" s="79">
        <v>5.14</v>
      </c>
      <c r="N20" s="79">
        <v>0.76</v>
      </c>
    </row>
    <row r="21" spans="2:14">
      <c r="B21" t="s">
        <v>503</v>
      </c>
      <c r="C21" t="s">
        <v>504</v>
      </c>
      <c r="D21" t="s">
        <v>106</v>
      </c>
      <c r="E21" t="s">
        <v>129</v>
      </c>
      <c r="F21" t="s">
        <v>505</v>
      </c>
      <c r="G21" t="s">
        <v>276</v>
      </c>
      <c r="H21" t="s">
        <v>108</v>
      </c>
      <c r="I21" s="79">
        <v>3660</v>
      </c>
      <c r="J21" s="79">
        <v>6144</v>
      </c>
      <c r="K21" s="79">
        <v>224.87039999999999</v>
      </c>
      <c r="L21" s="79">
        <v>0</v>
      </c>
      <c r="M21" s="79">
        <v>3.34</v>
      </c>
      <c r="N21" s="79">
        <v>0.49</v>
      </c>
    </row>
    <row r="22" spans="2:14">
      <c r="B22" t="s">
        <v>506</v>
      </c>
      <c r="C22" t="s">
        <v>507</v>
      </c>
      <c r="D22" t="s">
        <v>106</v>
      </c>
      <c r="E22" t="s">
        <v>129</v>
      </c>
      <c r="F22" t="s">
        <v>508</v>
      </c>
      <c r="G22" t="s">
        <v>276</v>
      </c>
      <c r="H22" t="s">
        <v>108</v>
      </c>
      <c r="I22" s="79">
        <v>1532</v>
      </c>
      <c r="J22" s="79">
        <v>5895</v>
      </c>
      <c r="K22" s="79">
        <v>90.311400000000006</v>
      </c>
      <c r="L22" s="79">
        <v>0</v>
      </c>
      <c r="M22" s="79">
        <v>1.34</v>
      </c>
      <c r="N22" s="79">
        <v>0.2</v>
      </c>
    </row>
    <row r="23" spans="2:14">
      <c r="B23" t="s">
        <v>509</v>
      </c>
      <c r="C23" t="s">
        <v>510</v>
      </c>
      <c r="D23" t="s">
        <v>106</v>
      </c>
      <c r="E23" t="s">
        <v>129</v>
      </c>
      <c r="F23" t="s">
        <v>511</v>
      </c>
      <c r="G23" t="s">
        <v>317</v>
      </c>
      <c r="H23" t="s">
        <v>108</v>
      </c>
      <c r="I23" s="79">
        <v>62382</v>
      </c>
      <c r="J23" s="79">
        <v>246</v>
      </c>
      <c r="K23" s="79">
        <v>153.45972</v>
      </c>
      <c r="L23" s="79">
        <v>0</v>
      </c>
      <c r="M23" s="79">
        <v>2.2799999999999998</v>
      </c>
      <c r="N23" s="79">
        <v>0.34</v>
      </c>
    </row>
    <row r="24" spans="2:14">
      <c r="B24" t="s">
        <v>512</v>
      </c>
      <c r="C24" t="s">
        <v>513</v>
      </c>
      <c r="D24" t="s">
        <v>106</v>
      </c>
      <c r="E24" t="s">
        <v>129</v>
      </c>
      <c r="F24" t="s">
        <v>471</v>
      </c>
      <c r="G24" t="s">
        <v>317</v>
      </c>
      <c r="H24" t="s">
        <v>108</v>
      </c>
      <c r="I24" s="79">
        <v>46330</v>
      </c>
      <c r="J24" s="79">
        <v>143.4</v>
      </c>
      <c r="K24" s="79">
        <v>66.437219999999996</v>
      </c>
      <c r="L24" s="79">
        <v>0</v>
      </c>
      <c r="M24" s="79">
        <v>0.99</v>
      </c>
      <c r="N24" s="79">
        <v>0.15</v>
      </c>
    </row>
    <row r="25" spans="2:14">
      <c r="B25" t="s">
        <v>514</v>
      </c>
      <c r="C25" t="s">
        <v>515</v>
      </c>
      <c r="D25" t="s">
        <v>106</v>
      </c>
      <c r="E25" t="s">
        <v>129</v>
      </c>
      <c r="F25" t="s">
        <v>516</v>
      </c>
      <c r="G25" t="s">
        <v>317</v>
      </c>
      <c r="H25" t="s">
        <v>108</v>
      </c>
      <c r="I25" s="79">
        <v>3139</v>
      </c>
      <c r="J25" s="79">
        <v>1319</v>
      </c>
      <c r="K25" s="79">
        <v>41.403410000000001</v>
      </c>
      <c r="L25" s="79">
        <v>0</v>
      </c>
      <c r="M25" s="79">
        <v>0.62</v>
      </c>
      <c r="N25" s="79">
        <v>0.09</v>
      </c>
    </row>
    <row r="26" spans="2:14">
      <c r="B26" t="s">
        <v>517</v>
      </c>
      <c r="C26" t="s">
        <v>518</v>
      </c>
      <c r="D26" t="s">
        <v>106</v>
      </c>
      <c r="E26" t="s">
        <v>129</v>
      </c>
      <c r="F26" t="s">
        <v>519</v>
      </c>
      <c r="G26" t="s">
        <v>317</v>
      </c>
      <c r="H26" t="s">
        <v>108</v>
      </c>
      <c r="I26" s="79">
        <v>575265</v>
      </c>
      <c r="J26" s="79">
        <v>63.4</v>
      </c>
      <c r="K26" s="79">
        <v>364.71800999999999</v>
      </c>
      <c r="L26" s="79">
        <v>0</v>
      </c>
      <c r="M26" s="79">
        <v>5.42</v>
      </c>
      <c r="N26" s="79">
        <v>0.8</v>
      </c>
    </row>
    <row r="27" spans="2:14">
      <c r="B27" t="s">
        <v>520</v>
      </c>
      <c r="C27" t="s">
        <v>521</v>
      </c>
      <c r="D27" t="s">
        <v>106</v>
      </c>
      <c r="E27" t="s">
        <v>129</v>
      </c>
      <c r="F27" t="s">
        <v>347</v>
      </c>
      <c r="G27" t="s">
        <v>317</v>
      </c>
      <c r="H27" t="s">
        <v>108</v>
      </c>
      <c r="I27" s="79">
        <v>294</v>
      </c>
      <c r="J27" s="79">
        <v>60000</v>
      </c>
      <c r="K27" s="79">
        <v>176.4</v>
      </c>
      <c r="L27" s="79">
        <v>0</v>
      </c>
      <c r="M27" s="79">
        <v>2.62</v>
      </c>
      <c r="N27" s="79">
        <v>0.39</v>
      </c>
    </row>
    <row r="28" spans="2:14">
      <c r="B28" t="s">
        <v>522</v>
      </c>
      <c r="C28" t="s">
        <v>523</v>
      </c>
      <c r="D28" t="s">
        <v>106</v>
      </c>
      <c r="E28" t="s">
        <v>129</v>
      </c>
      <c r="F28" t="s">
        <v>524</v>
      </c>
      <c r="G28" t="s">
        <v>359</v>
      </c>
      <c r="H28" t="s">
        <v>108</v>
      </c>
      <c r="I28" s="79">
        <v>15398</v>
      </c>
      <c r="J28" s="79">
        <v>1540</v>
      </c>
      <c r="K28" s="79">
        <v>237.1292</v>
      </c>
      <c r="L28" s="79">
        <v>0</v>
      </c>
      <c r="M28" s="79">
        <v>3.53</v>
      </c>
      <c r="N28" s="79">
        <v>0.52</v>
      </c>
    </row>
    <row r="29" spans="2:14">
      <c r="B29" t="s">
        <v>525</v>
      </c>
      <c r="C29" t="s">
        <v>526</v>
      </c>
      <c r="D29" t="s">
        <v>106</v>
      </c>
      <c r="E29" t="s">
        <v>129</v>
      </c>
      <c r="F29" t="s">
        <v>527</v>
      </c>
      <c r="G29" t="s">
        <v>528</v>
      </c>
      <c r="H29" t="s">
        <v>108</v>
      </c>
      <c r="I29" s="79">
        <v>1084</v>
      </c>
      <c r="J29" s="79">
        <v>8381</v>
      </c>
      <c r="K29" s="79">
        <v>90.850040000000007</v>
      </c>
      <c r="L29" s="79">
        <v>0</v>
      </c>
      <c r="M29" s="79">
        <v>1.35</v>
      </c>
      <c r="N29" s="79">
        <v>0.2</v>
      </c>
    </row>
    <row r="30" spans="2:14">
      <c r="B30" t="s">
        <v>529</v>
      </c>
      <c r="C30" t="s">
        <v>530</v>
      </c>
      <c r="D30" t="s">
        <v>106</v>
      </c>
      <c r="E30" t="s">
        <v>129</v>
      </c>
      <c r="F30" t="s">
        <v>531</v>
      </c>
      <c r="G30" t="s">
        <v>532</v>
      </c>
      <c r="H30" t="s">
        <v>108</v>
      </c>
      <c r="I30" s="79">
        <v>1160</v>
      </c>
      <c r="J30" s="79">
        <v>20250</v>
      </c>
      <c r="K30" s="79">
        <v>234.9</v>
      </c>
      <c r="L30" s="79">
        <v>0</v>
      </c>
      <c r="M30" s="79">
        <v>3.49</v>
      </c>
      <c r="N30" s="79">
        <v>0.51</v>
      </c>
    </row>
    <row r="31" spans="2:14">
      <c r="B31" t="s">
        <v>533</v>
      </c>
      <c r="C31" t="s">
        <v>534</v>
      </c>
      <c r="D31" t="s">
        <v>106</v>
      </c>
      <c r="E31" t="s">
        <v>129</v>
      </c>
      <c r="F31" t="s">
        <v>535</v>
      </c>
      <c r="G31" t="s">
        <v>532</v>
      </c>
      <c r="H31" t="s">
        <v>108</v>
      </c>
      <c r="I31" s="79">
        <v>2196</v>
      </c>
      <c r="J31" s="79">
        <v>6195</v>
      </c>
      <c r="K31" s="79">
        <v>136.04220000000001</v>
      </c>
      <c r="L31" s="79">
        <v>0</v>
      </c>
      <c r="M31" s="79">
        <v>2.02</v>
      </c>
      <c r="N31" s="79">
        <v>0.3</v>
      </c>
    </row>
    <row r="32" spans="2:14">
      <c r="B32" t="s">
        <v>536</v>
      </c>
      <c r="C32" t="s">
        <v>537</v>
      </c>
      <c r="D32" t="s">
        <v>106</v>
      </c>
      <c r="E32" t="s">
        <v>129</v>
      </c>
      <c r="F32" t="s">
        <v>312</v>
      </c>
      <c r="G32" t="s">
        <v>291</v>
      </c>
      <c r="H32" t="s">
        <v>108</v>
      </c>
      <c r="I32" s="79">
        <v>439</v>
      </c>
      <c r="J32" s="79">
        <v>4661</v>
      </c>
      <c r="K32" s="79">
        <v>20.461790000000001</v>
      </c>
      <c r="L32" s="79">
        <v>0</v>
      </c>
      <c r="M32" s="79">
        <v>0.3</v>
      </c>
      <c r="N32" s="79">
        <v>0.04</v>
      </c>
    </row>
    <row r="33" spans="2:14">
      <c r="B33" t="s">
        <v>538</v>
      </c>
      <c r="C33" t="s">
        <v>539</v>
      </c>
      <c r="D33" t="s">
        <v>106</v>
      </c>
      <c r="E33" t="s">
        <v>129</v>
      </c>
      <c r="F33" t="s">
        <v>540</v>
      </c>
      <c r="G33" t="s">
        <v>291</v>
      </c>
      <c r="H33" t="s">
        <v>108</v>
      </c>
      <c r="I33" s="79">
        <v>3782</v>
      </c>
      <c r="J33" s="79">
        <v>3412</v>
      </c>
      <c r="K33" s="79">
        <v>129.04184000000001</v>
      </c>
      <c r="L33" s="79">
        <v>0</v>
      </c>
      <c r="M33" s="79">
        <v>1.92</v>
      </c>
      <c r="N33" s="79">
        <v>0.28000000000000003</v>
      </c>
    </row>
    <row r="34" spans="2:14">
      <c r="B34" t="s">
        <v>541</v>
      </c>
      <c r="C34" t="s">
        <v>542</v>
      </c>
      <c r="D34" t="s">
        <v>106</v>
      </c>
      <c r="E34" t="s">
        <v>129</v>
      </c>
      <c r="F34" t="s">
        <v>543</v>
      </c>
      <c r="G34" t="s">
        <v>291</v>
      </c>
      <c r="H34" t="s">
        <v>108</v>
      </c>
      <c r="I34" s="79">
        <v>1992</v>
      </c>
      <c r="J34" s="79">
        <v>3725</v>
      </c>
      <c r="K34" s="79">
        <v>74.201999999999998</v>
      </c>
      <c r="L34" s="79">
        <v>0</v>
      </c>
      <c r="M34" s="79">
        <v>1.1000000000000001</v>
      </c>
      <c r="N34" s="79">
        <v>0.16</v>
      </c>
    </row>
    <row r="35" spans="2:14">
      <c r="B35" t="s">
        <v>544</v>
      </c>
      <c r="C35" t="s">
        <v>545</v>
      </c>
      <c r="D35" t="s">
        <v>106</v>
      </c>
      <c r="E35" t="s">
        <v>129</v>
      </c>
      <c r="F35" t="s">
        <v>340</v>
      </c>
      <c r="G35" t="s">
        <v>291</v>
      </c>
      <c r="H35" t="s">
        <v>108</v>
      </c>
      <c r="I35" s="79">
        <v>1230</v>
      </c>
      <c r="J35" s="79">
        <v>20150</v>
      </c>
      <c r="K35" s="79">
        <v>247.845</v>
      </c>
      <c r="L35" s="79">
        <v>0</v>
      </c>
      <c r="M35" s="79">
        <v>3.69</v>
      </c>
      <c r="N35" s="79">
        <v>0.54</v>
      </c>
    </row>
    <row r="36" spans="2:14">
      <c r="B36" t="s">
        <v>546</v>
      </c>
      <c r="C36" t="s">
        <v>547</v>
      </c>
      <c r="D36" t="s">
        <v>106</v>
      </c>
      <c r="E36" t="s">
        <v>129</v>
      </c>
      <c r="F36" t="s">
        <v>290</v>
      </c>
      <c r="G36" t="s">
        <v>291</v>
      </c>
      <c r="H36" t="s">
        <v>108</v>
      </c>
      <c r="I36" s="79">
        <v>2351</v>
      </c>
      <c r="J36" s="79">
        <v>19220</v>
      </c>
      <c r="K36" s="79">
        <v>451.86219999999997</v>
      </c>
      <c r="L36" s="79">
        <v>0</v>
      </c>
      <c r="M36" s="79">
        <v>6.72</v>
      </c>
      <c r="N36" s="79">
        <v>0.99</v>
      </c>
    </row>
    <row r="37" spans="2:14">
      <c r="B37" t="s">
        <v>548</v>
      </c>
      <c r="C37" t="s">
        <v>549</v>
      </c>
      <c r="D37" t="s">
        <v>106</v>
      </c>
      <c r="E37" t="s">
        <v>129</v>
      </c>
      <c r="F37" t="s">
        <v>550</v>
      </c>
      <c r="G37" t="s">
        <v>131</v>
      </c>
      <c r="H37" t="s">
        <v>108</v>
      </c>
      <c r="I37" s="79">
        <v>1730</v>
      </c>
      <c r="J37" s="79">
        <v>20560</v>
      </c>
      <c r="K37" s="79">
        <v>355.68799999999999</v>
      </c>
      <c r="L37" s="79">
        <v>0</v>
      </c>
      <c r="M37" s="79">
        <v>5.29</v>
      </c>
      <c r="N37" s="79">
        <v>0.78</v>
      </c>
    </row>
    <row r="38" spans="2:14">
      <c r="B38" t="s">
        <v>551</v>
      </c>
      <c r="C38" t="s">
        <v>552</v>
      </c>
      <c r="D38" t="s">
        <v>106</v>
      </c>
      <c r="E38" t="s">
        <v>129</v>
      </c>
      <c r="F38" t="s">
        <v>553</v>
      </c>
      <c r="G38" t="s">
        <v>135</v>
      </c>
      <c r="H38" t="s">
        <v>108</v>
      </c>
      <c r="I38" s="79">
        <v>1080</v>
      </c>
      <c r="J38" s="79">
        <v>24340</v>
      </c>
      <c r="K38" s="79">
        <v>262.87200000000001</v>
      </c>
      <c r="L38" s="79">
        <v>0</v>
      </c>
      <c r="M38" s="79">
        <v>3.91</v>
      </c>
      <c r="N38" s="79">
        <v>0.57999999999999996</v>
      </c>
    </row>
    <row r="39" spans="2:14">
      <c r="B39" t="s">
        <v>554</v>
      </c>
      <c r="C39" t="s">
        <v>555</v>
      </c>
      <c r="D39" t="s">
        <v>106</v>
      </c>
      <c r="E39" t="s">
        <v>129</v>
      </c>
      <c r="F39" t="s">
        <v>427</v>
      </c>
      <c r="G39" t="s">
        <v>138</v>
      </c>
      <c r="H39" t="s">
        <v>108</v>
      </c>
      <c r="I39" s="79">
        <v>45333</v>
      </c>
      <c r="J39" s="79">
        <v>651</v>
      </c>
      <c r="K39" s="79">
        <v>295.11783000000003</v>
      </c>
      <c r="L39" s="79">
        <v>0</v>
      </c>
      <c r="M39" s="79">
        <v>4.3899999999999997</v>
      </c>
      <c r="N39" s="79">
        <v>0.65</v>
      </c>
    </row>
    <row r="40" spans="2:14">
      <c r="B40" t="s">
        <v>556</v>
      </c>
      <c r="C40" t="s">
        <v>557</v>
      </c>
      <c r="D40" t="s">
        <v>106</v>
      </c>
      <c r="E40" t="s">
        <v>129</v>
      </c>
      <c r="F40" t="s">
        <v>558</v>
      </c>
      <c r="G40" t="s">
        <v>138</v>
      </c>
      <c r="H40" t="s">
        <v>108</v>
      </c>
      <c r="I40" s="79">
        <v>2501</v>
      </c>
      <c r="J40" s="79">
        <v>1905</v>
      </c>
      <c r="K40" s="79">
        <v>47.64405</v>
      </c>
      <c r="L40" s="79">
        <v>0</v>
      </c>
      <c r="M40" s="79">
        <v>0.71</v>
      </c>
      <c r="N40" s="79">
        <v>0.1</v>
      </c>
    </row>
    <row r="41" spans="2:14">
      <c r="B41" t="s">
        <v>559</v>
      </c>
      <c r="C41" t="s">
        <v>560</v>
      </c>
      <c r="D41" t="s">
        <v>106</v>
      </c>
      <c r="E41" t="s">
        <v>129</v>
      </c>
      <c r="F41" t="s">
        <v>400</v>
      </c>
      <c r="G41" t="s">
        <v>138</v>
      </c>
      <c r="H41" t="s">
        <v>108</v>
      </c>
      <c r="I41" s="79">
        <v>862</v>
      </c>
      <c r="J41" s="79">
        <v>3755</v>
      </c>
      <c r="K41" s="79">
        <v>32.368099999999998</v>
      </c>
      <c r="L41" s="79">
        <v>0</v>
      </c>
      <c r="M41" s="79">
        <v>0.48</v>
      </c>
      <c r="N41" s="79">
        <v>7.0000000000000007E-2</v>
      </c>
    </row>
    <row r="42" spans="2:14">
      <c r="B42" s="80" t="s">
        <v>561</v>
      </c>
      <c r="E42" s="16"/>
      <c r="F42" s="16"/>
      <c r="G42" s="16"/>
      <c r="I42" s="81">
        <v>46491</v>
      </c>
      <c r="K42" s="81">
        <v>901.11125500000003</v>
      </c>
      <c r="M42" s="81">
        <v>13.4</v>
      </c>
      <c r="N42" s="81">
        <v>1.97</v>
      </c>
    </row>
    <row r="43" spans="2:14">
      <c r="B43" t="s">
        <v>562</v>
      </c>
      <c r="C43" t="s">
        <v>563</v>
      </c>
      <c r="D43" t="s">
        <v>106</v>
      </c>
      <c r="E43" t="s">
        <v>129</v>
      </c>
      <c r="F43" t="s">
        <v>564</v>
      </c>
      <c r="G43" t="s">
        <v>107</v>
      </c>
      <c r="H43" t="s">
        <v>108</v>
      </c>
      <c r="I43" s="79">
        <v>233</v>
      </c>
      <c r="J43" s="79">
        <v>9880</v>
      </c>
      <c r="K43" s="79">
        <v>23.020399999999999</v>
      </c>
      <c r="L43" s="79">
        <v>0</v>
      </c>
      <c r="M43" s="79">
        <v>0.34</v>
      </c>
      <c r="N43" s="79">
        <v>0.05</v>
      </c>
    </row>
    <row r="44" spans="2:14">
      <c r="B44" t="s">
        <v>565</v>
      </c>
      <c r="C44" t="s">
        <v>566</v>
      </c>
      <c r="D44" t="s">
        <v>106</v>
      </c>
      <c r="E44" t="s">
        <v>129</v>
      </c>
      <c r="F44" t="s">
        <v>567</v>
      </c>
      <c r="G44" t="s">
        <v>107</v>
      </c>
      <c r="H44" t="s">
        <v>108</v>
      </c>
      <c r="I44" s="79">
        <v>260</v>
      </c>
      <c r="J44" s="79">
        <v>7284</v>
      </c>
      <c r="K44" s="79">
        <v>18.938400000000001</v>
      </c>
      <c r="L44" s="79">
        <v>0</v>
      </c>
      <c r="M44" s="79">
        <v>0.28000000000000003</v>
      </c>
      <c r="N44" s="79">
        <v>0.04</v>
      </c>
    </row>
    <row r="45" spans="2:14">
      <c r="B45" t="s">
        <v>568</v>
      </c>
      <c r="C45" t="s">
        <v>569</v>
      </c>
      <c r="D45" t="s">
        <v>106</v>
      </c>
      <c r="E45" t="s">
        <v>129</v>
      </c>
      <c r="F45" t="s">
        <v>570</v>
      </c>
      <c r="G45" t="s">
        <v>571</v>
      </c>
      <c r="H45" t="s">
        <v>108</v>
      </c>
      <c r="I45" s="79">
        <v>3459</v>
      </c>
      <c r="J45" s="79">
        <v>1478</v>
      </c>
      <c r="K45" s="79">
        <v>51.124020000000002</v>
      </c>
      <c r="L45" s="79">
        <v>0</v>
      </c>
      <c r="M45" s="79">
        <v>0.76</v>
      </c>
      <c r="N45" s="79">
        <v>0.11</v>
      </c>
    </row>
    <row r="46" spans="2:14">
      <c r="B46" t="s">
        <v>572</v>
      </c>
      <c r="C46" t="s">
        <v>573</v>
      </c>
      <c r="D46" t="s">
        <v>106</v>
      </c>
      <c r="E46" t="s">
        <v>129</v>
      </c>
      <c r="F46" t="s">
        <v>574</v>
      </c>
      <c r="G46" t="s">
        <v>485</v>
      </c>
      <c r="H46" t="s">
        <v>108</v>
      </c>
      <c r="I46" s="79">
        <v>1497</v>
      </c>
      <c r="J46" s="79">
        <v>350.1</v>
      </c>
      <c r="K46" s="79">
        <v>5.2409970000000001</v>
      </c>
      <c r="L46" s="79">
        <v>0</v>
      </c>
      <c r="M46" s="79">
        <v>0.08</v>
      </c>
      <c r="N46" s="79">
        <v>0.01</v>
      </c>
    </row>
    <row r="47" spans="2:14">
      <c r="B47" t="s">
        <v>575</v>
      </c>
      <c r="C47" t="s">
        <v>576</v>
      </c>
      <c r="D47" t="s">
        <v>106</v>
      </c>
      <c r="E47" t="s">
        <v>129</v>
      </c>
      <c r="F47" t="s">
        <v>577</v>
      </c>
      <c r="G47" t="s">
        <v>373</v>
      </c>
      <c r="H47" t="s">
        <v>108</v>
      </c>
      <c r="I47" s="79">
        <v>204</v>
      </c>
      <c r="J47" s="79">
        <v>17980</v>
      </c>
      <c r="K47" s="79">
        <v>36.679200000000002</v>
      </c>
      <c r="L47" s="79">
        <v>0</v>
      </c>
      <c r="M47" s="79">
        <v>0.55000000000000004</v>
      </c>
      <c r="N47" s="79">
        <v>0.08</v>
      </c>
    </row>
    <row r="48" spans="2:14">
      <c r="B48" t="s">
        <v>578</v>
      </c>
      <c r="C48" t="s">
        <v>579</v>
      </c>
      <c r="D48" t="s">
        <v>106</v>
      </c>
      <c r="E48" t="s">
        <v>129</v>
      </c>
      <c r="F48" t="s">
        <v>580</v>
      </c>
      <c r="G48" t="s">
        <v>118</v>
      </c>
      <c r="H48" t="s">
        <v>108</v>
      </c>
      <c r="I48" s="79">
        <v>122</v>
      </c>
      <c r="J48" s="79">
        <v>72300</v>
      </c>
      <c r="K48" s="79">
        <v>88.206000000000003</v>
      </c>
      <c r="L48" s="79">
        <v>0</v>
      </c>
      <c r="M48" s="79">
        <v>1.31</v>
      </c>
      <c r="N48" s="79">
        <v>0.19</v>
      </c>
    </row>
    <row r="49" spans="2:14">
      <c r="B49" t="s">
        <v>581</v>
      </c>
      <c r="C49" t="s">
        <v>582</v>
      </c>
      <c r="D49" t="s">
        <v>106</v>
      </c>
      <c r="E49" t="s">
        <v>129</v>
      </c>
      <c r="F49" t="s">
        <v>583</v>
      </c>
      <c r="G49" t="s">
        <v>118</v>
      </c>
      <c r="H49" t="s">
        <v>108</v>
      </c>
      <c r="I49" s="79">
        <v>158</v>
      </c>
      <c r="J49" s="79">
        <v>18450</v>
      </c>
      <c r="K49" s="79">
        <v>29.151</v>
      </c>
      <c r="L49" s="79">
        <v>0</v>
      </c>
      <c r="M49" s="79">
        <v>0.43</v>
      </c>
      <c r="N49" s="79">
        <v>0.06</v>
      </c>
    </row>
    <row r="50" spans="2:14">
      <c r="B50" t="s">
        <v>584</v>
      </c>
      <c r="C50" t="s">
        <v>585</v>
      </c>
      <c r="D50" t="s">
        <v>106</v>
      </c>
      <c r="E50" t="s">
        <v>129</v>
      </c>
      <c r="F50" t="s">
        <v>586</v>
      </c>
      <c r="G50" t="s">
        <v>317</v>
      </c>
      <c r="H50" t="s">
        <v>108</v>
      </c>
      <c r="I50" s="79">
        <v>2275</v>
      </c>
      <c r="J50" s="79">
        <v>2551</v>
      </c>
      <c r="K50" s="79">
        <v>58.035249999999998</v>
      </c>
      <c r="L50" s="79">
        <v>0</v>
      </c>
      <c r="M50" s="79">
        <v>0.86</v>
      </c>
      <c r="N50" s="79">
        <v>0.13</v>
      </c>
    </row>
    <row r="51" spans="2:14">
      <c r="B51" t="s">
        <v>587</v>
      </c>
      <c r="C51" t="s">
        <v>588</v>
      </c>
      <c r="D51" t="s">
        <v>106</v>
      </c>
      <c r="E51" t="s">
        <v>129</v>
      </c>
      <c r="F51" t="s">
        <v>589</v>
      </c>
      <c r="G51" t="s">
        <v>317</v>
      </c>
      <c r="H51" t="s">
        <v>108</v>
      </c>
      <c r="I51" s="79">
        <v>8544</v>
      </c>
      <c r="J51" s="79">
        <v>267.8</v>
      </c>
      <c r="K51" s="79">
        <v>22.880832000000002</v>
      </c>
      <c r="L51" s="79">
        <v>0</v>
      </c>
      <c r="M51" s="79">
        <v>0.34</v>
      </c>
      <c r="N51" s="79">
        <v>0.05</v>
      </c>
    </row>
    <row r="52" spans="2:14">
      <c r="B52" t="s">
        <v>590</v>
      </c>
      <c r="C52" t="s">
        <v>591</v>
      </c>
      <c r="D52" t="s">
        <v>106</v>
      </c>
      <c r="E52" t="s">
        <v>129</v>
      </c>
      <c r="F52" t="s">
        <v>592</v>
      </c>
      <c r="G52" t="s">
        <v>593</v>
      </c>
      <c r="H52" t="s">
        <v>108</v>
      </c>
      <c r="I52" s="79">
        <v>54</v>
      </c>
      <c r="J52" s="79">
        <v>15090</v>
      </c>
      <c r="K52" s="79">
        <v>8.1486000000000001</v>
      </c>
      <c r="L52" s="79">
        <v>0</v>
      </c>
      <c r="M52" s="79">
        <v>0.12</v>
      </c>
      <c r="N52" s="79">
        <v>0.02</v>
      </c>
    </row>
    <row r="53" spans="2:14">
      <c r="B53" t="s">
        <v>594</v>
      </c>
      <c r="C53" t="s">
        <v>595</v>
      </c>
      <c r="D53" t="s">
        <v>106</v>
      </c>
      <c r="E53" t="s">
        <v>129</v>
      </c>
      <c r="F53" t="s">
        <v>596</v>
      </c>
      <c r="G53" t="s">
        <v>359</v>
      </c>
      <c r="H53" t="s">
        <v>108</v>
      </c>
      <c r="I53" s="79">
        <v>74</v>
      </c>
      <c r="J53" s="79">
        <v>11290</v>
      </c>
      <c r="K53" s="79">
        <v>8.3545999999999996</v>
      </c>
      <c r="L53" s="79">
        <v>0</v>
      </c>
      <c r="M53" s="79">
        <v>0.12</v>
      </c>
      <c r="N53" s="79">
        <v>0.02</v>
      </c>
    </row>
    <row r="54" spans="2:14">
      <c r="B54" t="s">
        <v>597</v>
      </c>
      <c r="C54" t="s">
        <v>598</v>
      </c>
      <c r="D54" t="s">
        <v>106</v>
      </c>
      <c r="E54" t="s">
        <v>129</v>
      </c>
      <c r="F54" t="s">
        <v>599</v>
      </c>
      <c r="G54" t="s">
        <v>528</v>
      </c>
      <c r="H54" t="s">
        <v>108</v>
      </c>
      <c r="I54" s="79">
        <v>457</v>
      </c>
      <c r="J54" s="79">
        <v>6508</v>
      </c>
      <c r="K54" s="79">
        <v>29.74156</v>
      </c>
      <c r="L54" s="79">
        <v>0</v>
      </c>
      <c r="M54" s="79">
        <v>0.44</v>
      </c>
      <c r="N54" s="79">
        <v>7.0000000000000007E-2</v>
      </c>
    </row>
    <row r="55" spans="2:14">
      <c r="B55" t="s">
        <v>600</v>
      </c>
      <c r="C55" t="s">
        <v>601</v>
      </c>
      <c r="D55" t="s">
        <v>106</v>
      </c>
      <c r="E55" t="s">
        <v>129</v>
      </c>
      <c r="F55" t="s">
        <v>602</v>
      </c>
      <c r="G55" t="s">
        <v>603</v>
      </c>
      <c r="H55" t="s">
        <v>108</v>
      </c>
      <c r="I55" s="79">
        <v>1012</v>
      </c>
      <c r="J55" s="79">
        <v>5349</v>
      </c>
      <c r="K55" s="79">
        <v>54.131880000000002</v>
      </c>
      <c r="L55" s="79">
        <v>0</v>
      </c>
      <c r="M55" s="79">
        <v>0.8</v>
      </c>
      <c r="N55" s="79">
        <v>0.12</v>
      </c>
    </row>
    <row r="56" spans="2:14">
      <c r="B56" t="s">
        <v>604</v>
      </c>
      <c r="C56" t="s">
        <v>605</v>
      </c>
      <c r="D56" t="s">
        <v>106</v>
      </c>
      <c r="E56" t="s">
        <v>129</v>
      </c>
      <c r="F56" t="s">
        <v>606</v>
      </c>
      <c r="G56" t="s">
        <v>464</v>
      </c>
      <c r="H56" t="s">
        <v>108</v>
      </c>
      <c r="I56" s="79">
        <v>797</v>
      </c>
      <c r="J56" s="79">
        <v>3306</v>
      </c>
      <c r="K56" s="79">
        <v>26.34882</v>
      </c>
      <c r="L56" s="79">
        <v>0</v>
      </c>
      <c r="M56" s="79">
        <v>0.39</v>
      </c>
      <c r="N56" s="79">
        <v>0.06</v>
      </c>
    </row>
    <row r="57" spans="2:14">
      <c r="B57" t="s">
        <v>607</v>
      </c>
      <c r="C57" t="s">
        <v>608</v>
      </c>
      <c r="D57" t="s">
        <v>106</v>
      </c>
      <c r="E57" t="s">
        <v>129</v>
      </c>
      <c r="F57" t="s">
        <v>609</v>
      </c>
      <c r="G57" t="s">
        <v>464</v>
      </c>
      <c r="H57" t="s">
        <v>108</v>
      </c>
      <c r="I57" s="79">
        <v>92</v>
      </c>
      <c r="J57" s="79">
        <v>15400</v>
      </c>
      <c r="K57" s="79">
        <v>14.167999999999999</v>
      </c>
      <c r="L57" s="79">
        <v>0</v>
      </c>
      <c r="M57" s="79">
        <v>0.21</v>
      </c>
      <c r="N57" s="79">
        <v>0.03</v>
      </c>
    </row>
    <row r="58" spans="2:14">
      <c r="B58" t="s">
        <v>610</v>
      </c>
      <c r="C58" t="s">
        <v>611</v>
      </c>
      <c r="D58" t="s">
        <v>106</v>
      </c>
      <c r="E58" t="s">
        <v>129</v>
      </c>
      <c r="F58" t="s">
        <v>612</v>
      </c>
      <c r="G58" t="s">
        <v>613</v>
      </c>
      <c r="H58" t="s">
        <v>108</v>
      </c>
      <c r="I58" s="79">
        <v>2176</v>
      </c>
      <c r="J58" s="79">
        <v>1439</v>
      </c>
      <c r="K58" s="79">
        <v>31.312639999999998</v>
      </c>
      <c r="L58" s="79">
        <v>0</v>
      </c>
      <c r="M58" s="79">
        <v>0.47</v>
      </c>
      <c r="N58" s="79">
        <v>7.0000000000000007E-2</v>
      </c>
    </row>
    <row r="59" spans="2:14">
      <c r="B59" t="s">
        <v>614</v>
      </c>
      <c r="C59" t="s">
        <v>615</v>
      </c>
      <c r="D59" t="s">
        <v>106</v>
      </c>
      <c r="E59" t="s">
        <v>129</v>
      </c>
      <c r="F59" t="s">
        <v>616</v>
      </c>
      <c r="G59" t="s">
        <v>613</v>
      </c>
      <c r="H59" t="s">
        <v>108</v>
      </c>
      <c r="I59" s="79">
        <v>2657</v>
      </c>
      <c r="J59" s="79">
        <v>997.7</v>
      </c>
      <c r="K59" s="79">
        <v>26.508889</v>
      </c>
      <c r="L59" s="79">
        <v>0</v>
      </c>
      <c r="M59" s="79">
        <v>0.39</v>
      </c>
      <c r="N59" s="79">
        <v>0.06</v>
      </c>
    </row>
    <row r="60" spans="2:14">
      <c r="B60" t="s">
        <v>617</v>
      </c>
      <c r="C60" t="s">
        <v>618</v>
      </c>
      <c r="D60" t="s">
        <v>106</v>
      </c>
      <c r="E60" t="s">
        <v>129</v>
      </c>
      <c r="F60" t="s">
        <v>335</v>
      </c>
      <c r="G60" t="s">
        <v>291</v>
      </c>
      <c r="H60" t="s">
        <v>108</v>
      </c>
      <c r="I60" s="79">
        <v>66</v>
      </c>
      <c r="J60" s="79">
        <v>168500</v>
      </c>
      <c r="K60" s="79">
        <v>111.21</v>
      </c>
      <c r="L60" s="79">
        <v>0</v>
      </c>
      <c r="M60" s="79">
        <v>1.65</v>
      </c>
      <c r="N60" s="79">
        <v>0.24</v>
      </c>
    </row>
    <row r="61" spans="2:14">
      <c r="B61" t="s">
        <v>619</v>
      </c>
      <c r="C61" t="s">
        <v>620</v>
      </c>
      <c r="D61" t="s">
        <v>106</v>
      </c>
      <c r="E61" t="s">
        <v>129</v>
      </c>
      <c r="F61" t="s">
        <v>393</v>
      </c>
      <c r="G61" t="s">
        <v>291</v>
      </c>
      <c r="H61" t="s">
        <v>108</v>
      </c>
      <c r="I61" s="79">
        <v>3</v>
      </c>
      <c r="J61" s="79">
        <v>41060</v>
      </c>
      <c r="K61" s="79">
        <v>1.2318</v>
      </c>
      <c r="L61" s="79">
        <v>0</v>
      </c>
      <c r="M61" s="79">
        <v>0.02</v>
      </c>
      <c r="N61" s="79">
        <v>0</v>
      </c>
    </row>
    <row r="62" spans="2:14">
      <c r="B62" t="s">
        <v>621</v>
      </c>
      <c r="C62" t="s">
        <v>622</v>
      </c>
      <c r="D62" t="s">
        <v>106</v>
      </c>
      <c r="E62" t="s">
        <v>129</v>
      </c>
      <c r="F62" t="s">
        <v>351</v>
      </c>
      <c r="G62" t="s">
        <v>291</v>
      </c>
      <c r="H62" t="s">
        <v>108</v>
      </c>
      <c r="I62" s="79">
        <v>2396</v>
      </c>
      <c r="J62" s="79">
        <v>1203</v>
      </c>
      <c r="K62" s="79">
        <v>28.823879999999999</v>
      </c>
      <c r="L62" s="79">
        <v>0</v>
      </c>
      <c r="M62" s="79">
        <v>0.43</v>
      </c>
      <c r="N62" s="79">
        <v>0.06</v>
      </c>
    </row>
    <row r="63" spans="2:14">
      <c r="B63" t="s">
        <v>623</v>
      </c>
      <c r="C63" t="s">
        <v>624</v>
      </c>
      <c r="D63" t="s">
        <v>106</v>
      </c>
      <c r="E63" t="s">
        <v>129</v>
      </c>
      <c r="F63" t="s">
        <v>625</v>
      </c>
      <c r="G63" t="s">
        <v>291</v>
      </c>
      <c r="H63" t="s">
        <v>108</v>
      </c>
      <c r="I63" s="79">
        <v>8097</v>
      </c>
      <c r="J63" s="79">
        <v>878.3</v>
      </c>
      <c r="K63" s="79">
        <v>71.115950999999995</v>
      </c>
      <c r="L63" s="79">
        <v>0</v>
      </c>
      <c r="M63" s="79">
        <v>1.06</v>
      </c>
      <c r="N63" s="79">
        <v>0.16</v>
      </c>
    </row>
    <row r="64" spans="2:14">
      <c r="B64" t="s">
        <v>626</v>
      </c>
      <c r="C64" t="s">
        <v>627</v>
      </c>
      <c r="D64" t="s">
        <v>106</v>
      </c>
      <c r="E64" t="s">
        <v>129</v>
      </c>
      <c r="F64" t="s">
        <v>628</v>
      </c>
      <c r="G64" t="s">
        <v>629</v>
      </c>
      <c r="H64" t="s">
        <v>108</v>
      </c>
      <c r="I64" s="79">
        <v>9213</v>
      </c>
      <c r="J64" s="79">
        <v>459.2</v>
      </c>
      <c r="K64" s="79">
        <v>42.306095999999997</v>
      </c>
      <c r="L64" s="79">
        <v>0</v>
      </c>
      <c r="M64" s="79">
        <v>0.63</v>
      </c>
      <c r="N64" s="79">
        <v>0.09</v>
      </c>
    </row>
    <row r="65" spans="2:14">
      <c r="B65" t="s">
        <v>630</v>
      </c>
      <c r="C65" t="s">
        <v>631</v>
      </c>
      <c r="D65" t="s">
        <v>106</v>
      </c>
      <c r="E65" t="s">
        <v>129</v>
      </c>
      <c r="F65" t="s">
        <v>632</v>
      </c>
      <c r="G65" t="s">
        <v>629</v>
      </c>
      <c r="H65" t="s">
        <v>108</v>
      </c>
      <c r="I65" s="79">
        <v>474</v>
      </c>
      <c r="J65" s="79">
        <v>1096</v>
      </c>
      <c r="K65" s="79">
        <v>5.1950399999999997</v>
      </c>
      <c r="L65" s="79">
        <v>0</v>
      </c>
      <c r="M65" s="79">
        <v>0.08</v>
      </c>
      <c r="N65" s="79">
        <v>0.01</v>
      </c>
    </row>
    <row r="66" spans="2:14">
      <c r="B66" t="s">
        <v>633</v>
      </c>
      <c r="C66" t="s">
        <v>634</v>
      </c>
      <c r="D66" t="s">
        <v>106</v>
      </c>
      <c r="E66" t="s">
        <v>129</v>
      </c>
      <c r="F66" t="s">
        <v>635</v>
      </c>
      <c r="G66" t="s">
        <v>636</v>
      </c>
      <c r="H66" t="s">
        <v>108</v>
      </c>
      <c r="I66" s="79">
        <v>449</v>
      </c>
      <c r="J66" s="79">
        <v>6400</v>
      </c>
      <c r="K66" s="79">
        <v>28.736000000000001</v>
      </c>
      <c r="L66" s="79">
        <v>0</v>
      </c>
      <c r="M66" s="79">
        <v>0.43</v>
      </c>
      <c r="N66" s="79">
        <v>0.06</v>
      </c>
    </row>
    <row r="67" spans="2:14">
      <c r="B67" t="s">
        <v>637</v>
      </c>
      <c r="C67" t="s">
        <v>638</v>
      </c>
      <c r="D67" t="s">
        <v>106</v>
      </c>
      <c r="E67" t="s">
        <v>129</v>
      </c>
      <c r="F67" t="s">
        <v>639</v>
      </c>
      <c r="G67" t="s">
        <v>636</v>
      </c>
      <c r="H67" t="s">
        <v>108</v>
      </c>
      <c r="I67" s="79">
        <v>1525</v>
      </c>
      <c r="J67" s="79">
        <v>3416</v>
      </c>
      <c r="K67" s="79">
        <v>52.094000000000001</v>
      </c>
      <c r="L67" s="79">
        <v>0</v>
      </c>
      <c r="M67" s="79">
        <v>0.77</v>
      </c>
      <c r="N67" s="79">
        <v>0.11</v>
      </c>
    </row>
    <row r="68" spans="2:14">
      <c r="B68" t="s">
        <v>640</v>
      </c>
      <c r="C68" t="s">
        <v>641</v>
      </c>
      <c r="D68" t="s">
        <v>106</v>
      </c>
      <c r="E68" t="s">
        <v>129</v>
      </c>
      <c r="F68" t="s">
        <v>642</v>
      </c>
      <c r="G68" t="s">
        <v>636</v>
      </c>
      <c r="H68" t="s">
        <v>108</v>
      </c>
      <c r="I68" s="79">
        <v>197</v>
      </c>
      <c r="J68" s="79">
        <v>14420</v>
      </c>
      <c r="K68" s="79">
        <v>28.407399999999999</v>
      </c>
      <c r="L68" s="79">
        <v>0</v>
      </c>
      <c r="M68" s="79">
        <v>0.42</v>
      </c>
      <c r="N68" s="79">
        <v>0.06</v>
      </c>
    </row>
    <row r="69" spans="2:14">
      <c r="B69" s="80" t="s">
        <v>643</v>
      </c>
      <c r="E69" s="16"/>
      <c r="F69" s="16"/>
      <c r="G69" s="16"/>
      <c r="I69" s="81">
        <v>0</v>
      </c>
      <c r="K69" s="81">
        <v>0</v>
      </c>
      <c r="M69" s="81">
        <v>0</v>
      </c>
      <c r="N69" s="81">
        <v>0</v>
      </c>
    </row>
    <row r="70" spans="2:14">
      <c r="B70" t="s">
        <v>207</v>
      </c>
      <c r="C70" t="s">
        <v>207</v>
      </c>
      <c r="E70" s="16"/>
      <c r="F70" s="16"/>
      <c r="G70" t="s">
        <v>207</v>
      </c>
      <c r="H70" t="s">
        <v>207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</row>
    <row r="71" spans="2:14">
      <c r="B71" s="80" t="s">
        <v>644</v>
      </c>
      <c r="E71" s="16"/>
      <c r="F71" s="16"/>
      <c r="G71" s="16"/>
      <c r="I71" s="81">
        <v>0</v>
      </c>
      <c r="K71" s="81">
        <v>0</v>
      </c>
      <c r="M71" s="81">
        <v>0</v>
      </c>
      <c r="N71" s="81">
        <v>0</v>
      </c>
    </row>
    <row r="72" spans="2:14">
      <c r="B72" t="s">
        <v>207</v>
      </c>
      <c r="C72" t="s">
        <v>207</v>
      </c>
      <c r="E72" s="16"/>
      <c r="F72" s="16"/>
      <c r="G72" t="s">
        <v>207</v>
      </c>
      <c r="H72" t="s">
        <v>207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</row>
    <row r="73" spans="2:14">
      <c r="B73" s="80" t="s">
        <v>212</v>
      </c>
      <c r="E73" s="16"/>
      <c r="F73" s="16"/>
      <c r="G73" s="16"/>
      <c r="I73" s="81">
        <v>1149</v>
      </c>
      <c r="K73" s="81">
        <v>187.8348939</v>
      </c>
      <c r="M73" s="81">
        <v>2.79</v>
      </c>
      <c r="N73" s="81">
        <v>0.41</v>
      </c>
    </row>
    <row r="74" spans="2:14">
      <c r="B74" s="80" t="s">
        <v>271</v>
      </c>
      <c r="E74" s="16"/>
      <c r="F74" s="16"/>
      <c r="G74" s="16"/>
      <c r="I74" s="81">
        <v>742</v>
      </c>
      <c r="K74" s="81">
        <v>124.80505530000001</v>
      </c>
      <c r="M74" s="81">
        <v>1.86</v>
      </c>
      <c r="N74" s="81">
        <v>0.27</v>
      </c>
    </row>
    <row r="75" spans="2:14">
      <c r="B75" t="s">
        <v>645</v>
      </c>
      <c r="C75" t="s">
        <v>646</v>
      </c>
      <c r="D75" t="s">
        <v>647</v>
      </c>
      <c r="E75" t="s">
        <v>648</v>
      </c>
      <c r="F75" t="s">
        <v>649</v>
      </c>
      <c r="G75" t="s">
        <v>650</v>
      </c>
      <c r="H75" t="s">
        <v>112</v>
      </c>
      <c r="I75" s="79">
        <v>114</v>
      </c>
      <c r="J75" s="79">
        <v>3545</v>
      </c>
      <c r="K75" s="79">
        <v>14.609299500000001</v>
      </c>
      <c r="L75" s="79">
        <v>0</v>
      </c>
      <c r="M75" s="79">
        <v>0.22</v>
      </c>
      <c r="N75" s="79">
        <v>0.03</v>
      </c>
    </row>
    <row r="76" spans="2:14">
      <c r="B76" t="s">
        <v>651</v>
      </c>
      <c r="C76" t="s">
        <v>652</v>
      </c>
      <c r="D76" t="s">
        <v>647</v>
      </c>
      <c r="E76" t="s">
        <v>648</v>
      </c>
      <c r="F76" t="s">
        <v>653</v>
      </c>
      <c r="G76" t="s">
        <v>654</v>
      </c>
      <c r="H76" t="s">
        <v>112</v>
      </c>
      <c r="I76" s="79">
        <v>107</v>
      </c>
      <c r="J76" s="79">
        <v>5095</v>
      </c>
      <c r="K76" s="79">
        <v>19.707714750000001</v>
      </c>
      <c r="L76" s="79">
        <v>0</v>
      </c>
      <c r="M76" s="79">
        <v>0.28999999999999998</v>
      </c>
      <c r="N76" s="79">
        <v>0.04</v>
      </c>
    </row>
    <row r="77" spans="2:14">
      <c r="B77" t="s">
        <v>655</v>
      </c>
      <c r="C77" t="s">
        <v>656</v>
      </c>
      <c r="D77" t="s">
        <v>647</v>
      </c>
      <c r="E77" t="s">
        <v>648</v>
      </c>
      <c r="F77" t="s">
        <v>657</v>
      </c>
      <c r="G77" t="s">
        <v>658</v>
      </c>
      <c r="H77" t="s">
        <v>112</v>
      </c>
      <c r="I77" s="79">
        <v>156</v>
      </c>
      <c r="J77" s="79">
        <v>4405</v>
      </c>
      <c r="K77" s="79">
        <v>24.841557000000002</v>
      </c>
      <c r="L77" s="79">
        <v>0</v>
      </c>
      <c r="M77" s="79">
        <v>0.37</v>
      </c>
      <c r="N77" s="79">
        <v>0.05</v>
      </c>
    </row>
    <row r="78" spans="2:14">
      <c r="B78" t="s">
        <v>659</v>
      </c>
      <c r="C78" t="s">
        <v>660</v>
      </c>
      <c r="D78" t="s">
        <v>647</v>
      </c>
      <c r="E78" t="s">
        <v>648</v>
      </c>
      <c r="F78" t="s">
        <v>661</v>
      </c>
      <c r="G78" t="s">
        <v>658</v>
      </c>
      <c r="H78" t="s">
        <v>112</v>
      </c>
      <c r="I78" s="79">
        <v>122</v>
      </c>
      <c r="J78" s="79">
        <v>10312</v>
      </c>
      <c r="K78" s="79">
        <v>45.479013600000002</v>
      </c>
      <c r="L78" s="79">
        <v>0</v>
      </c>
      <c r="M78" s="79">
        <v>0.68</v>
      </c>
      <c r="N78" s="79">
        <v>0.1</v>
      </c>
    </row>
    <row r="79" spans="2:14">
      <c r="B79" t="s">
        <v>662</v>
      </c>
      <c r="C79" t="s">
        <v>663</v>
      </c>
      <c r="D79" t="s">
        <v>647</v>
      </c>
      <c r="E79" t="s">
        <v>648</v>
      </c>
      <c r="F79" t="s">
        <v>664</v>
      </c>
      <c r="G79" t="s">
        <v>665</v>
      </c>
      <c r="H79" t="s">
        <v>112</v>
      </c>
      <c r="I79" s="79">
        <v>171</v>
      </c>
      <c r="J79" s="79">
        <v>1905</v>
      </c>
      <c r="K79" s="79">
        <v>11.776043250000001</v>
      </c>
      <c r="L79" s="79">
        <v>0</v>
      </c>
      <c r="M79" s="79">
        <v>0.18</v>
      </c>
      <c r="N79" s="79">
        <v>0.03</v>
      </c>
    </row>
    <row r="80" spans="2:14">
      <c r="B80" t="s">
        <v>666</v>
      </c>
      <c r="C80" t="s">
        <v>667</v>
      </c>
      <c r="D80" t="s">
        <v>647</v>
      </c>
      <c r="E80" t="s">
        <v>648</v>
      </c>
      <c r="F80" t="s">
        <v>668</v>
      </c>
      <c r="G80" t="s">
        <v>665</v>
      </c>
      <c r="H80" t="s">
        <v>112</v>
      </c>
      <c r="I80" s="79">
        <v>72</v>
      </c>
      <c r="J80" s="79">
        <v>3224</v>
      </c>
      <c r="K80" s="79">
        <v>8.3914272000000008</v>
      </c>
      <c r="L80" s="79">
        <v>0</v>
      </c>
      <c r="M80" s="79">
        <v>0.12</v>
      </c>
      <c r="N80" s="79">
        <v>0.02</v>
      </c>
    </row>
    <row r="81" spans="2:14">
      <c r="B81" s="80" t="s">
        <v>272</v>
      </c>
      <c r="E81" s="16"/>
      <c r="F81" s="16"/>
      <c r="G81" s="16"/>
      <c r="I81" s="81">
        <v>407</v>
      </c>
      <c r="K81" s="81">
        <v>63.029838599999998</v>
      </c>
      <c r="M81" s="81">
        <v>0.94</v>
      </c>
      <c r="N81" s="81">
        <v>0.14000000000000001</v>
      </c>
    </row>
    <row r="82" spans="2:14">
      <c r="B82" t="s">
        <v>669</v>
      </c>
      <c r="C82" t="s">
        <v>670</v>
      </c>
      <c r="D82" t="s">
        <v>647</v>
      </c>
      <c r="E82" t="s">
        <v>648</v>
      </c>
      <c r="F82" t="s">
        <v>671</v>
      </c>
      <c r="G82" t="s">
        <v>672</v>
      </c>
      <c r="H82" t="s">
        <v>112</v>
      </c>
      <c r="I82" s="79">
        <v>59</v>
      </c>
      <c r="J82" s="79">
        <v>7827</v>
      </c>
      <c r="K82" s="79">
        <v>16.693816949999999</v>
      </c>
      <c r="L82" s="79">
        <v>0</v>
      </c>
      <c r="M82" s="79">
        <v>0.25</v>
      </c>
      <c r="N82" s="79">
        <v>0.04</v>
      </c>
    </row>
    <row r="83" spans="2:14">
      <c r="B83" t="s">
        <v>673</v>
      </c>
      <c r="C83" t="s">
        <v>674</v>
      </c>
      <c r="D83" t="s">
        <v>647</v>
      </c>
      <c r="E83" t="s">
        <v>648</v>
      </c>
      <c r="F83" t="s">
        <v>675</v>
      </c>
      <c r="G83" t="s">
        <v>654</v>
      </c>
      <c r="H83" t="s">
        <v>112</v>
      </c>
      <c r="I83" s="79">
        <v>187</v>
      </c>
      <c r="J83" s="79">
        <v>1550</v>
      </c>
      <c r="K83" s="79">
        <v>10.478077499999999</v>
      </c>
      <c r="L83" s="79">
        <v>0</v>
      </c>
      <c r="M83" s="79">
        <v>0.16</v>
      </c>
      <c r="N83" s="79">
        <v>0.02</v>
      </c>
    </row>
    <row r="84" spans="2:14">
      <c r="B84" t="s">
        <v>676</v>
      </c>
      <c r="C84" t="s">
        <v>677</v>
      </c>
      <c r="D84" t="s">
        <v>647</v>
      </c>
      <c r="E84" t="s">
        <v>648</v>
      </c>
      <c r="F84" t="s">
        <v>678</v>
      </c>
      <c r="G84" t="s">
        <v>658</v>
      </c>
      <c r="H84" t="s">
        <v>112</v>
      </c>
      <c r="I84" s="79">
        <v>161</v>
      </c>
      <c r="J84" s="79">
        <v>6161</v>
      </c>
      <c r="K84" s="79">
        <v>35.857944150000002</v>
      </c>
      <c r="L84" s="79">
        <v>0</v>
      </c>
      <c r="M84" s="79">
        <v>0.53</v>
      </c>
      <c r="N84" s="79">
        <v>0.08</v>
      </c>
    </row>
    <row r="85" spans="2:14">
      <c r="B85" t="s">
        <v>215</v>
      </c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7" t="s">
        <v>190</v>
      </c>
    </row>
    <row r="2" spans="2:62">
      <c r="B2" s="2" t="s">
        <v>1</v>
      </c>
      <c r="C2" s="12" t="s">
        <v>909</v>
      </c>
    </row>
    <row r="3" spans="2:62">
      <c r="B3" s="2" t="s">
        <v>2</v>
      </c>
      <c r="C3" s="87" t="s">
        <v>191</v>
      </c>
    </row>
    <row r="4" spans="2:62">
      <c r="B4" s="2" t="s">
        <v>3</v>
      </c>
      <c r="C4" s="87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1164852</v>
      </c>
      <c r="I11" s="7"/>
      <c r="J11" s="78">
        <v>23956.303599139999</v>
      </c>
      <c r="K11" s="7"/>
      <c r="L11" s="78">
        <v>100</v>
      </c>
      <c r="M11" s="78">
        <v>52.48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1114169</v>
      </c>
      <c r="J12" s="81">
        <v>9812.4885238999996</v>
      </c>
      <c r="L12" s="81">
        <v>40.96</v>
      </c>
      <c r="M12" s="81">
        <v>21.49</v>
      </c>
    </row>
    <row r="13" spans="2:62">
      <c r="B13" s="80" t="s">
        <v>679</v>
      </c>
      <c r="D13" s="16"/>
      <c r="E13" s="16"/>
      <c r="F13" s="16"/>
      <c r="G13" s="16"/>
      <c r="H13" s="81">
        <v>84540</v>
      </c>
      <c r="J13" s="81">
        <v>1603.1667399999999</v>
      </c>
      <c r="L13" s="81">
        <v>6.69</v>
      </c>
      <c r="M13" s="81">
        <v>3.51</v>
      </c>
    </row>
    <row r="14" spans="2:62">
      <c r="B14" t="s">
        <v>680</v>
      </c>
      <c r="C14" t="s">
        <v>681</v>
      </c>
      <c r="D14" t="s">
        <v>106</v>
      </c>
      <c r="E14" t="s">
        <v>682</v>
      </c>
      <c r="F14" t="s">
        <v>129</v>
      </c>
      <c r="G14" t="s">
        <v>108</v>
      </c>
      <c r="H14" s="79">
        <v>3410</v>
      </c>
      <c r="I14" s="79">
        <v>1243</v>
      </c>
      <c r="J14" s="79">
        <v>42.386299999999999</v>
      </c>
      <c r="K14" s="79">
        <v>0</v>
      </c>
      <c r="L14" s="79">
        <v>0.18</v>
      </c>
      <c r="M14" s="79">
        <v>0.09</v>
      </c>
    </row>
    <row r="15" spans="2:62">
      <c r="B15" t="s">
        <v>683</v>
      </c>
      <c r="C15" t="s">
        <v>684</v>
      </c>
      <c r="D15" t="s">
        <v>106</v>
      </c>
      <c r="E15" t="s">
        <v>685</v>
      </c>
      <c r="F15" t="s">
        <v>129</v>
      </c>
      <c r="G15" t="s">
        <v>108</v>
      </c>
      <c r="H15" s="79">
        <v>11430</v>
      </c>
      <c r="I15" s="79">
        <v>1244</v>
      </c>
      <c r="J15" s="79">
        <v>142.1892</v>
      </c>
      <c r="K15" s="79">
        <v>0.01</v>
      </c>
      <c r="L15" s="79">
        <v>0.59</v>
      </c>
      <c r="M15" s="79">
        <v>0.31</v>
      </c>
    </row>
    <row r="16" spans="2:62">
      <c r="B16" t="s">
        <v>686</v>
      </c>
      <c r="C16" t="s">
        <v>687</v>
      </c>
      <c r="D16" t="s">
        <v>106</v>
      </c>
      <c r="E16" t="s">
        <v>688</v>
      </c>
      <c r="F16" t="s">
        <v>129</v>
      </c>
      <c r="G16" t="s">
        <v>108</v>
      </c>
      <c r="H16" s="79">
        <v>1918</v>
      </c>
      <c r="I16" s="79">
        <v>12450</v>
      </c>
      <c r="J16" s="79">
        <v>238.791</v>
      </c>
      <c r="K16" s="79">
        <v>0</v>
      </c>
      <c r="L16" s="79">
        <v>1</v>
      </c>
      <c r="M16" s="79">
        <v>0.52</v>
      </c>
    </row>
    <row r="17" spans="2:13">
      <c r="B17" t="s">
        <v>689</v>
      </c>
      <c r="C17" t="s">
        <v>690</v>
      </c>
      <c r="D17" t="s">
        <v>106</v>
      </c>
      <c r="E17" t="s">
        <v>691</v>
      </c>
      <c r="F17" t="s">
        <v>129</v>
      </c>
      <c r="G17" t="s">
        <v>108</v>
      </c>
      <c r="H17" s="79">
        <v>3001</v>
      </c>
      <c r="I17" s="79">
        <v>12460</v>
      </c>
      <c r="J17" s="79">
        <v>373.9246</v>
      </c>
      <c r="K17" s="79">
        <v>0.01</v>
      </c>
      <c r="L17" s="79">
        <v>1.56</v>
      </c>
      <c r="M17" s="79">
        <v>0.82</v>
      </c>
    </row>
    <row r="18" spans="2:13">
      <c r="B18" t="s">
        <v>692</v>
      </c>
      <c r="C18" t="s">
        <v>693</v>
      </c>
      <c r="D18" t="s">
        <v>106</v>
      </c>
      <c r="E18" t="s">
        <v>694</v>
      </c>
      <c r="F18" t="s">
        <v>134</v>
      </c>
      <c r="G18" t="s">
        <v>108</v>
      </c>
      <c r="H18" s="79">
        <v>64781</v>
      </c>
      <c r="I18" s="79">
        <v>1244</v>
      </c>
      <c r="J18" s="79">
        <v>805.87563999999998</v>
      </c>
      <c r="K18" s="79">
        <v>0.03</v>
      </c>
      <c r="L18" s="79">
        <v>3.36</v>
      </c>
      <c r="M18" s="79">
        <v>1.77</v>
      </c>
    </row>
    <row r="19" spans="2:13">
      <c r="B19" s="80" t="s">
        <v>695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696</v>
      </c>
      <c r="D21" s="16"/>
      <c r="E21" s="16"/>
      <c r="F21" s="16"/>
      <c r="G21" s="16"/>
      <c r="H21" s="81">
        <v>1029629</v>
      </c>
      <c r="J21" s="81">
        <v>8209.3217839000008</v>
      </c>
      <c r="L21" s="81">
        <v>34.270000000000003</v>
      </c>
      <c r="M21" s="81">
        <v>17.98</v>
      </c>
    </row>
    <row r="22" spans="2:13">
      <c r="B22" t="s">
        <v>697</v>
      </c>
      <c r="C22" t="s">
        <v>698</v>
      </c>
      <c r="D22" t="s">
        <v>106</v>
      </c>
      <c r="E22" t="s">
        <v>699</v>
      </c>
      <c r="F22" t="s">
        <v>129</v>
      </c>
      <c r="G22" t="s">
        <v>108</v>
      </c>
      <c r="H22" s="79">
        <v>3700</v>
      </c>
      <c r="I22" s="79">
        <v>3093.91</v>
      </c>
      <c r="J22" s="79">
        <v>114.47467</v>
      </c>
      <c r="K22" s="79">
        <v>0.01</v>
      </c>
      <c r="L22" s="79">
        <v>0.48</v>
      </c>
      <c r="M22" s="79">
        <v>0.25</v>
      </c>
    </row>
    <row r="23" spans="2:13">
      <c r="B23" t="s">
        <v>700</v>
      </c>
      <c r="C23" t="s">
        <v>701</v>
      </c>
      <c r="D23" t="s">
        <v>106</v>
      </c>
      <c r="E23" t="s">
        <v>702</v>
      </c>
      <c r="F23" t="s">
        <v>129</v>
      </c>
      <c r="G23" t="s">
        <v>108</v>
      </c>
      <c r="H23" s="79">
        <v>30049</v>
      </c>
      <c r="I23" s="79">
        <v>3124.94</v>
      </c>
      <c r="J23" s="79">
        <v>939.01322059999995</v>
      </c>
      <c r="K23" s="79">
        <v>0.02</v>
      </c>
      <c r="L23" s="79">
        <v>3.92</v>
      </c>
      <c r="M23" s="79">
        <v>2.06</v>
      </c>
    </row>
    <row r="24" spans="2:13">
      <c r="B24" t="s">
        <v>703</v>
      </c>
      <c r="C24" t="s">
        <v>704</v>
      </c>
      <c r="D24" t="s">
        <v>106</v>
      </c>
      <c r="E24" t="s">
        <v>694</v>
      </c>
      <c r="F24" t="s">
        <v>134</v>
      </c>
      <c r="G24" t="s">
        <v>108</v>
      </c>
      <c r="H24" s="79">
        <v>63000</v>
      </c>
      <c r="I24" s="79">
        <v>319.45999999999998</v>
      </c>
      <c r="J24" s="79">
        <v>201.25980000000001</v>
      </c>
      <c r="K24" s="79">
        <v>0.03</v>
      </c>
      <c r="L24" s="79">
        <v>0.84</v>
      </c>
      <c r="M24" s="79">
        <v>0.44</v>
      </c>
    </row>
    <row r="25" spans="2:13">
      <c r="B25" t="s">
        <v>705</v>
      </c>
      <c r="C25" t="s">
        <v>706</v>
      </c>
      <c r="D25" t="s">
        <v>106</v>
      </c>
      <c r="E25" t="s">
        <v>694</v>
      </c>
      <c r="F25" t="s">
        <v>134</v>
      </c>
      <c r="G25" t="s">
        <v>108</v>
      </c>
      <c r="H25" s="79">
        <v>270905</v>
      </c>
      <c r="I25" s="79">
        <v>311.01</v>
      </c>
      <c r="J25" s="79">
        <v>842.54164049999997</v>
      </c>
      <c r="K25" s="79">
        <v>0.1</v>
      </c>
      <c r="L25" s="79">
        <v>3.52</v>
      </c>
      <c r="M25" s="79">
        <v>1.85</v>
      </c>
    </row>
    <row r="26" spans="2:13">
      <c r="B26" t="s">
        <v>707</v>
      </c>
      <c r="C26" t="s">
        <v>708</v>
      </c>
      <c r="D26" t="s">
        <v>106</v>
      </c>
      <c r="E26" t="s">
        <v>694</v>
      </c>
      <c r="F26" t="s">
        <v>134</v>
      </c>
      <c r="G26" t="s">
        <v>108</v>
      </c>
      <c r="H26" s="79">
        <v>52934</v>
      </c>
      <c r="I26" s="79">
        <v>301.58999999999997</v>
      </c>
      <c r="J26" s="79">
        <v>159.6436506</v>
      </c>
      <c r="K26" s="79">
        <v>0.04</v>
      </c>
      <c r="L26" s="79">
        <v>0.67</v>
      </c>
      <c r="M26" s="79">
        <v>0.35</v>
      </c>
    </row>
    <row r="27" spans="2:13">
      <c r="B27" t="s">
        <v>709</v>
      </c>
      <c r="C27" t="s">
        <v>710</v>
      </c>
      <c r="D27" t="s">
        <v>106</v>
      </c>
      <c r="E27" t="s">
        <v>682</v>
      </c>
      <c r="F27" t="s">
        <v>134</v>
      </c>
      <c r="G27" t="s">
        <v>108</v>
      </c>
      <c r="H27" s="79">
        <v>79800</v>
      </c>
      <c r="I27" s="79">
        <v>349.6</v>
      </c>
      <c r="J27" s="79">
        <v>278.98079999999999</v>
      </c>
      <c r="K27" s="79">
        <v>0.05</v>
      </c>
      <c r="L27" s="79">
        <v>1.1599999999999999</v>
      </c>
      <c r="M27" s="79">
        <v>0.61</v>
      </c>
    </row>
    <row r="28" spans="2:13">
      <c r="B28" t="s">
        <v>711</v>
      </c>
      <c r="C28" t="s">
        <v>712</v>
      </c>
      <c r="D28" t="s">
        <v>106</v>
      </c>
      <c r="E28" t="s">
        <v>699</v>
      </c>
      <c r="F28" t="s">
        <v>134</v>
      </c>
      <c r="G28" t="s">
        <v>108</v>
      </c>
      <c r="H28" s="79">
        <v>11000</v>
      </c>
      <c r="I28" s="79">
        <v>316.97000000000003</v>
      </c>
      <c r="J28" s="79">
        <v>34.866700000000002</v>
      </c>
      <c r="K28" s="79">
        <v>0</v>
      </c>
      <c r="L28" s="79">
        <v>0.15</v>
      </c>
      <c r="M28" s="79">
        <v>0.08</v>
      </c>
    </row>
    <row r="29" spans="2:13">
      <c r="B29" t="s">
        <v>713</v>
      </c>
      <c r="C29" t="s">
        <v>714</v>
      </c>
      <c r="D29" t="s">
        <v>106</v>
      </c>
      <c r="E29" t="s">
        <v>699</v>
      </c>
      <c r="F29" t="s">
        <v>134</v>
      </c>
      <c r="G29" t="s">
        <v>108</v>
      </c>
      <c r="H29" s="79">
        <v>331050</v>
      </c>
      <c r="I29" s="79">
        <v>350.08</v>
      </c>
      <c r="J29" s="79">
        <v>1158.93984</v>
      </c>
      <c r="K29" s="79">
        <v>0.06</v>
      </c>
      <c r="L29" s="79">
        <v>4.84</v>
      </c>
      <c r="M29" s="79">
        <v>2.54</v>
      </c>
    </row>
    <row r="30" spans="2:13">
      <c r="B30" t="s">
        <v>715</v>
      </c>
      <c r="C30" t="s">
        <v>716</v>
      </c>
      <c r="D30" t="s">
        <v>106</v>
      </c>
      <c r="E30" t="s">
        <v>699</v>
      </c>
      <c r="F30" t="s">
        <v>134</v>
      </c>
      <c r="G30" t="s">
        <v>108</v>
      </c>
      <c r="H30" s="79">
        <v>23744</v>
      </c>
      <c r="I30" s="79">
        <v>3190.93</v>
      </c>
      <c r="J30" s="79">
        <v>757.65441920000001</v>
      </c>
      <c r="K30" s="79">
        <v>0.08</v>
      </c>
      <c r="L30" s="79">
        <v>3.16</v>
      </c>
      <c r="M30" s="79">
        <v>1.66</v>
      </c>
    </row>
    <row r="31" spans="2:13">
      <c r="B31" t="s">
        <v>717</v>
      </c>
      <c r="C31" t="s">
        <v>718</v>
      </c>
      <c r="D31" t="s">
        <v>106</v>
      </c>
      <c r="E31" t="s">
        <v>688</v>
      </c>
      <c r="F31" t="s">
        <v>134</v>
      </c>
      <c r="G31" t="s">
        <v>108</v>
      </c>
      <c r="H31" s="79">
        <v>40414</v>
      </c>
      <c r="I31" s="79">
        <v>3103.61</v>
      </c>
      <c r="J31" s="79">
        <v>1254.2929454</v>
      </c>
      <c r="K31" s="79">
        <v>0.03</v>
      </c>
      <c r="L31" s="79">
        <v>5.24</v>
      </c>
      <c r="M31" s="79">
        <v>2.75</v>
      </c>
    </row>
    <row r="32" spans="2:13">
      <c r="B32" t="s">
        <v>719</v>
      </c>
      <c r="C32" t="s">
        <v>720</v>
      </c>
      <c r="D32" t="s">
        <v>106</v>
      </c>
      <c r="E32" t="s">
        <v>688</v>
      </c>
      <c r="F32" t="s">
        <v>134</v>
      </c>
      <c r="G32" t="s">
        <v>108</v>
      </c>
      <c r="H32" s="79">
        <v>55393</v>
      </c>
      <c r="I32" s="79">
        <v>3506.72</v>
      </c>
      <c r="J32" s="79">
        <v>1942.4774096000001</v>
      </c>
      <c r="K32" s="79">
        <v>0.24</v>
      </c>
      <c r="L32" s="79">
        <v>8.11</v>
      </c>
      <c r="M32" s="79">
        <v>4.25</v>
      </c>
    </row>
    <row r="33" spans="2:13">
      <c r="B33" t="s">
        <v>721</v>
      </c>
      <c r="C33" t="s">
        <v>722</v>
      </c>
      <c r="D33" t="s">
        <v>106</v>
      </c>
      <c r="E33" t="s">
        <v>723</v>
      </c>
      <c r="F33" t="s">
        <v>134</v>
      </c>
      <c r="G33" t="s">
        <v>108</v>
      </c>
      <c r="H33" s="79">
        <v>57420</v>
      </c>
      <c r="I33" s="79">
        <v>316.89</v>
      </c>
      <c r="J33" s="79">
        <v>181.95823799999999</v>
      </c>
      <c r="K33" s="79">
        <v>0.02</v>
      </c>
      <c r="L33" s="79">
        <v>0.76</v>
      </c>
      <c r="M33" s="79">
        <v>0.4</v>
      </c>
    </row>
    <row r="34" spans="2:13">
      <c r="B34" t="s">
        <v>724</v>
      </c>
      <c r="C34" t="s">
        <v>725</v>
      </c>
      <c r="D34" t="s">
        <v>106</v>
      </c>
      <c r="E34" t="s">
        <v>726</v>
      </c>
      <c r="F34" t="s">
        <v>134</v>
      </c>
      <c r="G34" t="s">
        <v>108</v>
      </c>
      <c r="H34" s="79">
        <v>5300</v>
      </c>
      <c r="I34" s="79">
        <v>3501.03</v>
      </c>
      <c r="J34" s="79">
        <v>185.55458999999999</v>
      </c>
      <c r="K34" s="79">
        <v>0.01</v>
      </c>
      <c r="L34" s="79">
        <v>0.77</v>
      </c>
      <c r="M34" s="79">
        <v>0.41</v>
      </c>
    </row>
    <row r="35" spans="2:13">
      <c r="B35" t="s">
        <v>727</v>
      </c>
      <c r="C35" t="s">
        <v>728</v>
      </c>
      <c r="D35" t="s">
        <v>106</v>
      </c>
      <c r="E35" t="s">
        <v>702</v>
      </c>
      <c r="F35" t="s">
        <v>134</v>
      </c>
      <c r="G35" t="s">
        <v>108</v>
      </c>
      <c r="H35" s="79">
        <v>4920</v>
      </c>
      <c r="I35" s="79">
        <v>3204.55</v>
      </c>
      <c r="J35" s="79">
        <v>157.66386</v>
      </c>
      <c r="K35" s="79">
        <v>0</v>
      </c>
      <c r="L35" s="79">
        <v>0.66</v>
      </c>
      <c r="M35" s="79">
        <v>0.35</v>
      </c>
    </row>
    <row r="36" spans="2:13">
      <c r="B36" s="80" t="s">
        <v>729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480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207</v>
      </c>
      <c r="C39" t="s">
        <v>207</v>
      </c>
      <c r="D39" s="16"/>
      <c r="E39" s="16"/>
      <c r="F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730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207</v>
      </c>
      <c r="C41" t="s">
        <v>207</v>
      </c>
      <c r="D41" s="16"/>
      <c r="E41" s="16"/>
      <c r="F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212</v>
      </c>
      <c r="D42" s="16"/>
      <c r="E42" s="16"/>
      <c r="F42" s="16"/>
      <c r="G42" s="16"/>
      <c r="H42" s="81">
        <v>50683</v>
      </c>
      <c r="J42" s="81">
        <v>14143.81507524</v>
      </c>
      <c r="L42" s="81">
        <v>59.04</v>
      </c>
      <c r="M42" s="81">
        <v>30.98</v>
      </c>
    </row>
    <row r="43" spans="2:13">
      <c r="B43" s="80" t="s">
        <v>731</v>
      </c>
      <c r="D43" s="16"/>
      <c r="E43" s="16"/>
      <c r="F43" s="16"/>
      <c r="G43" s="16"/>
      <c r="H43" s="81">
        <v>43108</v>
      </c>
      <c r="J43" s="81">
        <v>11595.854871809999</v>
      </c>
      <c r="L43" s="81">
        <v>48.4</v>
      </c>
      <c r="M43" s="81">
        <v>25.4</v>
      </c>
    </row>
    <row r="44" spans="2:13">
      <c r="B44" t="s">
        <v>732</v>
      </c>
      <c r="C44" t="s">
        <v>733</v>
      </c>
      <c r="D44" t="s">
        <v>647</v>
      </c>
      <c r="E44" t="s">
        <v>734</v>
      </c>
      <c r="F44" t="s">
        <v>735</v>
      </c>
      <c r="G44" t="s">
        <v>195</v>
      </c>
      <c r="H44" s="79">
        <v>581</v>
      </c>
      <c r="I44" s="79">
        <v>1969000</v>
      </c>
      <c r="J44" s="79">
        <v>372.05954247</v>
      </c>
      <c r="K44" s="79">
        <v>0</v>
      </c>
      <c r="L44" s="79">
        <v>1.55</v>
      </c>
      <c r="M44" s="79">
        <v>0.81</v>
      </c>
    </row>
    <row r="45" spans="2:13">
      <c r="B45" t="s">
        <v>736</v>
      </c>
      <c r="C45" t="s">
        <v>737</v>
      </c>
      <c r="D45" t="s">
        <v>647</v>
      </c>
      <c r="E45" t="s">
        <v>738</v>
      </c>
      <c r="F45" t="s">
        <v>735</v>
      </c>
      <c r="G45" t="s">
        <v>112</v>
      </c>
      <c r="H45" s="79">
        <v>10976</v>
      </c>
      <c r="I45" s="79">
        <v>2700</v>
      </c>
      <c r="J45" s="79">
        <v>1071.3124800000001</v>
      </c>
      <c r="K45" s="79">
        <v>0.01</v>
      </c>
      <c r="L45" s="79">
        <v>4.47</v>
      </c>
      <c r="M45" s="79">
        <v>2.35</v>
      </c>
    </row>
    <row r="46" spans="2:13">
      <c r="B46" t="s">
        <v>739</v>
      </c>
      <c r="C46" t="s">
        <v>740</v>
      </c>
      <c r="D46" t="s">
        <v>741</v>
      </c>
      <c r="E46" t="s">
        <v>742</v>
      </c>
      <c r="F46" t="s">
        <v>735</v>
      </c>
      <c r="G46" t="s">
        <v>116</v>
      </c>
      <c r="H46" s="79">
        <v>5732</v>
      </c>
      <c r="I46" s="79">
        <v>7551</v>
      </c>
      <c r="J46" s="79">
        <v>1680.2201282399999</v>
      </c>
      <c r="K46" s="79">
        <v>0.14000000000000001</v>
      </c>
      <c r="L46" s="79">
        <v>7.01</v>
      </c>
      <c r="M46" s="79">
        <v>3.68</v>
      </c>
    </row>
    <row r="47" spans="2:13">
      <c r="B47" t="s">
        <v>743</v>
      </c>
      <c r="C47" t="s">
        <v>744</v>
      </c>
      <c r="D47" t="s">
        <v>647</v>
      </c>
      <c r="E47" t="s">
        <v>745</v>
      </c>
      <c r="F47" t="s">
        <v>735</v>
      </c>
      <c r="G47" t="s">
        <v>112</v>
      </c>
      <c r="H47" s="79">
        <v>839</v>
      </c>
      <c r="I47" s="79">
        <v>22511</v>
      </c>
      <c r="J47" s="79">
        <v>682.75525334999998</v>
      </c>
      <c r="K47" s="79">
        <v>0</v>
      </c>
      <c r="L47" s="79">
        <v>2.85</v>
      </c>
      <c r="M47" s="79">
        <v>1.5</v>
      </c>
    </row>
    <row r="48" spans="2:13">
      <c r="B48" t="s">
        <v>746</v>
      </c>
      <c r="C48" t="s">
        <v>747</v>
      </c>
      <c r="D48" t="s">
        <v>647</v>
      </c>
      <c r="E48" t="s">
        <v>748</v>
      </c>
      <c r="F48" t="s">
        <v>735</v>
      </c>
      <c r="G48" t="s">
        <v>112</v>
      </c>
      <c r="H48" s="79">
        <v>4179</v>
      </c>
      <c r="I48" s="79">
        <v>2288</v>
      </c>
      <c r="J48" s="79">
        <v>345.65010480000001</v>
      </c>
      <c r="K48" s="79">
        <v>0.03</v>
      </c>
      <c r="L48" s="79">
        <v>1.44</v>
      </c>
      <c r="M48" s="79">
        <v>0.76</v>
      </c>
    </row>
    <row r="49" spans="2:13">
      <c r="B49" t="s">
        <v>749</v>
      </c>
      <c r="C49" t="s">
        <v>750</v>
      </c>
      <c r="D49" t="s">
        <v>647</v>
      </c>
      <c r="E49" t="s">
        <v>751</v>
      </c>
      <c r="F49" t="s">
        <v>735</v>
      </c>
      <c r="G49" t="s">
        <v>112</v>
      </c>
      <c r="H49" s="79">
        <v>8749</v>
      </c>
      <c r="I49" s="79">
        <v>2840</v>
      </c>
      <c r="J49" s="79">
        <v>898.22483399999999</v>
      </c>
      <c r="K49" s="79">
        <v>0.02</v>
      </c>
      <c r="L49" s="79">
        <v>3.75</v>
      </c>
      <c r="M49" s="79">
        <v>1.97</v>
      </c>
    </row>
    <row r="50" spans="2:13">
      <c r="B50" t="s">
        <v>752</v>
      </c>
      <c r="C50" t="s">
        <v>753</v>
      </c>
      <c r="D50" t="s">
        <v>647</v>
      </c>
      <c r="E50" t="s">
        <v>754</v>
      </c>
      <c r="F50" t="s">
        <v>735</v>
      </c>
      <c r="G50" t="s">
        <v>112</v>
      </c>
      <c r="H50" s="79">
        <v>2650</v>
      </c>
      <c r="I50" s="79">
        <v>41190</v>
      </c>
      <c r="J50" s="79">
        <v>3945.8990250000002</v>
      </c>
      <c r="K50" s="79">
        <v>0.04</v>
      </c>
      <c r="L50" s="79">
        <v>16.47</v>
      </c>
      <c r="M50" s="79">
        <v>8.64</v>
      </c>
    </row>
    <row r="51" spans="2:13">
      <c r="B51" t="s">
        <v>755</v>
      </c>
      <c r="C51" t="s">
        <v>756</v>
      </c>
      <c r="D51" t="s">
        <v>757</v>
      </c>
      <c r="E51" t="s">
        <v>758</v>
      </c>
      <c r="F51" t="s">
        <v>735</v>
      </c>
      <c r="G51" t="s">
        <v>112</v>
      </c>
      <c r="H51" s="79">
        <v>1747</v>
      </c>
      <c r="I51" s="79">
        <v>23629</v>
      </c>
      <c r="J51" s="79">
        <v>1492.2670474500001</v>
      </c>
      <c r="K51" s="79">
        <v>0</v>
      </c>
      <c r="L51" s="79">
        <v>6.23</v>
      </c>
      <c r="M51" s="79">
        <v>3.27</v>
      </c>
    </row>
    <row r="52" spans="2:13">
      <c r="B52" t="s">
        <v>759</v>
      </c>
      <c r="C52" t="s">
        <v>760</v>
      </c>
      <c r="D52" t="s">
        <v>757</v>
      </c>
      <c r="E52" t="s">
        <v>761</v>
      </c>
      <c r="F52" t="s">
        <v>735</v>
      </c>
      <c r="G52" t="s">
        <v>112</v>
      </c>
      <c r="H52" s="79">
        <v>7655</v>
      </c>
      <c r="I52" s="79">
        <v>4002</v>
      </c>
      <c r="J52" s="79">
        <v>1107.4664565</v>
      </c>
      <c r="K52" s="79">
        <v>0</v>
      </c>
      <c r="L52" s="79">
        <v>4.62</v>
      </c>
      <c r="M52" s="79">
        <v>2.4300000000000002</v>
      </c>
    </row>
    <row r="53" spans="2:13">
      <c r="B53" s="80" t="s">
        <v>762</v>
      </c>
      <c r="D53" s="16"/>
      <c r="E53" s="16"/>
      <c r="F53" s="16"/>
      <c r="G53" s="16"/>
      <c r="H53" s="81">
        <v>7575</v>
      </c>
      <c r="J53" s="81">
        <v>2547.9602034300001</v>
      </c>
      <c r="L53" s="81">
        <v>10.64</v>
      </c>
      <c r="M53" s="81">
        <v>5.58</v>
      </c>
    </row>
    <row r="54" spans="2:13">
      <c r="B54" t="s">
        <v>763</v>
      </c>
      <c r="C54" t="s">
        <v>764</v>
      </c>
      <c r="D54" t="s">
        <v>647</v>
      </c>
      <c r="E54" t="s">
        <v>765</v>
      </c>
      <c r="F54" t="s">
        <v>735</v>
      </c>
      <c r="G54" t="s">
        <v>116</v>
      </c>
      <c r="H54" s="79">
        <v>353</v>
      </c>
      <c r="I54" s="79">
        <v>21105</v>
      </c>
      <c r="J54" s="79">
        <v>289.21152330000001</v>
      </c>
      <c r="K54" s="79">
        <v>0.02</v>
      </c>
      <c r="L54" s="79">
        <v>1.21</v>
      </c>
      <c r="M54" s="79">
        <v>0.63</v>
      </c>
    </row>
    <row r="55" spans="2:13">
      <c r="B55" t="s">
        <v>766</v>
      </c>
      <c r="C55" t="s">
        <v>767</v>
      </c>
      <c r="D55" t="s">
        <v>647</v>
      </c>
      <c r="E55" t="s">
        <v>768</v>
      </c>
      <c r="F55" t="s">
        <v>735</v>
      </c>
      <c r="G55" t="s">
        <v>116</v>
      </c>
      <c r="H55" s="79">
        <v>456</v>
      </c>
      <c r="I55" s="79">
        <v>18389</v>
      </c>
      <c r="J55" s="79">
        <v>325.52060688</v>
      </c>
      <c r="K55" s="79">
        <v>0.05</v>
      </c>
      <c r="L55" s="79">
        <v>1.36</v>
      </c>
      <c r="M55" s="79">
        <v>0.71</v>
      </c>
    </row>
    <row r="56" spans="2:13">
      <c r="B56" t="s">
        <v>769</v>
      </c>
      <c r="C56" t="s">
        <v>770</v>
      </c>
      <c r="D56" t="s">
        <v>647</v>
      </c>
      <c r="E56" t="s">
        <v>771</v>
      </c>
      <c r="F56" t="s">
        <v>735</v>
      </c>
      <c r="G56" t="s">
        <v>112</v>
      </c>
      <c r="H56" s="79">
        <v>159</v>
      </c>
      <c r="I56" s="79">
        <v>11322</v>
      </c>
      <c r="J56" s="79">
        <v>65.077157700000001</v>
      </c>
      <c r="K56" s="79">
        <v>0</v>
      </c>
      <c r="L56" s="79">
        <v>0.27</v>
      </c>
      <c r="M56" s="79">
        <v>0.14000000000000001</v>
      </c>
    </row>
    <row r="57" spans="2:13">
      <c r="B57" t="s">
        <v>772</v>
      </c>
      <c r="C57" t="s">
        <v>773</v>
      </c>
      <c r="D57" t="s">
        <v>647</v>
      </c>
      <c r="E57" t="s">
        <v>748</v>
      </c>
      <c r="F57" t="s">
        <v>735</v>
      </c>
      <c r="G57" t="s">
        <v>112</v>
      </c>
      <c r="H57" s="79">
        <v>615</v>
      </c>
      <c r="I57" s="79">
        <v>10209</v>
      </c>
      <c r="J57" s="79">
        <v>226.96904025000001</v>
      </c>
      <c r="K57" s="79">
        <v>0.02</v>
      </c>
      <c r="L57" s="79">
        <v>0.95</v>
      </c>
      <c r="M57" s="79">
        <v>0.5</v>
      </c>
    </row>
    <row r="58" spans="2:13">
      <c r="B58" t="s">
        <v>774</v>
      </c>
      <c r="C58" t="s">
        <v>775</v>
      </c>
      <c r="D58" t="s">
        <v>647</v>
      </c>
      <c r="E58" t="s">
        <v>776</v>
      </c>
      <c r="F58" t="s">
        <v>735</v>
      </c>
      <c r="G58" t="s">
        <v>112</v>
      </c>
      <c r="H58" s="79">
        <v>630</v>
      </c>
      <c r="I58" s="79">
        <v>10598</v>
      </c>
      <c r="J58" s="79">
        <v>241.36415099999999</v>
      </c>
      <c r="K58" s="79">
        <v>0</v>
      </c>
      <c r="L58" s="79">
        <v>1.01</v>
      </c>
      <c r="M58" s="79">
        <v>0.53</v>
      </c>
    </row>
    <row r="59" spans="2:13">
      <c r="B59" t="s">
        <v>777</v>
      </c>
      <c r="C59" t="s">
        <v>778</v>
      </c>
      <c r="D59" t="s">
        <v>647</v>
      </c>
      <c r="E59" t="s">
        <v>758</v>
      </c>
      <c r="F59" t="s">
        <v>735</v>
      </c>
      <c r="G59" t="s">
        <v>112</v>
      </c>
      <c r="H59" s="79">
        <v>887</v>
      </c>
      <c r="I59" s="79">
        <v>3696</v>
      </c>
      <c r="J59" s="79">
        <v>118.51242480000001</v>
      </c>
      <c r="K59" s="79">
        <v>0</v>
      </c>
      <c r="L59" s="79">
        <v>0.49</v>
      </c>
      <c r="M59" s="79">
        <v>0.26</v>
      </c>
    </row>
    <row r="60" spans="2:13">
      <c r="B60" t="s">
        <v>779</v>
      </c>
      <c r="C60" t="s">
        <v>780</v>
      </c>
      <c r="D60" t="s">
        <v>647</v>
      </c>
      <c r="E60" t="s">
        <v>781</v>
      </c>
      <c r="F60" t="s">
        <v>735</v>
      </c>
      <c r="G60" t="s">
        <v>112</v>
      </c>
      <c r="H60" s="79">
        <v>340</v>
      </c>
      <c r="I60" s="79">
        <v>7342.5</v>
      </c>
      <c r="J60" s="79">
        <v>90.246667500000001</v>
      </c>
      <c r="K60" s="79">
        <v>0</v>
      </c>
      <c r="L60" s="79">
        <v>0.38</v>
      </c>
      <c r="M60" s="79">
        <v>0.2</v>
      </c>
    </row>
    <row r="61" spans="2:13">
      <c r="B61" t="s">
        <v>782</v>
      </c>
      <c r="C61" t="s">
        <v>783</v>
      </c>
      <c r="D61" t="s">
        <v>647</v>
      </c>
      <c r="E61" t="s">
        <v>784</v>
      </c>
      <c r="F61" t="s">
        <v>735</v>
      </c>
      <c r="G61" t="s">
        <v>112</v>
      </c>
      <c r="H61" s="79">
        <v>4135</v>
      </c>
      <c r="I61" s="79">
        <v>7968</v>
      </c>
      <c r="J61" s="79">
        <v>1191.058632</v>
      </c>
      <c r="K61" s="79">
        <v>0</v>
      </c>
      <c r="L61" s="79">
        <v>4.97</v>
      </c>
      <c r="M61" s="79">
        <v>2.61</v>
      </c>
    </row>
    <row r="62" spans="2:13">
      <c r="B62" s="80" t="s">
        <v>480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207</v>
      </c>
      <c r="C63" t="s">
        <v>207</v>
      </c>
      <c r="D63" s="16"/>
      <c r="E63" s="16"/>
      <c r="F63" t="s">
        <v>207</v>
      </c>
      <c r="G63" t="s">
        <v>207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730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207</v>
      </c>
      <c r="C65" t="s">
        <v>207</v>
      </c>
      <c r="D65" s="16"/>
      <c r="E65" s="16"/>
      <c r="F65" t="s">
        <v>207</v>
      </c>
      <c r="G65" t="s">
        <v>207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t="s">
        <v>215</v>
      </c>
      <c r="D66" s="16"/>
      <c r="E66" s="16"/>
      <c r="F66" s="16"/>
      <c r="G66" s="16"/>
    </row>
    <row r="67" spans="2:13">
      <c r="D67" s="16"/>
      <c r="E67" s="16"/>
      <c r="F67" s="16"/>
      <c r="G67" s="16"/>
    </row>
    <row r="68" spans="2:13">
      <c r="D68" s="16"/>
      <c r="E68" s="16"/>
      <c r="F68" s="16"/>
      <c r="G68" s="16"/>
    </row>
    <row r="69" spans="2:13"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2" t="s">
        <v>909</v>
      </c>
    </row>
    <row r="3" spans="2:65">
      <c r="B3" s="2" t="s">
        <v>2</v>
      </c>
      <c r="C3" s="87" t="s">
        <v>191</v>
      </c>
    </row>
    <row r="4" spans="2:65">
      <c r="B4" s="2" t="s">
        <v>3</v>
      </c>
      <c r="C4" s="87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12776.86</v>
      </c>
      <c r="K11" s="7"/>
      <c r="L11" s="78">
        <v>1119.3836156130001</v>
      </c>
      <c r="M11" s="7"/>
      <c r="N11" s="78">
        <v>100</v>
      </c>
      <c r="O11" s="78">
        <v>2.4500000000000002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785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12776.86</v>
      </c>
      <c r="L15" s="81">
        <v>1119.3836156130001</v>
      </c>
      <c r="N15" s="81">
        <v>100</v>
      </c>
      <c r="O15" s="81">
        <v>2.4500000000000002</v>
      </c>
    </row>
    <row r="16" spans="2:65">
      <c r="B16" s="80" t="s">
        <v>786</v>
      </c>
      <c r="C16" s="16"/>
      <c r="D16" s="16"/>
      <c r="E16" s="16"/>
      <c r="J16" s="81">
        <v>12776.86</v>
      </c>
      <c r="L16" s="81">
        <v>1119.3836156130001</v>
      </c>
      <c r="N16" s="81">
        <v>100</v>
      </c>
      <c r="O16" s="81">
        <v>2.4500000000000002</v>
      </c>
    </row>
    <row r="17" spans="2:15">
      <c r="B17" t="s">
        <v>787</v>
      </c>
      <c r="C17" t="s">
        <v>788</v>
      </c>
      <c r="D17" t="s">
        <v>129</v>
      </c>
      <c r="E17" t="s">
        <v>789</v>
      </c>
      <c r="F17" t="s">
        <v>790</v>
      </c>
      <c r="G17" t="s">
        <v>791</v>
      </c>
      <c r="H17" t="s">
        <v>157</v>
      </c>
      <c r="I17" t="s">
        <v>112</v>
      </c>
      <c r="J17" s="79">
        <v>11136.91</v>
      </c>
      <c r="K17" s="79">
        <v>1217</v>
      </c>
      <c r="L17" s="79">
        <v>489.96334384049999</v>
      </c>
      <c r="M17" s="79">
        <v>0</v>
      </c>
      <c r="N17" s="79">
        <v>43.77</v>
      </c>
      <c r="O17" s="79">
        <v>1.07</v>
      </c>
    </row>
    <row r="18" spans="2:15">
      <c r="B18" t="s">
        <v>792</v>
      </c>
      <c r="C18" t="s">
        <v>793</v>
      </c>
      <c r="D18" t="s">
        <v>129</v>
      </c>
      <c r="E18" t="s">
        <v>794</v>
      </c>
      <c r="F18" t="s">
        <v>735</v>
      </c>
      <c r="G18" t="s">
        <v>207</v>
      </c>
      <c r="H18" t="s">
        <v>795</v>
      </c>
      <c r="I18" t="s">
        <v>112</v>
      </c>
      <c r="J18" s="79">
        <v>1639.95</v>
      </c>
      <c r="K18" s="79">
        <v>10617</v>
      </c>
      <c r="L18" s="79">
        <v>629.42027177249997</v>
      </c>
      <c r="M18" s="79">
        <v>0.06</v>
      </c>
      <c r="N18" s="79">
        <v>56.23</v>
      </c>
      <c r="O18" s="79">
        <v>1.38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12" t="s">
        <v>909</v>
      </c>
    </row>
    <row r="3" spans="2:60">
      <c r="B3" s="2" t="s">
        <v>2</v>
      </c>
      <c r="C3" s="87" t="s">
        <v>191</v>
      </c>
    </row>
    <row r="4" spans="2:60">
      <c r="B4" s="2" t="s">
        <v>3</v>
      </c>
      <c r="C4" s="87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796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797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AF9A15-DBCC-45B4-9DFE-566CE3653F9F}"/>
</file>

<file path=customXml/itemProps2.xml><?xml version="1.0" encoding="utf-8"?>
<ds:datastoreItem xmlns:ds="http://schemas.openxmlformats.org/officeDocument/2006/customXml" ds:itemID="{80B72CF5-2DF5-4F68-8528-5C37EE151F38}"/>
</file>

<file path=customXml/itemProps3.xml><?xml version="1.0" encoding="utf-8"?>
<ds:datastoreItem xmlns:ds="http://schemas.openxmlformats.org/officeDocument/2006/customXml" ds:itemID="{E52D3E97-34FA-4B18-AF92-B21688EBD3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