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<sst xmlns="http://schemas.openxmlformats.org/spreadsheetml/2006/main" count="1695" uniqueCount="291">
  <si>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</si>
  <si>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</si>
  <si>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</si>
  <si>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</si>
  <si>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</si>
  <si>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</si>
  <si>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</si>
  <si>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</si>
  <si>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</si>
  <si>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</si>
  <si>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</si>
  <si>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</si>
  <si>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</si>
  <si>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</si>
  <si>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</si>
  <si>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</si>
  <si>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</si>
  <si>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</si>
  <si>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</si>
  <si>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</si>
  <si>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</si>
  <si>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</si>
  <si>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</si>
  <si>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</si>
  <si>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</si>
  <si>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</si>
  <si>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</si>
  <si>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</si>
  <si>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</si>
  <si>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</si>
  <si>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</si>
  <si>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</si>
  <si>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</si>
  <si>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</si>
  <si>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</si>
  <si>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</si>
  <si>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</si>
  <si>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</si>
  <si>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</si>
  <si>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</si>
  <si>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</si>
  <si>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</si>
  <si>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</si>
  <si>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</si>
  <si>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</si>
  <si>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</si>
  <si>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</si>
  <si>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</si>
  <si>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</si>
  <si>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</si>
  <si>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</si>
  <si>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</si>
  <si>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</si>
  <si>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</si>
  <si>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</si>
  <si>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</si>
  <si>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</si>
  <si>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</si>
  <si>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</si>
  <si>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</si>
  <si>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</si>
  <si>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</si>
  <si>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</si>
  <si>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</si>
  <si>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</si>
  <si>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</si>
  <si>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</si>
  <si>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</si>
  <si>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</si>
  <si>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</si>
  <si>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</si>
  <si>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</si>
  <si>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</si>
  <si>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</si>
  <si>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</si>
  <si>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</si>
  <si>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</si>
  <si>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</si>
  <si>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</si>
  <si>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</si>
  <si>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</si>
  <si>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</si>
  <si>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</si>
  <si>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</si>
  <si>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</si>
  <si>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</si>
  <si>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</si>
  <si>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</si>
  <si>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</si>
  <si>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</si>
  <si>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</si>
  <si>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</si>
  <si>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</si>
  <si>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</si>
  <si>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</si>
  <si>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</si>
  <si>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</si>
  <si>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</si>
  <si>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</si>
  <si>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</si>
  <si>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</si>
  <si>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</si>
  <si>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</si>
  <si>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</si>
  <si>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</si>
  <si>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</si>
  <si>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</si>
  <si>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</si>
  <si>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</si>
  <si>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</si>
  <si>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</si>
  <si>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</si>
  <si>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</si>
  <si>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</si>
  <si>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</si>
  <si>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</si>
  <si>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</si>
  <si>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</si>
  <si>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</si>
  <si>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</si>
  <si>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</si>
  <si>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</si>
  <si>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</si>
  <si>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</si>
  <si>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</si>
  <si>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</si>
  <si>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</si>
  <si>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</si>
  <si>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</si>
  <si>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</si>
  <si>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</si>
  <si>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</si>
  <si>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</si>
  <si>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</si>
  <si>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</si>
  <si>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</si>
  <si>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</si>
  <si>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</si>
  <si>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</si>
  <si>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</si>
  <si>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</si>
  <si>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</si>
  <si>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</si>
  <si>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</si>
  <si>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</si>
  <si>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</si>
  <si>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</si>
  <si>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</si>
  <si>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</si>
  <si>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</si>
  <si>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</si>
  <si>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</si>
  <si>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</si>
  <si>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</si>
  <si>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</si>
  <si>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</si>
  <si>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</si>
  <si>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</si>
  <si>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</si>
  <si>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</si>
  <si>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</si>
  <si>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</si>
  <si>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</si>
  <si>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</si>
  <si>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</si>
  <si>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</si>
  <si>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</si>
  <si>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</si>
  <si>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</si>
  <si>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</si>
  <si>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</si>
  <si>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</si>
  <si>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</si>
  <si>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</si>
  <si>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</si>
  <si>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</si>
  <si>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</si>
  <si>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</si>
  <si>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</si>
  <si>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</si>
  <si>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</si>
  <si>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</si>
  <si>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</si>
  <si>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</si>
  <si>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</si>
  <si>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</si>
  <si>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</si>
  <si>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</si>
  <si>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</si>
  <si>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</si>
  <si>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</si>
  <si>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</si>
  <si>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</si>
  <si>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</si>
  <si>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</si>
  <si>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</si>
  <si>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</si>
  <si>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</si>
  <si>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</si>
  <si>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</si>
  <si>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</si>
  <si>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</si>
  <si>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</si>
  <si>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</si>
  <si>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</si>
  <si>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</si>
  <si>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</si>
  <si>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</si>
  <si>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</si>
  <si>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</si>
  <si>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</si>
  <si>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</si>
  <si>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</si>
  <si>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</si>
  <si>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</si>
  <si>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</si>
  <si>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</si>
  <si>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</si>
  <si>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</si>
  <si>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</si>
  <si>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</si>
  <si>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</si>
  <si>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</si>
  <si>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</si>
  <si>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</si>
  <si>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</si>
  <si>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</si>
  <si>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</si>
  <si>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</si>
  <si>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</si>
  <si>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</si>
  <si>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</si>
  <si>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</si>
  <si>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</si>
  <si>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</si>
  <si>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</si>
  <si>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</si>
  <si>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</si>
  <si>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</si>
  <si>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</si>
  <si>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</si>
  <si>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</si>
  <si>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</si>
  <si>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</si>
  <si>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</si>
  <si>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</si>
  <si>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</si>
  <si>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</si>
  <si>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</si>
  <si>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</si>
  <si>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</si>
  <si>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</si>
  <si>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</si>
  <si>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</si>
  <si>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</si>
  <si>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</si>
  <si>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</si>
  <si>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</si>
  <si>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</si>
  <si>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</si>
  <si>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29983918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</si>
  <si>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</si>
  <si>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</si>
  <si>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</si>
  <si>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</si>
  <si>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</si>
  <si>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</si>
  <si>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</si>
  <si>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</si>
  <si>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</si>
  <si>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השתלמות-מסלול עוקב מדד שקליות ריבית קבועה ממשלתיות</t>
  </si>
  <si>
    <t>514956465-00000000008700-8703-000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</si>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</sst>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268</v>
      </c>
    </row>
    <row r="2" spans="1:36">
      <c r="B2" s="83" t="s">
        <v>269</v>
      </c>
    </row>
    <row r="3" spans="1:36">
      <c r="B3" s="83" t="s">
        <v>270</v>
      </c>
    </row>
    <row r="4" spans="1:36">
      <c r="B4" s="83" t="s">
        <v>271</v>
      </c>
    </row>
    <row r="5" spans="1:36">
      <c r="B5" s="83"/>
    </row>
    <row r="6" spans="1:36" ht="26.25" customHeight="1">
      <c r="B6" s="122" t="s">
        <v>200</v>
      </c>
      <c r="C6" s="123"/>
      <c r="D6" s="124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153</v>
      </c>
    </row>
    <row r="10" spans="1:36" s="10" customFormat="1" ht="18" customHeight="1">
      <c r="B10" s="71" t="s">
        <v>199</v>
      </c>
      <c r="C10" s="104"/>
      <c r="D10" s="105"/>
      <c r="AJ10" s="47"/>
    </row>
    <row r="11" spans="1:36">
      <c r="A11" s="33" t="s">
        <v>167</v>
      </c>
      <c r="B11" s="72" t="s">
        <v>201</v>
      </c>
      <c r="C11" s="108">
        <f>מזומנים!J10</f>
        <v>7.0000000000000007E-2</v>
      </c>
      <c r="D11" s="110">
        <f>מזומנים!L10</f>
        <v>0.02</v>
      </c>
    </row>
    <row r="12" spans="1:36">
      <c r="B12" s="72" t="s">
        <v>202</v>
      </c>
      <c r="C12" s="108"/>
      <c r="D12" s="121"/>
    </row>
    <row r="13" spans="1:36">
      <c r="A13" s="34" t="s">
        <v>167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167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167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167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167</v>
      </c>
      <c r="B17" s="73" t="s">
        <v>102</v>
      </c>
      <c r="C17" s="108">
        <f>'תעודות סל'!J11</f>
        <v>337.06</v>
      </c>
      <c r="D17" s="110">
        <f>'תעודות סל'!M11</f>
        <v>90.07</v>
      </c>
    </row>
    <row r="18" spans="1:4">
      <c r="A18" s="34" t="s">
        <v>167</v>
      </c>
      <c r="B18" s="73" t="s">
        <v>103</v>
      </c>
      <c r="C18" s="108">
        <f>'קרנות נאמנות'!L11</f>
        <v>37.090000000000003</v>
      </c>
      <c r="D18" s="110">
        <f>'קרנות נאמנות'!O11</f>
        <v>9.91</v>
      </c>
    </row>
    <row r="19" spans="1:4">
      <c r="A19" s="34" t="s">
        <v>167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167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167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167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203</v>
      </c>
      <c r="C23" s="108"/>
      <c r="D23" s="121"/>
    </row>
    <row r="24" spans="1:4">
      <c r="A24" s="34" t="s">
        <v>167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167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167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167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167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167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167</v>
      </c>
      <c r="B30" s="73" t="s">
        <v>228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167</v>
      </c>
      <c r="B31" s="73" t="s">
        <v>137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167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167</v>
      </c>
      <c r="B33" s="72" t="s">
        <v>204</v>
      </c>
      <c r="C33" s="108">
        <f>הלוואות!M10</f>
        <v>0</v>
      </c>
      <c r="D33" s="110">
        <f>הלוואות!O10</f>
        <v>0</v>
      </c>
    </row>
    <row r="34" spans="1:7">
      <c r="A34" s="34" t="s">
        <v>167</v>
      </c>
      <c r="B34" s="72" t="s">
        <v>205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167</v>
      </c>
      <c r="B35" s="72" t="s">
        <v>206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167</v>
      </c>
      <c r="B36" s="74" t="s">
        <v>207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167</v>
      </c>
      <c r="B37" s="72" t="s">
        <v>208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210</v>
      </c>
      <c r="C38" s="108"/>
      <c r="D38" s="121"/>
    </row>
    <row r="39" spans="1:7">
      <c r="A39" s="34" t="s">
        <v>167</v>
      </c>
      <c r="B39" s="76" t="s">
        <v>212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167</v>
      </c>
      <c r="B40" s="76" t="s">
        <v>211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167</v>
      </c>
      <c r="B41" s="76" t="s">
        <v>213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374.22</v>
      </c>
      <c r="D42" s="111">
        <f>SUM(D11,D13,D14,D15,D16,D17,D18,D19,D20,D21,D22,D24,D25,D26,D27,D28,D29,D30,D31,D32,D33,D34,D35,D36,D37,D39,D40,D41)</f>
        <v>99.999999999999986</v>
      </c>
    </row>
    <row r="43" spans="1:7">
      <c r="A43" s="34" t="s">
        <v>167</v>
      </c>
      <c r="B43" s="51" t="s">
        <v>209</v>
      </c>
      <c r="C43" s="108">
        <f>'יתרת התחייבות להשקעה'!C10</f>
        <v>0</v>
      </c>
      <c r="D43" s="110"/>
    </row>
    <row r="44" spans="1:7">
      <c r="B44" s="6" t="s">
        <v>143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192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262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283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262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262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262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250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262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262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262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240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262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262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155</v>
      </c>
      <c r="BF6" s="1" t="s">
        <v>193</v>
      </c>
      <c r="BH6" s="3" t="s">
        <v>183</v>
      </c>
    </row>
    <row r="7" spans="1:60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156</v>
      </c>
      <c r="BF7" s="1" t="s">
        <v>168</v>
      </c>
      <c r="BH7" s="3" t="s">
        <v>182</v>
      </c>
    </row>
    <row r="8" spans="1:60" s="3" customFormat="1" ht="47.25">
      <c r="A8" s="2"/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188</v>
      </c>
      <c r="K8" s="26" t="s">
        <v>190</v>
      </c>
      <c r="BC8" s="1" t="s">
        <v>163</v>
      </c>
      <c r="BD8" s="1" t="s">
        <v>164</v>
      </c>
      <c r="BE8" s="1" t="s">
        <v>169</v>
      </c>
      <c r="BG8" s="4" t="s">
        <v>184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194</v>
      </c>
      <c r="BG10" s="1" t="s">
        <v>187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186</v>
      </c>
    </row>
    <row r="12" spans="1:60" customFormat="1" ht="15.75">
      <c r="B12" s="58" t="s">
        <v>284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285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172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173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195</v>
      </c>
    </row>
    <row r="24" spans="1:58"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175</v>
      </c>
    </row>
    <row r="26" spans="1:58">
      <c r="C26" s="3"/>
      <c r="D26" s="3"/>
      <c r="E26" s="3"/>
      <c r="F26" s="3"/>
      <c r="G26" s="3"/>
      <c r="H26" s="3"/>
      <c r="BF26" s="1" t="s">
        <v>176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177</v>
      </c>
    </row>
    <row r="29" spans="1:58">
      <c r="C29" s="3"/>
      <c r="D29" s="3"/>
      <c r="E29" s="3"/>
      <c r="F29" s="3"/>
      <c r="G29" s="3"/>
      <c r="H29" s="3"/>
      <c r="BF29" s="1" t="s">
        <v>178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150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268</v>
      </c>
    </row>
    <row r="2" spans="2:72">
      <c r="B2" s="83" t="s">
        <v>269</v>
      </c>
    </row>
    <row r="3" spans="2:72">
      <c r="B3" s="83" t="s">
        <v>270</v>
      </c>
    </row>
    <row r="4" spans="2:72">
      <c r="B4" s="83" t="s">
        <v>271</v>
      </c>
    </row>
    <row r="6" spans="2:7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9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286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251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262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262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262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262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262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250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262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287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262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268</v>
      </c>
    </row>
    <row r="2" spans="2:98">
      <c r="B2" s="83" t="s">
        <v>269</v>
      </c>
    </row>
    <row r="3" spans="2:98">
      <c r="B3" s="83" t="s">
        <v>270</v>
      </c>
    </row>
    <row r="4" spans="2:98">
      <c r="B4" s="83" t="s">
        <v>271</v>
      </c>
    </row>
    <row r="6" spans="2:9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262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250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262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262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262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262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262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262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250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262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262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262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262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268</v>
      </c>
    </row>
    <row r="2" spans="1:59">
      <c r="B2" s="83" t="s">
        <v>269</v>
      </c>
    </row>
    <row r="3" spans="1:59">
      <c r="B3" s="83" t="s">
        <v>270</v>
      </c>
    </row>
    <row r="4" spans="1:59">
      <c r="B4" s="83" t="s">
        <v>271</v>
      </c>
    </row>
    <row r="6" spans="1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262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262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288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240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262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268</v>
      </c>
    </row>
    <row r="2" spans="2:13">
      <c r="B2" s="83" t="s">
        <v>269</v>
      </c>
    </row>
    <row r="3" spans="2:13">
      <c r="B3" s="83" t="s">
        <v>270</v>
      </c>
    </row>
    <row r="4" spans="2:13">
      <c r="B4" s="83" t="s">
        <v>271</v>
      </c>
    </row>
    <row r="5" spans="2:13">
      <c r="B5" s="84"/>
    </row>
    <row r="6" spans="2:13" ht="26.25" customHeight="1">
      <c r="B6" s="125" t="s">
        <v>214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7.0000000000000007E-2</v>
      </c>
      <c r="K10" s="85"/>
      <c r="L10" s="85">
        <v>0.02</v>
      </c>
    </row>
    <row r="11" spans="2:13" customFormat="1" ht="15.75">
      <c r="B11" s="58" t="s">
        <v>251</v>
      </c>
      <c r="C11" s="89"/>
      <c r="D11" s="89"/>
      <c r="E11" s="89"/>
      <c r="F11" s="89"/>
      <c r="G11" s="89"/>
      <c r="H11" s="92"/>
      <c r="I11" s="92"/>
      <c r="J11" s="92">
        <v>7.0000000000000007E-2</v>
      </c>
      <c r="K11" s="92"/>
      <c r="L11" s="92">
        <v>0.02</v>
      </c>
    </row>
    <row r="12" spans="2:13" customFormat="1" ht="15.75">
      <c r="B12" s="58" t="s">
        <v>259</v>
      </c>
      <c r="C12" s="89"/>
      <c r="D12" s="89"/>
      <c r="E12" s="89"/>
      <c r="F12" s="89"/>
      <c r="G12" s="89"/>
      <c r="H12" s="92"/>
      <c r="I12" s="92"/>
      <c r="J12" s="92">
        <v>7.0000000000000007E-2</v>
      </c>
      <c r="K12" s="92"/>
      <c r="L12" s="92">
        <v>0.02</v>
      </c>
    </row>
    <row r="13" spans="2:13" customFormat="1" ht="15.75">
      <c r="B13" s="59" t="s">
        <v>260</v>
      </c>
      <c r="C13" s="90">
        <v>301</v>
      </c>
      <c r="D13" s="90">
        <v>10</v>
      </c>
      <c r="E13" s="90"/>
      <c r="F13" s="90"/>
      <c r="G13" s="90" t="s">
        <v>183</v>
      </c>
      <c r="H13" s="93">
        <v>0</v>
      </c>
      <c r="I13" s="93">
        <v>0</v>
      </c>
      <c r="J13" s="93">
        <v>7.0000000000000007E-2</v>
      </c>
      <c r="K13" s="93">
        <v>100</v>
      </c>
      <c r="L13" s="93">
        <v>0.02</v>
      </c>
    </row>
    <row r="14" spans="2:13" customFormat="1" ht="15.75">
      <c r="B14" s="58" t="s">
        <v>261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262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263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262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265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262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266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262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267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250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261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262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267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262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268</v>
      </c>
    </row>
    <row r="2" spans="2:49">
      <c r="B2" s="83" t="s">
        <v>269</v>
      </c>
    </row>
    <row r="3" spans="2:49">
      <c r="B3" s="83" t="s">
        <v>270</v>
      </c>
    </row>
    <row r="4" spans="2:49">
      <c r="B4" s="83" t="s">
        <v>271</v>
      </c>
    </row>
    <row r="6" spans="2:4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289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288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268</v>
      </c>
    </row>
    <row r="2" spans="2:78">
      <c r="B2" s="83" t="s">
        <v>269</v>
      </c>
    </row>
    <row r="3" spans="2:78">
      <c r="B3" s="83" t="s">
        <v>270</v>
      </c>
    </row>
    <row r="4" spans="2:78">
      <c r="B4" s="83" t="s">
        <v>271</v>
      </c>
    </row>
    <row r="6" spans="2:7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150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147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268</v>
      </c>
    </row>
    <row r="2" spans="2:59">
      <c r="B2" s="83" t="s">
        <v>269</v>
      </c>
    </row>
    <row r="3" spans="2:59">
      <c r="B3" s="83" t="s">
        <v>270</v>
      </c>
    </row>
    <row r="4" spans="2:59">
      <c r="B4" s="83" t="s">
        <v>271</v>
      </c>
    </row>
    <row r="6" spans="2:59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150</v>
      </c>
      <c r="C7" s="25" t="s">
        <v>234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188</v>
      </c>
      <c r="O7" s="26" t="s">
        <v>190</v>
      </c>
      <c r="P7" s="1"/>
      <c r="Q7" s="1"/>
      <c r="R7" s="1"/>
      <c r="S7" s="1"/>
      <c r="T7" s="1"/>
      <c r="U7" s="1"/>
      <c r="BF7" s="3" t="s">
        <v>181</v>
      </c>
      <c r="BG7" s="3" t="s">
        <v>183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179</v>
      </c>
      <c r="BG8" s="3" t="s">
        <v>182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180</v>
      </c>
      <c r="BG9" s="4" t="s">
        <v>184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115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9" t="s">
        <v>262</v>
      </c>
      <c r="C24" s="91"/>
      <c r="D24" s="91"/>
      <c r="E24" s="91"/>
      <c r="F24" s="91"/>
      <c r="G24" s="91"/>
      <c r="H24" s="91"/>
      <c r="I24" s="115"/>
      <c r="J24" s="115"/>
      <c r="K24" s="115"/>
      <c r="L24" s="115"/>
      <c r="M24" s="115"/>
      <c r="N24" s="115"/>
      <c r="O24" s="115"/>
    </row>
    <row r="25" spans="2:15" customFormat="1" ht="15.75">
      <c r="B25" s="60" t="s">
        <v>97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262</v>
      </c>
      <c r="C26" s="91"/>
      <c r="D26" s="91"/>
      <c r="E26" s="91"/>
      <c r="F26" s="91"/>
      <c r="G26" s="91"/>
      <c r="H26" s="91"/>
      <c r="I26" s="115"/>
      <c r="J26" s="115"/>
      <c r="K26" s="115"/>
      <c r="L26" s="115"/>
      <c r="M26" s="115"/>
      <c r="N26" s="115"/>
      <c r="O26" s="115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262</v>
      </c>
      <c r="C28" s="91"/>
      <c r="D28" s="91"/>
      <c r="E28" s="91"/>
      <c r="F28" s="91"/>
      <c r="G28" s="91"/>
      <c r="H28" s="91"/>
      <c r="I28" s="115"/>
      <c r="J28" s="115"/>
      <c r="K28" s="115"/>
      <c r="L28" s="115"/>
      <c r="M28" s="115"/>
      <c r="N28" s="115"/>
      <c r="O28" s="115"/>
    </row>
    <row r="29" spans="2:15" customFormat="1" ht="15.75">
      <c r="B29" s="60" t="s">
        <v>47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262</v>
      </c>
      <c r="C31" s="91"/>
      <c r="D31" s="91"/>
      <c r="E31" s="91"/>
      <c r="F31" s="91"/>
      <c r="G31" s="91"/>
      <c r="H31" s="91"/>
      <c r="I31" s="115"/>
      <c r="J31" s="115"/>
      <c r="K31" s="115"/>
      <c r="L31" s="115"/>
      <c r="M31" s="115"/>
      <c r="N31" s="115"/>
      <c r="O31" s="115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262</v>
      </c>
      <c r="C33" s="91"/>
      <c r="D33" s="91"/>
      <c r="E33" s="91"/>
      <c r="F33" s="91"/>
      <c r="G33" s="91"/>
      <c r="H33" s="91"/>
      <c r="I33" s="115"/>
      <c r="J33" s="115"/>
      <c r="K33" s="115"/>
      <c r="L33" s="115"/>
      <c r="M33" s="115"/>
      <c r="N33" s="115"/>
      <c r="O33" s="115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262</v>
      </c>
      <c r="C35" s="91"/>
      <c r="D35" s="91"/>
      <c r="E35" s="91"/>
      <c r="F35" s="91"/>
      <c r="G35" s="91"/>
      <c r="H35" s="91"/>
      <c r="I35" s="115"/>
      <c r="J35" s="115"/>
      <c r="K35" s="115"/>
      <c r="L35" s="115"/>
      <c r="M35" s="115"/>
      <c r="N35" s="115"/>
      <c r="O35" s="115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9" t="s">
        <v>262</v>
      </c>
      <c r="C37" s="91"/>
      <c r="D37" s="91"/>
      <c r="E37" s="91"/>
      <c r="F37" s="91"/>
      <c r="G37" s="91"/>
      <c r="H37" s="91"/>
      <c r="I37" s="115"/>
      <c r="J37" s="115"/>
      <c r="K37" s="115"/>
      <c r="L37" s="115"/>
      <c r="M37" s="115"/>
      <c r="N37" s="115"/>
      <c r="O37" s="115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268</v>
      </c>
    </row>
    <row r="2" spans="2:64">
      <c r="B2" s="83" t="s">
        <v>269</v>
      </c>
    </row>
    <row r="3" spans="2:64">
      <c r="B3" s="83" t="s">
        <v>270</v>
      </c>
    </row>
    <row r="4" spans="2:64">
      <c r="B4" s="83" t="s">
        <v>271</v>
      </c>
    </row>
    <row r="6" spans="2:64" ht="26.25" customHeight="1">
      <c r="B6" s="136" t="s">
        <v>218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2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250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235</v>
      </c>
      <c r="H7" s="54" t="s">
        <v>188</v>
      </c>
      <c r="I7" s="41" t="s">
        <v>189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256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262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262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257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262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262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188</v>
      </c>
      <c r="K7" s="120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250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150</v>
      </c>
      <c r="C7" s="54" t="s">
        <v>258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290</v>
      </c>
      <c r="C12" s="91">
        <v>410</v>
      </c>
      <c r="D12" s="91">
        <v>0</v>
      </c>
      <c r="E12" s="91" t="s">
        <v>280</v>
      </c>
      <c r="F12" s="91">
        <v>0</v>
      </c>
      <c r="G12" s="91" t="s">
        <v>183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250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268</v>
      </c>
    </row>
    <row r="2" spans="2:17">
      <c r="B2" s="83" t="s">
        <v>269</v>
      </c>
    </row>
    <row r="3" spans="2:17">
      <c r="B3" s="83" t="s">
        <v>270</v>
      </c>
    </row>
    <row r="4" spans="2:17">
      <c r="B4" s="83" t="s">
        <v>271</v>
      </c>
    </row>
    <row r="6" spans="2:17" ht="26.25" customHeight="1">
      <c r="B6" s="136" t="s">
        <v>222</v>
      </c>
      <c r="C6" s="137"/>
      <c r="D6" s="138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251</v>
      </c>
      <c r="C11" s="89"/>
      <c r="D11" s="98"/>
    </row>
    <row r="12" spans="2:17" customFormat="1" ht="15.75">
      <c r="B12" s="67" t="s">
        <v>262</v>
      </c>
      <c r="C12" s="91"/>
      <c r="D12" s="102"/>
    </row>
    <row r="13" spans="2:17" customFormat="1" ht="15.75">
      <c r="B13" s="60" t="s">
        <v>250</v>
      </c>
      <c r="C13" s="89"/>
      <c r="D13" s="98"/>
    </row>
    <row r="14" spans="2:17" customFormat="1" ht="15.75">
      <c r="B14" s="117" t="s">
        <v>262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79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1.75" customHeight="1">
      <c r="B6" s="128" t="s">
        <v>215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8" t="s">
        <v>154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50" t="s">
        <v>190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262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262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262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262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250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262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262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232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268</v>
      </c>
    </row>
    <row r="2" spans="2:67">
      <c r="B2" s="83" t="s">
        <v>269</v>
      </c>
    </row>
    <row r="3" spans="2:67">
      <c r="B3" s="83" t="s">
        <v>270</v>
      </c>
    </row>
    <row r="4" spans="2:67">
      <c r="B4" s="83" t="s">
        <v>271</v>
      </c>
    </row>
    <row r="6" spans="2:67" ht="26.25" customHeight="1">
      <c r="B6" s="131" t="s">
        <v>215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120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0" t="s">
        <v>154</v>
      </c>
      <c r="E8" s="52" t="s">
        <v>236</v>
      </c>
      <c r="F8" s="52" t="s">
        <v>151</v>
      </c>
      <c r="G8" s="81" t="s">
        <v>84</v>
      </c>
      <c r="H8" s="13" t="s">
        <v>15</v>
      </c>
      <c r="I8" s="13" t="s">
        <v>85</v>
      </c>
      <c r="J8" s="13" t="s">
        <v>135</v>
      </c>
      <c r="K8" s="81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188</v>
      </c>
      <c r="T8" s="14" t="s">
        <v>190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2" t="s">
        <v>148</v>
      </c>
      <c r="S10" s="65" t="s">
        <v>191</v>
      </c>
      <c r="T10" s="36" t="s">
        <v>237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250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149</v>
      </c>
      <c r="C8" s="25" t="s">
        <v>50</v>
      </c>
      <c r="D8" s="80" t="s">
        <v>154</v>
      </c>
      <c r="E8" s="52" t="s">
        <v>236</v>
      </c>
      <c r="F8" s="49" t="s">
        <v>151</v>
      </c>
      <c r="G8" s="79" t="s">
        <v>84</v>
      </c>
      <c r="H8" s="25" t="s">
        <v>15</v>
      </c>
      <c r="I8" s="25" t="s">
        <v>85</v>
      </c>
      <c r="J8" s="25" t="s">
        <v>135</v>
      </c>
      <c r="K8" s="79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188</v>
      </c>
      <c r="T8" s="26" t="s">
        <v>190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147</v>
      </c>
      <c r="R10" s="62" t="s">
        <v>148</v>
      </c>
      <c r="S10" s="62" t="s">
        <v>191</v>
      </c>
      <c r="T10" s="64" t="s">
        <v>237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262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250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262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149</v>
      </c>
      <c r="C8" s="25" t="s">
        <v>50</v>
      </c>
      <c r="D8" s="78" t="s">
        <v>154</v>
      </c>
      <c r="E8" s="49" t="s">
        <v>236</v>
      </c>
      <c r="F8" s="49" t="s">
        <v>151</v>
      </c>
      <c r="G8" s="79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188</v>
      </c>
      <c r="N8" s="14" t="s">
        <v>190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262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262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262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262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262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250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262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262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268</v>
      </c>
    </row>
    <row r="2" spans="2:62">
      <c r="B2" s="83" t="s">
        <v>269</v>
      </c>
    </row>
    <row r="3" spans="2:62">
      <c r="B3" s="83" t="s">
        <v>270</v>
      </c>
    </row>
    <row r="4" spans="2:62">
      <c r="B4" s="83" t="s">
        <v>271</v>
      </c>
    </row>
    <row r="6" spans="2:6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188</v>
      </c>
      <c r="M8" s="26" t="s">
        <v>190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24257</v>
      </c>
      <c r="I11" s="85"/>
      <c r="J11" s="85">
        <v>337.06</v>
      </c>
      <c r="K11" s="85"/>
      <c r="L11" s="85"/>
      <c r="M11" s="85">
        <v>90.07</v>
      </c>
      <c r="N11" s="5"/>
      <c r="BG11" s="1"/>
      <c r="BH11" s="3"/>
      <c r="BJ11" s="1"/>
    </row>
    <row r="12" spans="2:62" customFormat="1" ht="15.75">
      <c r="B12" s="58" t="s">
        <v>251</v>
      </c>
      <c r="C12" s="89"/>
      <c r="D12" s="89"/>
      <c r="E12" s="89"/>
      <c r="F12" s="89"/>
      <c r="G12" s="89"/>
      <c r="H12" s="92">
        <v>24257</v>
      </c>
      <c r="I12" s="92"/>
      <c r="J12" s="92">
        <v>337.06</v>
      </c>
      <c r="K12" s="92"/>
      <c r="L12" s="92"/>
      <c r="M12" s="92">
        <v>90.07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262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262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>
        <v>24257</v>
      </c>
      <c r="I17" s="92"/>
      <c r="J17" s="92">
        <v>337.06</v>
      </c>
      <c r="K17" s="92"/>
      <c r="L17" s="92"/>
      <c r="M17" s="92">
        <v>90.07</v>
      </c>
    </row>
    <row r="18" spans="2:13" customFormat="1" ht="15.75">
      <c r="B18" s="61" t="s">
        <v>272</v>
      </c>
      <c r="C18" s="91">
        <v>1116425</v>
      </c>
      <c r="D18" s="91" t="s">
        <v>155</v>
      </c>
      <c r="E18" s="91">
        <v>1523</v>
      </c>
      <c r="F18" s="91" t="s">
        <v>273</v>
      </c>
      <c r="G18" s="91" t="s">
        <v>183</v>
      </c>
      <c r="H18" s="115">
        <v>18632</v>
      </c>
      <c r="I18" s="115">
        <v>449.65</v>
      </c>
      <c r="J18" s="115">
        <v>83.78</v>
      </c>
      <c r="K18" s="115">
        <v>0.04</v>
      </c>
      <c r="L18" s="115">
        <v>24.86</v>
      </c>
      <c r="M18" s="115">
        <v>22.39</v>
      </c>
    </row>
    <row r="19" spans="2:13" customFormat="1" ht="15.75">
      <c r="B19" s="61" t="s">
        <v>274</v>
      </c>
      <c r="C19" s="91">
        <v>1131986</v>
      </c>
      <c r="D19" s="91" t="s">
        <v>155</v>
      </c>
      <c r="E19" s="91">
        <v>1446</v>
      </c>
      <c r="F19" s="91" t="s">
        <v>273</v>
      </c>
      <c r="G19" s="91" t="s">
        <v>183</v>
      </c>
      <c r="H19" s="115">
        <v>1892</v>
      </c>
      <c r="I19" s="115">
        <v>4551.1000000000004</v>
      </c>
      <c r="J19" s="115">
        <v>86.11</v>
      </c>
      <c r="K19" s="115">
        <v>0.01</v>
      </c>
      <c r="L19" s="115">
        <v>25.55</v>
      </c>
      <c r="M19" s="115">
        <v>23.01</v>
      </c>
    </row>
    <row r="20" spans="2:13" customFormat="1" ht="15.75">
      <c r="B20" s="61" t="s">
        <v>275</v>
      </c>
      <c r="C20" s="91">
        <v>1116961</v>
      </c>
      <c r="D20" s="91" t="s">
        <v>155</v>
      </c>
      <c r="E20" s="91">
        <v>1224</v>
      </c>
      <c r="F20" s="91" t="s">
        <v>273</v>
      </c>
      <c r="G20" s="91" t="s">
        <v>183</v>
      </c>
      <c r="H20" s="115">
        <v>1865</v>
      </c>
      <c r="I20" s="115">
        <v>4480.97</v>
      </c>
      <c r="J20" s="115">
        <v>83.57</v>
      </c>
      <c r="K20" s="115">
        <v>0.02</v>
      </c>
      <c r="L20" s="115">
        <v>24.79</v>
      </c>
      <c r="M20" s="115">
        <v>22.33</v>
      </c>
    </row>
    <row r="21" spans="2:13" customFormat="1" ht="15.75">
      <c r="B21" s="61" t="s">
        <v>276</v>
      </c>
      <c r="C21" s="91">
        <v>1108539</v>
      </c>
      <c r="D21" s="91" t="s">
        <v>155</v>
      </c>
      <c r="E21" s="91">
        <v>1336</v>
      </c>
      <c r="F21" s="91" t="s">
        <v>273</v>
      </c>
      <c r="G21" s="91" t="s">
        <v>183</v>
      </c>
      <c r="H21" s="115">
        <v>1868</v>
      </c>
      <c r="I21" s="115">
        <v>4475.42</v>
      </c>
      <c r="J21" s="115">
        <v>83.6</v>
      </c>
      <c r="K21" s="115">
        <v>0.01</v>
      </c>
      <c r="L21" s="115">
        <v>24.8</v>
      </c>
      <c r="M21" s="115">
        <v>22.34</v>
      </c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262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262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262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250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262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262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262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262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268</v>
      </c>
    </row>
    <row r="2" spans="1:65">
      <c r="B2" s="83" t="s">
        <v>269</v>
      </c>
    </row>
    <row r="3" spans="1:65">
      <c r="B3" s="83" t="s">
        <v>270</v>
      </c>
    </row>
    <row r="4" spans="1:65">
      <c r="B4" s="83" t="s">
        <v>271</v>
      </c>
    </row>
    <row r="6" spans="1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80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188</v>
      </c>
      <c r="O8" s="26" t="s">
        <v>190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31062</v>
      </c>
      <c r="K11" s="85"/>
      <c r="L11" s="85">
        <v>37.090000000000003</v>
      </c>
      <c r="M11" s="85"/>
      <c r="N11" s="85"/>
      <c r="O11" s="85">
        <v>9.91</v>
      </c>
      <c r="P11" s="5"/>
      <c r="BG11" s="1"/>
      <c r="BH11" s="3"/>
      <c r="BI11" s="1"/>
      <c r="BM11" s="1"/>
    </row>
    <row r="12" spans="1:65" customFormat="1" ht="18" customHeight="1">
      <c r="B12" s="60" t="s">
        <v>277</v>
      </c>
      <c r="C12" s="89"/>
      <c r="D12" s="89"/>
      <c r="E12" s="89"/>
      <c r="F12" s="89"/>
      <c r="G12" s="89"/>
      <c r="H12" s="89"/>
      <c r="I12" s="89"/>
      <c r="J12" s="92">
        <v>31062</v>
      </c>
      <c r="K12" s="92"/>
      <c r="L12" s="92">
        <v>37.090000000000003</v>
      </c>
      <c r="M12" s="92"/>
      <c r="N12" s="92"/>
      <c r="O12" s="92">
        <v>9.91</v>
      </c>
    </row>
    <row r="13" spans="1:65" customFormat="1" ht="15.75">
      <c r="B13" s="67" t="s">
        <v>278</v>
      </c>
      <c r="C13" s="91">
        <v>5117874</v>
      </c>
      <c r="D13" s="91" t="s">
        <v>155</v>
      </c>
      <c r="E13" s="91">
        <v>511303661</v>
      </c>
      <c r="F13" s="91" t="s">
        <v>279</v>
      </c>
      <c r="G13" s="91">
        <v>0</v>
      </c>
      <c r="H13" s="91" t="s">
        <v>280</v>
      </c>
      <c r="I13" s="91" t="s">
        <v>183</v>
      </c>
      <c r="J13" s="115">
        <v>31062</v>
      </c>
      <c r="K13" s="115">
        <v>119.41</v>
      </c>
      <c r="L13" s="115">
        <v>37.090000000000003</v>
      </c>
      <c r="M13" s="115">
        <v>0</v>
      </c>
      <c r="N13" s="115">
        <v>100</v>
      </c>
      <c r="O13" s="115">
        <v>9.91</v>
      </c>
    </row>
    <row r="14" spans="1:65" customFormat="1" ht="31.5">
      <c r="B14" s="60" t="s">
        <v>281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262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282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purl.org/dc/dcmitype/"/>
    <ds:schemaRef ds:uri="a46656d4-8850-49b3-aebd-68bd05f7f43d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2017-04-23T09:43:41Z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