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<sst xmlns="http://schemas.openxmlformats.org/spreadsheetml/2006/main" count="1732" uniqueCount="302">
  <si>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</si>
  <si>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</si>
  <si>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</si>
  <si>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</si>
  <si>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</si>
  <si>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</si>
  <si>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</si>
  <si>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</si>
  <si>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</si>
  <si>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</si>
  <si>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</si>
  <si>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</si>
  <si>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</si>
  <si>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</si>
  <si>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</si>
  <si>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</si>
  <si>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</si>
  <si>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</si>
  <si>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</si>
  <si>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</si>
  <si>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</si>
  <si>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</si>
  <si>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</si>
  <si>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</si>
  <si>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</si>
  <si>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</si>
  <si>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</si>
  <si>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</si>
  <si>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</si>
  <si>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</si>
  <si>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</si>
  <si>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</si>
  <si>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</si>
  <si>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</si>
  <si>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</si>
  <si>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</si>
  <si>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</si>
  <si>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</si>
  <si>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</si>
  <si>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</si>
  <si>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</si>
  <si>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</si>
  <si>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</si>
  <si>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</si>
  <si>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</si>
  <si>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</si>
  <si>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</si>
  <si>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</si>
  <si>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</si>
  <si>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</si>
  <si>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</si>
  <si>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</si>
  <si>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</si>
  <si>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</si>
  <si>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</si>
  <si>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</si>
  <si>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</si>
  <si>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</si>
  <si>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</si>
  <si>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</si>
  <si>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</si>
  <si>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</si>
  <si>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</si>
  <si>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</si>
  <si>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</si>
  <si>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</si>
  <si>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</si>
  <si>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</si>
  <si>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</si>
  <si>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</si>
  <si>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</si>
  <si>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</si>
  <si>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</si>
  <si>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</si>
  <si>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</si>
  <si>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</si>
  <si>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</si>
  <si>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</si>
  <si>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</si>
  <si>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</si>
  <si>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</si>
  <si>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</si>
  <si>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</si>
  <si>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</si>
  <si>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</si>
  <si>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</si>
  <si>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</si>
  <si>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</si>
  <si>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</si>
  <si>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</si>
  <si>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</si>
  <si>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</si>
  <si>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</si>
  <si>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</si>
  <si>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</si>
  <si>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</si>
  <si>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</si>
  <si>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</si>
  <si>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</si>
  <si>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</si>
  <si>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</si>
  <si>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</si>
  <si>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</si>
  <si>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</si>
  <si>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</si>
  <si>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</si>
  <si>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</si>
  <si>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</si>
  <si>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</si>
  <si>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</si>
  <si>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</si>
  <si>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</si>
  <si>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</si>
  <si>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</si>
  <si>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</si>
  <si>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</si>
  <si>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</si>
  <si>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</si>
  <si>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</si>
  <si>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</si>
  <si>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</si>
  <si>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</si>
  <si>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</si>
  <si>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</si>
  <si>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</si>
  <si>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</si>
  <si>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</si>
  <si>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</si>
  <si>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</si>
  <si>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</si>
  <si>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</si>
  <si>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</si>
  <si>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</si>
  <si>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</si>
  <si>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</si>
  <si>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</si>
  <si>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</si>
  <si>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</si>
  <si>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</si>
  <si>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</si>
  <si>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</si>
  <si>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</si>
  <si>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</si>
  <si>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</si>
  <si>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</si>
  <si>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</si>
  <si>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</si>
  <si>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</si>
  <si>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</si>
  <si>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</si>
  <si>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</si>
  <si>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</si>
  <si>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</si>
  <si>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</si>
  <si>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</si>
  <si>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</si>
  <si>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</si>
  <si>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</si>
  <si>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</si>
  <si>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</si>
  <si>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</si>
  <si>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</si>
  <si>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</si>
  <si>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</si>
  <si>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</si>
  <si>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</si>
  <si>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</si>
  <si>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</si>
  <si>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</si>
  <si>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</si>
  <si>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</si>
  <si>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</si>
  <si>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</si>
  <si>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</si>
  <si>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</si>
  <si>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</si>
  <si>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</si>
  <si>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</si>
  <si>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</si>
  <si>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</si>
  <si>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</si>
  <si>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</si>
  <si>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</si>
  <si>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</si>
  <si>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</si>
  <si>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</si>
  <si>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</si>
  <si>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</si>
  <si>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</si>
  <si>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</si>
  <si>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</si>
  <si>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</si>
  <si>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</si>
  <si>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</si>
  <si>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</si>
  <si>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</si>
  <si>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</si>
  <si>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</si>
  <si>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</si>
  <si>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</si>
  <si>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</si>
  <si>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</si>
  <si>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</si>
  <si>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</si>
  <si>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</si>
  <si>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</si>
  <si>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</si>
  <si>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</si>
  <si>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</si>
  <si>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</si>
  <si>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</si>
  <si>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</si>
  <si>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</si>
  <si>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</si>
  <si>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</si>
  <si>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</si>
  <si>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</si>
  <si>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</si>
  <si>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</si>
  <si>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</si>
  <si>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</si>
  <si>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</si>
  <si>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</si>
  <si>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</si>
  <si>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</si>
  <si>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</si>
  <si>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</si>
  <si>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</si>
  <si>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</si>
  <si>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</si>
  <si>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</si>
  <si>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</si>
  <si>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</si>
  <si>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</si>
  <si>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</si>
  <si>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</si>
  <si>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</si>
  <si>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</si>
  <si>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</si>
  <si>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</si>
  <si>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</si>
  <si>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</si>
  <si>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</si>
  <si>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</si>
  <si>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</si>
  <si>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</si>
  <si>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</si>
  <si>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</si>
  <si>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</si>
  <si>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</si>
  <si>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</si>
  <si>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</si>
  <si>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</si>
  <si>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</si>
  <si>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</si>
  <si>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</si>
  <si>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</si>
  <si>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</si>
  <si>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</si>
  <si>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</si>
  <si>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</si>
  <si>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</si>
  <si>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</si>
  <si>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</si>
  <si>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</si>
  <si>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</si>
  <si>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</si>
  <si>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</si>
  <si>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</si>
  <si>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לחיסכון ארוך טווח לילד-חוסכים המעדיפים סיכון מועט</t>
  </si>
  <si>
    <t>514956465-00000000008861-9421-000</t>
  </si>
  <si>
    <t xml:space="preserve">פסגות סל ת"א 25 סד 2                              </t>
  </si>
  <si>
    <t>מניות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</si>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</sst>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267</v>
      </c>
    </row>
    <row r="2" spans="1:36">
      <c r="B2" s="84" t="s">
        <v>268</v>
      </c>
    </row>
    <row r="3" spans="1:36">
      <c r="B3" s="84" t="s">
        <v>269</v>
      </c>
    </row>
    <row r="4" spans="1:36">
      <c r="B4" s="84" t="s">
        <v>270</v>
      </c>
    </row>
    <row r="5" spans="1:36">
      <c r="B5" s="84"/>
    </row>
    <row r="6" spans="1:36" ht="26.25" customHeight="1">
      <c r="B6" s="123" t="s">
        <v>199</v>
      </c>
      <c r="C6" s="124"/>
      <c r="D6" s="125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152</v>
      </c>
    </row>
    <row r="10" spans="1:36" s="10" customFormat="1" ht="18" customHeight="1">
      <c r="B10" s="72" t="s">
        <v>198</v>
      </c>
      <c r="C10" s="105"/>
      <c r="D10" s="106"/>
      <c r="AJ10" s="47"/>
    </row>
    <row r="11" spans="1:36">
      <c r="A11" s="33" t="s">
        <v>166</v>
      </c>
      <c r="B11" s="73" t="s">
        <v>200</v>
      </c>
      <c r="C11" s="109">
        <f>מזומנים!J10</f>
        <v>4.51</v>
      </c>
      <c r="D11" s="111">
        <f>מזומנים!L10</f>
        <v>2.4900000000000002</v>
      </c>
    </row>
    <row r="12" spans="1:36">
      <c r="B12" s="73" t="s">
        <v>201</v>
      </c>
      <c r="C12" s="109"/>
      <c r="D12" s="122"/>
    </row>
    <row r="13" spans="1:36">
      <c r="A13" s="34" t="s">
        <v>166</v>
      </c>
      <c r="B13" s="74" t="s">
        <v>98</v>
      </c>
      <c r="C13" s="109">
        <f>'תעודות התחייבות ממשלתיות'!N11</f>
        <v>0</v>
      </c>
      <c r="D13" s="111">
        <f>'תעודות התחייבות ממשלתיות'!Q11</f>
        <v>0</v>
      </c>
    </row>
    <row r="14" spans="1:36">
      <c r="A14" s="34" t="s">
        <v>166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166</v>
      </c>
      <c r="B15" s="74" t="s">
        <v>100</v>
      </c>
      <c r="C15" s="109">
        <f>'אג"ח קונצרני'!Q11</f>
        <v>0</v>
      </c>
      <c r="D15" s="111">
        <f>'אג"ח קונצרני'!T11</f>
        <v>0</v>
      </c>
    </row>
    <row r="16" spans="1:36">
      <c r="A16" s="34" t="s">
        <v>166</v>
      </c>
      <c r="B16" s="74" t="s">
        <v>101</v>
      </c>
      <c r="C16" s="109">
        <f>מניות!K11</f>
        <v>0</v>
      </c>
      <c r="D16" s="111">
        <f>מניות!N11</f>
        <v>0</v>
      </c>
    </row>
    <row r="17" spans="1:4">
      <c r="A17" s="34" t="s">
        <v>166</v>
      </c>
      <c r="B17" s="74" t="s">
        <v>102</v>
      </c>
      <c r="C17" s="109">
        <f>'תעודות סל'!J11</f>
        <v>170.85</v>
      </c>
      <c r="D17" s="111">
        <f>'תעודות סל'!M11</f>
        <v>94.24</v>
      </c>
    </row>
    <row r="18" spans="1:4">
      <c r="A18" s="34" t="s">
        <v>166</v>
      </c>
      <c r="B18" s="74" t="s">
        <v>103</v>
      </c>
      <c r="C18" s="109">
        <f>'קרנות נאמנות'!L11</f>
        <v>5.93</v>
      </c>
      <c r="D18" s="111">
        <f>'קרנות נאמנות'!O11</f>
        <v>3.27</v>
      </c>
    </row>
    <row r="19" spans="1:4">
      <c r="A19" s="34" t="s">
        <v>166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166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166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166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202</v>
      </c>
      <c r="C23" s="109"/>
      <c r="D23" s="122"/>
    </row>
    <row r="24" spans="1:4">
      <c r="A24" s="34" t="s">
        <v>166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166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166</v>
      </c>
      <c r="B26" s="74" t="s">
        <v>100</v>
      </c>
      <c r="C26" s="109">
        <f>'לא סחיר - אג"ח קונצרני'!P11</f>
        <v>0</v>
      </c>
      <c r="D26" s="111">
        <f>'לא סחיר - אג"ח קונצרני'!S11</f>
        <v>0</v>
      </c>
    </row>
    <row r="27" spans="1:4">
      <c r="A27" s="34" t="s">
        <v>166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166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166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166</v>
      </c>
      <c r="B30" s="74" t="s">
        <v>227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166</v>
      </c>
      <c r="B31" s="74" t="s">
        <v>136</v>
      </c>
      <c r="C31" s="109">
        <f>'לא סחיר - חוזים עתידיים'!I11</f>
        <v>0</v>
      </c>
      <c r="D31" s="111">
        <f>'לא סחיר - חוזים עתידיים'!K11</f>
        <v>0</v>
      </c>
    </row>
    <row r="32" spans="1:4">
      <c r="A32" s="34" t="s">
        <v>166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166</v>
      </c>
      <c r="B33" s="73" t="s">
        <v>203</v>
      </c>
      <c r="C33" s="109">
        <f>הלוואות!M10</f>
        <v>0</v>
      </c>
      <c r="D33" s="111">
        <f>הלוואות!O10</f>
        <v>0</v>
      </c>
    </row>
    <row r="34" spans="1:7">
      <c r="A34" s="34" t="s">
        <v>166</v>
      </c>
      <c r="B34" s="73" t="s">
        <v>204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166</v>
      </c>
      <c r="B35" s="73" t="s">
        <v>205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166</v>
      </c>
      <c r="B36" s="75" t="s">
        <v>206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166</v>
      </c>
      <c r="B37" s="73" t="s">
        <v>207</v>
      </c>
      <c r="C37" s="109">
        <f>'השקעות אחרות '!I10</f>
        <v>0</v>
      </c>
      <c r="D37" s="111">
        <f>'השקעות אחרות '!K10</f>
        <v>0</v>
      </c>
    </row>
    <row r="38" spans="1:7">
      <c r="A38" s="34"/>
      <c r="B38" s="76" t="s">
        <v>209</v>
      </c>
      <c r="C38" s="109"/>
      <c r="D38" s="122"/>
    </row>
    <row r="39" spans="1:7">
      <c r="A39" s="34" t="s">
        <v>166</v>
      </c>
      <c r="B39" s="77" t="s">
        <v>211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166</v>
      </c>
      <c r="B40" s="77" t="s">
        <v>210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166</v>
      </c>
      <c r="B41" s="77" t="s">
        <v>212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181.29</v>
      </c>
      <c r="D42" s="112">
        <f>SUM(D11,D13,D14,D15,D16,D17,D18,D19,D20,D21,D22,D24,D25,D26,D27,D28,D29,D30,D31,D32,D33,D34,D35,D36,D37,D39,D40,D41)</f>
        <v>99.999999999999986</v>
      </c>
    </row>
    <row r="43" spans="1:7">
      <c r="A43" s="34" t="s">
        <v>166</v>
      </c>
      <c r="B43" s="51" t="s">
        <v>208</v>
      </c>
      <c r="C43" s="109">
        <f>'יתרת התחייבות להשקעה'!C10</f>
        <v>0</v>
      </c>
      <c r="D43" s="111"/>
    </row>
    <row r="44" spans="1:7">
      <c r="B44" s="6" t="s">
        <v>142</v>
      </c>
      <c r="C44" s="107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267</v>
      </c>
    </row>
    <row r="2" spans="2:61">
      <c r="B2" s="84" t="s">
        <v>268</v>
      </c>
    </row>
    <row r="3" spans="2:61">
      <c r="B3" s="84" t="s">
        <v>269</v>
      </c>
    </row>
    <row r="4" spans="2:61">
      <c r="B4" s="84" t="s">
        <v>270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250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237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261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294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261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238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261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261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237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261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261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238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261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239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261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261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267</v>
      </c>
    </row>
    <row r="2" spans="1:60">
      <c r="B2" s="84" t="s">
        <v>268</v>
      </c>
    </row>
    <row r="3" spans="1:60">
      <c r="B3" s="84" t="s">
        <v>269</v>
      </c>
    </row>
    <row r="4" spans="1:60">
      <c r="B4" s="84" t="s">
        <v>270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154</v>
      </c>
      <c r="BF6" s="1" t="s">
        <v>192</v>
      </c>
      <c r="BH6" s="3" t="s">
        <v>182</v>
      </c>
    </row>
    <row r="7" spans="1:60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9" t="s">
        <v>295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261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296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261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267</v>
      </c>
    </row>
    <row r="2" spans="2:81">
      <c r="B2" s="84" t="s">
        <v>268</v>
      </c>
    </row>
    <row r="3" spans="2:81">
      <c r="B3" s="84" t="s">
        <v>269</v>
      </c>
    </row>
    <row r="4" spans="2:81">
      <c r="B4" s="84" t="s">
        <v>270</v>
      </c>
    </row>
    <row r="6" spans="2:8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149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261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261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261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261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261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261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261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261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261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261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261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267</v>
      </c>
    </row>
    <row r="2" spans="2:72">
      <c r="B2" s="84" t="s">
        <v>268</v>
      </c>
    </row>
    <row r="3" spans="2:72">
      <c r="B3" s="84" t="s">
        <v>269</v>
      </c>
    </row>
    <row r="4" spans="2:72">
      <c r="B4" s="84" t="s">
        <v>270</v>
      </c>
    </row>
    <row r="6" spans="2:7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80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297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250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261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261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261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261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261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261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298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261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267</v>
      </c>
    </row>
    <row r="2" spans="2:65">
      <c r="B2" s="84" t="s">
        <v>268</v>
      </c>
    </row>
    <row r="3" spans="2:65">
      <c r="B3" s="84" t="s">
        <v>269</v>
      </c>
    </row>
    <row r="4" spans="2:65">
      <c r="B4" s="84" t="s">
        <v>270</v>
      </c>
    </row>
    <row r="6" spans="2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261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261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261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261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261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261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267</v>
      </c>
    </row>
    <row r="2" spans="2:81">
      <c r="B2" s="84" t="s">
        <v>268</v>
      </c>
    </row>
    <row r="3" spans="2:81">
      <c r="B3" s="84" t="s">
        <v>269</v>
      </c>
    </row>
    <row r="4" spans="2:81">
      <c r="B4" s="84" t="s">
        <v>270</v>
      </c>
    </row>
    <row r="6" spans="2:8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15</v>
      </c>
      <c r="H8" s="25" t="s">
        <v>85</v>
      </c>
      <c r="I8" s="25" t="s">
        <v>134</v>
      </c>
      <c r="J8" s="80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5" t="s">
        <v>147</v>
      </c>
      <c r="S10" s="65" t="s">
        <v>190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250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261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261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261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261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261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261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267</v>
      </c>
    </row>
    <row r="2" spans="2:98">
      <c r="B2" s="84" t="s">
        <v>268</v>
      </c>
    </row>
    <row r="3" spans="2:98">
      <c r="B3" s="84" t="s">
        <v>269</v>
      </c>
    </row>
    <row r="4" spans="2:98">
      <c r="B4" s="84" t="s">
        <v>270</v>
      </c>
    </row>
    <row r="6" spans="2:9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250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261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261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261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267</v>
      </c>
    </row>
    <row r="2" spans="2:55">
      <c r="B2" s="84" t="s">
        <v>268</v>
      </c>
    </row>
    <row r="3" spans="2:55">
      <c r="B3" s="84" t="s">
        <v>269</v>
      </c>
    </row>
    <row r="4" spans="2:55">
      <c r="B4" s="84" t="s">
        <v>270</v>
      </c>
    </row>
    <row r="6" spans="2:5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250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240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261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245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261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246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261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247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261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240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261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245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261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246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261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247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261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267</v>
      </c>
    </row>
    <row r="2" spans="1:59">
      <c r="B2" s="84" t="s">
        <v>268</v>
      </c>
    </row>
    <row r="3" spans="1:59">
      <c r="B3" s="84" t="s">
        <v>269</v>
      </c>
    </row>
    <row r="4" spans="1:59">
      <c r="B4" s="84" t="s">
        <v>270</v>
      </c>
    </row>
    <row r="6" spans="1:5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293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261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251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261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267</v>
      </c>
    </row>
    <row r="2" spans="2:52">
      <c r="B2" s="84" t="s">
        <v>268</v>
      </c>
    </row>
    <row r="3" spans="2:52">
      <c r="B3" s="84" t="s">
        <v>269</v>
      </c>
    </row>
    <row r="4" spans="2:52">
      <c r="B4" s="84" t="s">
        <v>270</v>
      </c>
    </row>
    <row r="6" spans="2:5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253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261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299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261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261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261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261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252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261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261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261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239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261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261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267</v>
      </c>
    </row>
    <row r="2" spans="2:13">
      <c r="B2" s="84" t="s">
        <v>268</v>
      </c>
    </row>
    <row r="3" spans="2:13">
      <c r="B3" s="84" t="s">
        <v>269</v>
      </c>
    </row>
    <row r="4" spans="2:13">
      <c r="B4" s="84" t="s">
        <v>270</v>
      </c>
    </row>
    <row r="5" spans="2:13">
      <c r="B5" s="85"/>
    </row>
    <row r="6" spans="2:13" ht="26.25" customHeight="1">
      <c r="B6" s="126" t="s">
        <v>213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4.51</v>
      </c>
      <c r="K10" s="86"/>
      <c r="L10" s="86">
        <v>2.4900000000000002</v>
      </c>
    </row>
    <row r="11" spans="2:13" customFormat="1" ht="15.75">
      <c r="B11" s="59" t="s">
        <v>250</v>
      </c>
      <c r="C11" s="90"/>
      <c r="D11" s="90"/>
      <c r="E11" s="90"/>
      <c r="F11" s="90"/>
      <c r="G11" s="90"/>
      <c r="H11" s="93"/>
      <c r="I11" s="93"/>
      <c r="J11" s="93">
        <v>4.51</v>
      </c>
      <c r="K11" s="93"/>
      <c r="L11" s="93">
        <v>2.4900000000000002</v>
      </c>
    </row>
    <row r="12" spans="2:13" customFormat="1" ht="15.75">
      <c r="B12" s="59" t="s">
        <v>258</v>
      </c>
      <c r="C12" s="90"/>
      <c r="D12" s="90"/>
      <c r="E12" s="90"/>
      <c r="F12" s="90"/>
      <c r="G12" s="90"/>
      <c r="H12" s="93"/>
      <c r="I12" s="93"/>
      <c r="J12" s="93">
        <v>4.51</v>
      </c>
      <c r="K12" s="93"/>
      <c r="L12" s="93">
        <v>2.4900000000000002</v>
      </c>
    </row>
    <row r="13" spans="2:13" customFormat="1" ht="15.75">
      <c r="B13" s="60" t="s">
        <v>259</v>
      </c>
      <c r="C13" s="91">
        <v>301</v>
      </c>
      <c r="D13" s="91">
        <v>10</v>
      </c>
      <c r="E13" s="91"/>
      <c r="F13" s="91"/>
      <c r="G13" s="91" t="s">
        <v>182</v>
      </c>
      <c r="H13" s="94">
        <v>0</v>
      </c>
      <c r="I13" s="94">
        <v>0</v>
      </c>
      <c r="J13" s="94">
        <v>4.51</v>
      </c>
      <c r="K13" s="94">
        <v>100</v>
      </c>
      <c r="L13" s="94">
        <v>2.4900000000000002</v>
      </c>
    </row>
    <row r="14" spans="2:13" customFormat="1" ht="15.75">
      <c r="B14" s="59" t="s">
        <v>260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261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262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261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263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261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264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261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265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261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266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261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260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261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266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14" t="s">
        <v>261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267</v>
      </c>
    </row>
    <row r="2" spans="2:49">
      <c r="B2" s="84" t="s">
        <v>268</v>
      </c>
    </row>
    <row r="3" spans="2:49">
      <c r="B3" s="84" t="s">
        <v>269</v>
      </c>
    </row>
    <row r="4" spans="2:49">
      <c r="B4" s="84" t="s">
        <v>270</v>
      </c>
    </row>
    <row r="6" spans="2:49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300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237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261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299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261</v>
      </c>
      <c r="C16" s="92"/>
      <c r="D16" s="92"/>
      <c r="E16" s="92"/>
      <c r="F16" s="103"/>
      <c r="G16" s="116"/>
      <c r="H16" s="116"/>
      <c r="I16" s="116"/>
      <c r="J16" s="116"/>
      <c r="K16" s="116"/>
    </row>
    <row r="17" spans="1:11" customFormat="1" ht="15.75">
      <c r="B17" s="61" t="s">
        <v>241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261</v>
      </c>
      <c r="C18" s="92"/>
      <c r="D18" s="92"/>
      <c r="E18" s="92"/>
      <c r="F18" s="103"/>
      <c r="G18" s="116"/>
      <c r="H18" s="116"/>
      <c r="I18" s="116"/>
      <c r="J18" s="116"/>
      <c r="K18" s="116"/>
    </row>
    <row r="19" spans="1:11" customFormat="1" ht="15.75">
      <c r="B19" s="61" t="s">
        <v>238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261</v>
      </c>
      <c r="C20" s="92"/>
      <c r="D20" s="92"/>
      <c r="E20" s="92"/>
      <c r="F20" s="103"/>
      <c r="G20" s="116"/>
      <c r="H20" s="116"/>
      <c r="I20" s="116"/>
      <c r="J20" s="116"/>
      <c r="K20" s="116"/>
    </row>
    <row r="21" spans="1:11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261</v>
      </c>
      <c r="C22" s="92"/>
      <c r="D22" s="92"/>
      <c r="E22" s="92"/>
      <c r="F22" s="103"/>
      <c r="G22" s="116"/>
      <c r="H22" s="116"/>
      <c r="I22" s="116"/>
      <c r="J22" s="116"/>
      <c r="K22" s="116"/>
    </row>
    <row r="23" spans="1:11" customFormat="1" ht="15.75">
      <c r="B23" s="61" t="s">
        <v>254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237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261</v>
      </c>
      <c r="C25" s="92"/>
      <c r="D25" s="92"/>
      <c r="E25" s="92"/>
      <c r="F25" s="103"/>
      <c r="G25" s="116"/>
      <c r="H25" s="116"/>
      <c r="I25" s="116"/>
      <c r="J25" s="116"/>
      <c r="K25" s="116"/>
    </row>
    <row r="26" spans="1:11" customFormat="1" ht="15.75">
      <c r="B26" s="61" t="s">
        <v>242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261</v>
      </c>
      <c r="C27" s="92"/>
      <c r="D27" s="92"/>
      <c r="E27" s="92"/>
      <c r="F27" s="103"/>
      <c r="G27" s="116"/>
      <c r="H27" s="116"/>
      <c r="I27" s="116"/>
      <c r="J27" s="116"/>
      <c r="K27" s="116"/>
    </row>
    <row r="28" spans="1:11" customFormat="1" ht="15.75">
      <c r="B28" s="61" t="s">
        <v>238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261</v>
      </c>
      <c r="C29" s="92"/>
      <c r="D29" s="92"/>
      <c r="E29" s="92"/>
      <c r="F29" s="103"/>
      <c r="G29" s="116"/>
      <c r="H29" s="116"/>
      <c r="I29" s="116"/>
      <c r="J29" s="116"/>
      <c r="K29" s="116"/>
    </row>
    <row r="30" spans="1:11" customFormat="1" ht="15.75">
      <c r="B30" s="61" t="s">
        <v>76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20" t="s">
        <v>261</v>
      </c>
      <c r="C31" s="92"/>
      <c r="D31" s="92"/>
      <c r="E31" s="92"/>
      <c r="F31" s="103"/>
      <c r="G31" s="116"/>
      <c r="H31" s="116"/>
      <c r="I31" s="116"/>
      <c r="J31" s="116"/>
      <c r="K31" s="116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267</v>
      </c>
    </row>
    <row r="2" spans="2:78">
      <c r="B2" s="84" t="s">
        <v>268</v>
      </c>
    </row>
    <row r="3" spans="2:78">
      <c r="B3" s="84" t="s">
        <v>269</v>
      </c>
    </row>
    <row r="4" spans="2:78">
      <c r="B4" s="84" t="s">
        <v>270</v>
      </c>
    </row>
    <row r="6" spans="2:78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146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261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261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261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261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261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261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261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261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261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261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261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267</v>
      </c>
    </row>
    <row r="2" spans="2:59">
      <c r="B2" s="84" t="s">
        <v>268</v>
      </c>
    </row>
    <row r="3" spans="2:59">
      <c r="B3" s="84" t="s">
        <v>269</v>
      </c>
    </row>
    <row r="4" spans="2:59">
      <c r="B4" s="84" t="s">
        <v>270</v>
      </c>
    </row>
    <row r="6" spans="2:5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70" t="s">
        <v>301</v>
      </c>
      <c r="C12" s="92"/>
      <c r="D12" s="92"/>
      <c r="E12" s="92">
        <v>0</v>
      </c>
      <c r="F12" s="92" t="s">
        <v>291</v>
      </c>
      <c r="G12" s="92"/>
      <c r="H12" s="92"/>
      <c r="I12" s="116"/>
      <c r="J12" s="116"/>
      <c r="K12" s="116"/>
      <c r="L12" s="116"/>
      <c r="M12" s="116">
        <v>0</v>
      </c>
      <c r="N12" s="116"/>
      <c r="O12" s="116">
        <v>0</v>
      </c>
    </row>
    <row r="13" spans="2:59" customFormat="1" ht="31.5">
      <c r="B13" s="61" t="s">
        <v>39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  <c r="O13" s="93"/>
    </row>
    <row r="14" spans="2:59" customFormat="1" ht="15.75">
      <c r="B14" s="70" t="s">
        <v>261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  <c r="O14" s="116"/>
    </row>
    <row r="15" spans="2:59" customFormat="1" ht="15.75">
      <c r="B15" s="61" t="s">
        <v>41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  <c r="O15" s="93"/>
    </row>
    <row r="16" spans="2:59" customFormat="1" ht="15.75">
      <c r="B16" s="70" t="s">
        <v>261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  <c r="O16" s="116"/>
    </row>
    <row r="17" spans="2:15" customFormat="1" ht="15.75">
      <c r="B17" s="61" t="s">
        <v>42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  <c r="O17" s="93"/>
    </row>
    <row r="18" spans="2:15" customFormat="1" ht="15.75">
      <c r="B18" s="70" t="s">
        <v>261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  <c r="O18" s="116"/>
    </row>
    <row r="19" spans="2:15" customFormat="1" ht="15.75">
      <c r="B19" s="61" t="s">
        <v>40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  <c r="O19" s="93"/>
    </row>
    <row r="20" spans="2:15" customFormat="1" ht="15.75">
      <c r="B20" s="70" t="s">
        <v>261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  <c r="O20" s="116"/>
    </row>
    <row r="21" spans="2:15" customFormat="1" ht="15.75">
      <c r="B21" s="61" t="s">
        <v>43</v>
      </c>
      <c r="C21" s="90"/>
      <c r="D21" s="90"/>
      <c r="E21" s="90"/>
      <c r="F21" s="90"/>
      <c r="G21" s="90"/>
      <c r="H21" s="90"/>
      <c r="I21" s="93"/>
      <c r="J21" s="93"/>
      <c r="K21" s="93"/>
      <c r="L21" s="93"/>
      <c r="M21" s="93"/>
      <c r="N21" s="93"/>
      <c r="O21" s="93"/>
    </row>
    <row r="22" spans="2:15" customFormat="1" ht="15.75">
      <c r="B22" s="70" t="s">
        <v>261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  <c r="O22" s="116"/>
    </row>
    <row r="23" spans="2:15" customFormat="1" ht="15.75">
      <c r="B23" s="70" t="s">
        <v>261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1" t="s">
        <v>97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  <c r="O24" s="93"/>
    </row>
    <row r="25" spans="2:15" customFormat="1" ht="15.75">
      <c r="B25" s="70" t="s">
        <v>261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  <c r="O25" s="116"/>
    </row>
    <row r="26" spans="2:15" customFormat="1" ht="15.75">
      <c r="B26" s="61" t="s">
        <v>44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  <c r="O26" s="93"/>
    </row>
    <row r="27" spans="2:15" customFormat="1" ht="15.75">
      <c r="B27" s="70" t="s">
        <v>261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  <c r="O27" s="116"/>
    </row>
    <row r="28" spans="2:15" customFormat="1" ht="15.75">
      <c r="B28" s="61" t="s">
        <v>47</v>
      </c>
      <c r="C28" s="90"/>
      <c r="D28" s="90"/>
      <c r="E28" s="90"/>
      <c r="F28" s="90"/>
      <c r="G28" s="90"/>
      <c r="H28" s="90"/>
      <c r="I28" s="93"/>
      <c r="J28" s="93"/>
      <c r="K28" s="93"/>
      <c r="L28" s="93"/>
      <c r="M28" s="93"/>
      <c r="N28" s="93"/>
      <c r="O28" s="93"/>
    </row>
    <row r="29" spans="2:15" customFormat="1" ht="31.5">
      <c r="B29" s="61" t="s">
        <v>39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15.75">
      <c r="B30" s="70" t="s">
        <v>261</v>
      </c>
      <c r="C30" s="92"/>
      <c r="D30" s="92"/>
      <c r="E30" s="92"/>
      <c r="F30" s="92"/>
      <c r="G30" s="92"/>
      <c r="H30" s="92"/>
      <c r="I30" s="116"/>
      <c r="J30" s="116"/>
      <c r="K30" s="116"/>
      <c r="L30" s="116"/>
      <c r="M30" s="116"/>
      <c r="N30" s="116"/>
      <c r="O30" s="116"/>
    </row>
    <row r="31" spans="2:15" customFormat="1" ht="15.75">
      <c r="B31" s="61" t="s">
        <v>41</v>
      </c>
      <c r="C31" s="90"/>
      <c r="D31" s="90"/>
      <c r="E31" s="90"/>
      <c r="F31" s="90"/>
      <c r="G31" s="90"/>
      <c r="H31" s="90"/>
      <c r="I31" s="93"/>
      <c r="J31" s="93"/>
      <c r="K31" s="93"/>
      <c r="L31" s="93"/>
      <c r="M31" s="93"/>
      <c r="N31" s="93"/>
      <c r="O31" s="93"/>
    </row>
    <row r="32" spans="2:15" customFormat="1" ht="15.75">
      <c r="B32" s="70" t="s">
        <v>261</v>
      </c>
      <c r="C32" s="92"/>
      <c r="D32" s="92"/>
      <c r="E32" s="92"/>
      <c r="F32" s="92"/>
      <c r="G32" s="92"/>
      <c r="H32" s="92"/>
      <c r="I32" s="116"/>
      <c r="J32" s="116"/>
      <c r="K32" s="116"/>
      <c r="L32" s="116"/>
      <c r="M32" s="116"/>
      <c r="N32" s="116"/>
      <c r="O32" s="116"/>
    </row>
    <row r="33" spans="1:15" customFormat="1" ht="15.75">
      <c r="B33" s="61" t="s">
        <v>42</v>
      </c>
      <c r="C33" s="90"/>
      <c r="D33" s="90"/>
      <c r="E33" s="90"/>
      <c r="F33" s="90"/>
      <c r="G33" s="90"/>
      <c r="H33" s="90"/>
      <c r="I33" s="93"/>
      <c r="J33" s="93"/>
      <c r="K33" s="93"/>
      <c r="L33" s="93"/>
      <c r="M33" s="93"/>
      <c r="N33" s="93"/>
      <c r="O33" s="93"/>
    </row>
    <row r="34" spans="1:15" customFormat="1" ht="15.75">
      <c r="B34" s="70" t="s">
        <v>261</v>
      </c>
      <c r="C34" s="92"/>
      <c r="D34" s="92"/>
      <c r="E34" s="92"/>
      <c r="F34" s="92"/>
      <c r="G34" s="92"/>
      <c r="H34" s="92"/>
      <c r="I34" s="116"/>
      <c r="J34" s="116"/>
      <c r="K34" s="116"/>
      <c r="L34" s="116"/>
      <c r="M34" s="116"/>
      <c r="N34" s="116"/>
      <c r="O34" s="116"/>
    </row>
    <row r="35" spans="1:15" customFormat="1" ht="15.75">
      <c r="B35" s="61" t="s">
        <v>44</v>
      </c>
      <c r="C35" s="90"/>
      <c r="D35" s="90"/>
      <c r="E35" s="90"/>
      <c r="F35" s="90"/>
      <c r="G35" s="90"/>
      <c r="H35" s="90"/>
      <c r="I35" s="93"/>
      <c r="J35" s="93"/>
      <c r="K35" s="93"/>
      <c r="L35" s="93"/>
      <c r="M35" s="93"/>
      <c r="N35" s="93"/>
      <c r="O35" s="93"/>
    </row>
    <row r="36" spans="1:15" customFormat="1" ht="15.75">
      <c r="B36" s="120" t="s">
        <v>261</v>
      </c>
      <c r="C36" s="92"/>
      <c r="D36" s="92"/>
      <c r="E36" s="92"/>
      <c r="F36" s="92"/>
      <c r="G36" s="92"/>
      <c r="H36" s="92"/>
      <c r="I36" s="116"/>
      <c r="J36" s="116"/>
      <c r="K36" s="116"/>
      <c r="L36" s="116"/>
      <c r="M36" s="116"/>
      <c r="N36" s="116"/>
      <c r="O36" s="116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267</v>
      </c>
    </row>
    <row r="2" spans="2:64">
      <c r="B2" s="84" t="s">
        <v>268</v>
      </c>
    </row>
    <row r="3" spans="2:64">
      <c r="B3" s="84" t="s">
        <v>269</v>
      </c>
    </row>
    <row r="4" spans="2:64">
      <c r="B4" s="84" t="s">
        <v>270</v>
      </c>
    </row>
    <row r="6" spans="2:64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3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250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261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261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244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261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248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261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261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261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267</v>
      </c>
    </row>
    <row r="2" spans="2:55">
      <c r="B2" s="84" t="s">
        <v>268</v>
      </c>
    </row>
    <row r="3" spans="2:55">
      <c r="B3" s="84" t="s">
        <v>269</v>
      </c>
    </row>
    <row r="4" spans="2:55">
      <c r="B4" s="84" t="s">
        <v>270</v>
      </c>
    </row>
    <row r="6" spans="2:55" ht="26.25" customHeight="1">
      <c r="B6" s="137" t="s">
        <v>218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255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116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261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117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261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256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116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261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117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261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267</v>
      </c>
    </row>
    <row r="2" spans="2:60">
      <c r="B2" s="84" t="s">
        <v>268</v>
      </c>
    </row>
    <row r="3" spans="2:60">
      <c r="B3" s="84" t="s">
        <v>269</v>
      </c>
    </row>
    <row r="4" spans="2:60">
      <c r="B4" s="84" t="s">
        <v>270</v>
      </c>
    </row>
    <row r="6" spans="2:60" ht="26.25" customHeight="1">
      <c r="B6" s="137" t="s">
        <v>219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1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232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261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261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267</v>
      </c>
    </row>
    <row r="2" spans="2:60">
      <c r="B2" s="84" t="s">
        <v>268</v>
      </c>
    </row>
    <row r="3" spans="2:60">
      <c r="B3" s="84" t="s">
        <v>269</v>
      </c>
    </row>
    <row r="4" spans="2:60">
      <c r="B4" s="84" t="s">
        <v>270</v>
      </c>
    </row>
    <row r="6" spans="2:60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261</v>
      </c>
      <c r="C12" s="92"/>
      <c r="D12" s="92"/>
      <c r="E12" s="92"/>
      <c r="F12" s="92"/>
      <c r="G12" s="92"/>
      <c r="H12" s="116"/>
      <c r="I12" s="116"/>
      <c r="J12" s="116"/>
      <c r="K12" s="116"/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8" t="s">
        <v>261</v>
      </c>
      <c r="C14" s="92"/>
      <c r="D14" s="92"/>
      <c r="E14" s="92"/>
      <c r="F14" s="92"/>
      <c r="G14" s="92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267</v>
      </c>
    </row>
    <row r="2" spans="2:17">
      <c r="B2" s="84" t="s">
        <v>268</v>
      </c>
    </row>
    <row r="3" spans="2:17">
      <c r="B3" s="84" t="s">
        <v>269</v>
      </c>
    </row>
    <row r="4" spans="2:17">
      <c r="B4" s="84" t="s">
        <v>270</v>
      </c>
    </row>
    <row r="6" spans="2:17" ht="26.25" customHeight="1">
      <c r="B6" s="137" t="s">
        <v>221</v>
      </c>
      <c r="C6" s="138"/>
      <c r="D6" s="139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138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250</v>
      </c>
      <c r="C11" s="90"/>
      <c r="D11" s="99"/>
    </row>
    <row r="12" spans="2:17" customFormat="1" ht="15.75">
      <c r="B12" s="68" t="s">
        <v>261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18" t="s">
        <v>261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224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80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228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225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267</v>
      </c>
    </row>
    <row r="2" spans="2:52">
      <c r="B2" s="84" t="s">
        <v>268</v>
      </c>
    </row>
    <row r="3" spans="2:52">
      <c r="B3" s="84" t="s">
        <v>269</v>
      </c>
    </row>
    <row r="4" spans="2:52">
      <c r="B4" s="84" t="s">
        <v>270</v>
      </c>
    </row>
    <row r="6" spans="2:52" ht="21.75" customHeight="1">
      <c r="B6" s="129" t="s">
        <v>214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118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9" t="s">
        <v>153</v>
      </c>
      <c r="E8" s="25" t="s">
        <v>15</v>
      </c>
      <c r="F8" s="25" t="s">
        <v>85</v>
      </c>
      <c r="G8" s="25" t="s">
        <v>134</v>
      </c>
      <c r="H8" s="80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250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261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53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261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261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261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71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261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80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261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81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15" t="s">
        <v>261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267</v>
      </c>
    </row>
    <row r="2" spans="2:18">
      <c r="B2" s="84" t="s">
        <v>268</v>
      </c>
    </row>
    <row r="3" spans="2:18">
      <c r="B3" s="84" t="s">
        <v>269</v>
      </c>
    </row>
    <row r="4" spans="2:18">
      <c r="B4" s="84" t="s">
        <v>270</v>
      </c>
    </row>
    <row r="6" spans="2:18" ht="26.25" customHeight="1">
      <c r="B6" s="137" t="s">
        <v>231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149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134</v>
      </c>
      <c r="H7" s="80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250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261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261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261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261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267</v>
      </c>
    </row>
    <row r="2" spans="2:67">
      <c r="B2" s="84" t="s">
        <v>268</v>
      </c>
    </row>
    <row r="3" spans="2:67">
      <c r="B3" s="84" t="s">
        <v>269</v>
      </c>
    </row>
    <row r="4" spans="2:67">
      <c r="B4" s="84" t="s">
        <v>270</v>
      </c>
    </row>
    <row r="6" spans="2:67" ht="26.25" customHeight="1">
      <c r="B6" s="132" t="s">
        <v>214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119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1" t="s">
        <v>153</v>
      </c>
      <c r="E8" s="52" t="s">
        <v>235</v>
      </c>
      <c r="F8" s="52" t="s">
        <v>150</v>
      </c>
      <c r="G8" s="82" t="s">
        <v>84</v>
      </c>
      <c r="H8" s="13" t="s">
        <v>15</v>
      </c>
      <c r="I8" s="13" t="s">
        <v>85</v>
      </c>
      <c r="J8" s="13" t="s">
        <v>134</v>
      </c>
      <c r="K8" s="82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146</v>
      </c>
      <c r="R10" s="63" t="s">
        <v>147</v>
      </c>
      <c r="S10" s="66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261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261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261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261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261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267</v>
      </c>
    </row>
    <row r="2" spans="2:65">
      <c r="B2" s="84" t="s">
        <v>268</v>
      </c>
    </row>
    <row r="3" spans="2:65">
      <c r="B3" s="84" t="s">
        <v>269</v>
      </c>
    </row>
    <row r="4" spans="2:65">
      <c r="B4" s="84" t="s">
        <v>270</v>
      </c>
    </row>
    <row r="6" spans="2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148</v>
      </c>
      <c r="C8" s="25" t="s">
        <v>50</v>
      </c>
      <c r="D8" s="81" t="s">
        <v>153</v>
      </c>
      <c r="E8" s="52" t="s">
        <v>235</v>
      </c>
      <c r="F8" s="49" t="s">
        <v>150</v>
      </c>
      <c r="G8" s="80" t="s">
        <v>84</v>
      </c>
      <c r="H8" s="25" t="s">
        <v>15</v>
      </c>
      <c r="I8" s="25" t="s">
        <v>85</v>
      </c>
      <c r="J8" s="25" t="s">
        <v>134</v>
      </c>
      <c r="K8" s="80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146</v>
      </c>
      <c r="R10" s="63" t="s">
        <v>147</v>
      </c>
      <c r="S10" s="63" t="s">
        <v>190</v>
      </c>
      <c r="T10" s="65" t="s">
        <v>236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250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261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261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261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261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83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261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1" t="s">
        <v>82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15" t="s">
        <v>261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267</v>
      </c>
    </row>
    <row r="2" spans="2:61">
      <c r="B2" s="84" t="s">
        <v>268</v>
      </c>
    </row>
    <row r="3" spans="2:61">
      <c r="B3" s="84" t="s">
        <v>269</v>
      </c>
    </row>
    <row r="4" spans="2:61">
      <c r="B4" s="84" t="s">
        <v>270</v>
      </c>
    </row>
    <row r="6" spans="2:61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148</v>
      </c>
      <c r="C8" s="25" t="s">
        <v>50</v>
      </c>
      <c r="D8" s="79" t="s">
        <v>153</v>
      </c>
      <c r="E8" s="49" t="s">
        <v>235</v>
      </c>
      <c r="F8" s="49" t="s">
        <v>150</v>
      </c>
      <c r="G8" s="80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250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261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261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261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</row>
    <row r="19" spans="1:14" customFormat="1" ht="15.75">
      <c r="B19" s="61" t="s">
        <v>73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261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</row>
    <row r="21" spans="1:14" customFormat="1" ht="15.75">
      <c r="B21" s="62" t="s">
        <v>261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261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83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261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</row>
    <row r="26" spans="1:14" customFormat="1" ht="15.75">
      <c r="B26" s="61" t="s">
        <v>82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5" t="s">
        <v>261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267</v>
      </c>
    </row>
    <row r="2" spans="2:62">
      <c r="B2" s="84" t="s">
        <v>268</v>
      </c>
    </row>
    <row r="3" spans="2:62">
      <c r="B3" s="84" t="s">
        <v>269</v>
      </c>
    </row>
    <row r="4" spans="2:62">
      <c r="B4" s="84" t="s">
        <v>270</v>
      </c>
    </row>
    <row r="6" spans="2:62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79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29922</v>
      </c>
      <c r="I11" s="86"/>
      <c r="J11" s="86">
        <v>170.85</v>
      </c>
      <c r="K11" s="86"/>
      <c r="L11" s="86"/>
      <c r="M11" s="86">
        <v>94.24</v>
      </c>
      <c r="N11" s="5"/>
      <c r="BG11" s="1"/>
      <c r="BH11" s="3"/>
      <c r="BJ11" s="1"/>
    </row>
    <row r="12" spans="2:62" customFormat="1" ht="15.75">
      <c r="B12" s="59" t="s">
        <v>250</v>
      </c>
      <c r="C12" s="90"/>
      <c r="D12" s="90"/>
      <c r="E12" s="90"/>
      <c r="F12" s="90"/>
      <c r="G12" s="90"/>
      <c r="H12" s="93">
        <v>29922</v>
      </c>
      <c r="I12" s="93"/>
      <c r="J12" s="93">
        <v>170.85</v>
      </c>
      <c r="K12" s="93"/>
      <c r="L12" s="93"/>
      <c r="M12" s="93">
        <v>94.24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>
        <v>874</v>
      </c>
      <c r="I13" s="93"/>
      <c r="J13" s="93">
        <v>18.059999999999999</v>
      </c>
      <c r="K13" s="93"/>
      <c r="L13" s="93"/>
      <c r="M13" s="93">
        <v>9.9600000000000009</v>
      </c>
    </row>
    <row r="14" spans="2:62" customFormat="1" ht="15.75">
      <c r="B14" s="62" t="s">
        <v>271</v>
      </c>
      <c r="C14" s="92">
        <v>1125319</v>
      </c>
      <c r="D14" s="92" t="s">
        <v>154</v>
      </c>
      <c r="E14" s="92">
        <v>1249</v>
      </c>
      <c r="F14" s="92" t="s">
        <v>272</v>
      </c>
      <c r="G14" s="92" t="s">
        <v>182</v>
      </c>
      <c r="H14" s="116">
        <v>330</v>
      </c>
      <c r="I14" s="116">
        <v>1395</v>
      </c>
      <c r="J14" s="116">
        <v>4.5999999999999996</v>
      </c>
      <c r="K14" s="116">
        <v>0</v>
      </c>
      <c r="L14" s="116">
        <v>2.69</v>
      </c>
      <c r="M14" s="116">
        <v>2.54</v>
      </c>
    </row>
    <row r="15" spans="2:62" customFormat="1" ht="15.75">
      <c r="B15" s="62" t="s">
        <v>273</v>
      </c>
      <c r="C15" s="92">
        <v>1116979</v>
      </c>
      <c r="D15" s="92" t="s">
        <v>154</v>
      </c>
      <c r="E15" s="92">
        <v>1224</v>
      </c>
      <c r="F15" s="92" t="s">
        <v>272</v>
      </c>
      <c r="G15" s="92" t="s">
        <v>182</v>
      </c>
      <c r="H15" s="116">
        <v>47</v>
      </c>
      <c r="I15" s="116">
        <v>13900</v>
      </c>
      <c r="J15" s="116">
        <v>6.53</v>
      </c>
      <c r="K15" s="116">
        <v>0</v>
      </c>
      <c r="L15" s="116">
        <v>3.82</v>
      </c>
      <c r="M15" s="116">
        <v>3.6</v>
      </c>
    </row>
    <row r="16" spans="2:62" customFormat="1" ht="15.75">
      <c r="B16" s="62" t="s">
        <v>274</v>
      </c>
      <c r="C16" s="92">
        <v>1091826</v>
      </c>
      <c r="D16" s="92" t="s">
        <v>154</v>
      </c>
      <c r="E16" s="92">
        <v>1223</v>
      </c>
      <c r="F16" s="92" t="s">
        <v>272</v>
      </c>
      <c r="G16" s="92" t="s">
        <v>182</v>
      </c>
      <c r="H16" s="116">
        <v>497</v>
      </c>
      <c r="I16" s="116">
        <v>1393</v>
      </c>
      <c r="J16" s="116">
        <v>6.92</v>
      </c>
      <c r="K16" s="116">
        <v>0</v>
      </c>
      <c r="L16" s="116">
        <v>4.05</v>
      </c>
      <c r="M16" s="116">
        <v>3.82</v>
      </c>
    </row>
    <row r="17" spans="1:13" customFormat="1" ht="15.75">
      <c r="B17" s="59" t="s">
        <v>87</v>
      </c>
      <c r="C17" s="90"/>
      <c r="D17" s="90"/>
      <c r="E17" s="90"/>
      <c r="F17" s="90"/>
      <c r="G17" s="90"/>
      <c r="H17" s="93">
        <v>874</v>
      </c>
      <c r="I17" s="93"/>
      <c r="J17" s="93">
        <v>18.09</v>
      </c>
      <c r="K17" s="93"/>
      <c r="L17" s="93"/>
      <c r="M17" s="93">
        <v>9.98</v>
      </c>
    </row>
    <row r="18" spans="1:13" customFormat="1" ht="15.75">
      <c r="A18" s="57" t="s">
        <v>276</v>
      </c>
      <c r="B18" s="62" t="s">
        <v>275</v>
      </c>
      <c r="C18" s="92">
        <v>1095710</v>
      </c>
      <c r="D18" s="92" t="s">
        <v>154</v>
      </c>
      <c r="E18" s="92">
        <v>1223</v>
      </c>
      <c r="F18" s="92" t="s">
        <v>272</v>
      </c>
      <c r="G18" s="92" t="s">
        <v>182</v>
      </c>
      <c r="H18" s="116">
        <v>72</v>
      </c>
      <c r="I18" s="116">
        <v>9300</v>
      </c>
      <c r="J18" s="116">
        <v>6.7</v>
      </c>
      <c r="K18" s="116">
        <v>0</v>
      </c>
      <c r="L18" s="116">
        <v>3.92</v>
      </c>
      <c r="M18" s="116">
        <v>3.69</v>
      </c>
    </row>
    <row r="19" spans="1:13" customFormat="1" ht="15.75">
      <c r="B19" s="62" t="s">
        <v>277</v>
      </c>
      <c r="C19" s="92">
        <v>1116441</v>
      </c>
      <c r="D19" s="92" t="s">
        <v>154</v>
      </c>
      <c r="E19" s="92">
        <v>1523</v>
      </c>
      <c r="F19" s="92" t="s">
        <v>272</v>
      </c>
      <c r="G19" s="92" t="s">
        <v>182</v>
      </c>
      <c r="H19" s="116">
        <v>755</v>
      </c>
      <c r="I19" s="116">
        <v>922.5</v>
      </c>
      <c r="J19" s="116">
        <v>6.97</v>
      </c>
      <c r="K19" s="116">
        <v>0</v>
      </c>
      <c r="L19" s="116">
        <v>4.08</v>
      </c>
      <c r="M19" s="116">
        <v>3.84</v>
      </c>
    </row>
    <row r="20" spans="1:13" customFormat="1" ht="15.75">
      <c r="B20" s="62" t="s">
        <v>278</v>
      </c>
      <c r="C20" s="92">
        <v>1117399</v>
      </c>
      <c r="D20" s="92" t="s">
        <v>154</v>
      </c>
      <c r="E20" s="92">
        <v>1446</v>
      </c>
      <c r="F20" s="92" t="s">
        <v>272</v>
      </c>
      <c r="G20" s="92" t="s">
        <v>182</v>
      </c>
      <c r="H20" s="116">
        <v>47</v>
      </c>
      <c r="I20" s="116">
        <v>9423</v>
      </c>
      <c r="J20" s="116">
        <v>4.43</v>
      </c>
      <c r="K20" s="116">
        <v>0</v>
      </c>
      <c r="L20" s="116">
        <v>2.59</v>
      </c>
      <c r="M20" s="116">
        <v>2.44</v>
      </c>
    </row>
    <row r="21" spans="1:13" customFormat="1" ht="15.75">
      <c r="B21" s="59" t="s">
        <v>89</v>
      </c>
      <c r="C21" s="90"/>
      <c r="D21" s="90"/>
      <c r="E21" s="90"/>
      <c r="F21" s="90"/>
      <c r="G21" s="90"/>
      <c r="H21" s="93">
        <v>28174</v>
      </c>
      <c r="I21" s="93"/>
      <c r="J21" s="93">
        <v>134.69999999999999</v>
      </c>
      <c r="K21" s="93"/>
      <c r="L21" s="93"/>
      <c r="M21" s="93">
        <v>74.3</v>
      </c>
    </row>
    <row r="22" spans="1:13" customFormat="1" ht="15.75">
      <c r="B22" s="62" t="s">
        <v>279</v>
      </c>
      <c r="C22" s="92">
        <v>1116425</v>
      </c>
      <c r="D22" s="92" t="s">
        <v>154</v>
      </c>
      <c r="E22" s="92">
        <v>1523</v>
      </c>
      <c r="F22" s="92" t="s">
        <v>280</v>
      </c>
      <c r="G22" s="92" t="s">
        <v>182</v>
      </c>
      <c r="H22" s="116">
        <v>3880</v>
      </c>
      <c r="I22" s="116">
        <v>449.65</v>
      </c>
      <c r="J22" s="116">
        <v>17.45</v>
      </c>
      <c r="K22" s="116">
        <v>0.01</v>
      </c>
      <c r="L22" s="116">
        <v>10.210000000000001</v>
      </c>
      <c r="M22" s="116">
        <v>9.6199999999999992</v>
      </c>
    </row>
    <row r="23" spans="1:13" customFormat="1" ht="15.75">
      <c r="B23" s="62" t="s">
        <v>281</v>
      </c>
      <c r="C23" s="92">
        <v>1113240</v>
      </c>
      <c r="D23" s="92" t="s">
        <v>154</v>
      </c>
      <c r="E23" s="92">
        <v>1523</v>
      </c>
      <c r="F23" s="92" t="s">
        <v>280</v>
      </c>
      <c r="G23" s="92" t="s">
        <v>182</v>
      </c>
      <c r="H23" s="116">
        <v>5886</v>
      </c>
      <c r="I23" s="116">
        <v>319.45999999999998</v>
      </c>
      <c r="J23" s="116">
        <v>18.8</v>
      </c>
      <c r="K23" s="116">
        <v>0</v>
      </c>
      <c r="L23" s="116">
        <v>11.01</v>
      </c>
      <c r="M23" s="116">
        <v>10.37</v>
      </c>
    </row>
    <row r="24" spans="1:13" customFormat="1" ht="15.75">
      <c r="B24" s="62" t="s">
        <v>282</v>
      </c>
      <c r="C24" s="92">
        <v>1104603</v>
      </c>
      <c r="D24" s="92" t="s">
        <v>154</v>
      </c>
      <c r="E24" s="92">
        <v>1446</v>
      </c>
      <c r="F24" s="92" t="s">
        <v>280</v>
      </c>
      <c r="G24" s="92" t="s">
        <v>182</v>
      </c>
      <c r="H24" s="116">
        <v>5640</v>
      </c>
      <c r="I24" s="116">
        <v>316.97000000000003</v>
      </c>
      <c r="J24" s="116">
        <v>17.88</v>
      </c>
      <c r="K24" s="116">
        <v>0</v>
      </c>
      <c r="L24" s="116">
        <v>10.46</v>
      </c>
      <c r="M24" s="116">
        <v>9.86</v>
      </c>
    </row>
    <row r="25" spans="1:13" customFormat="1" ht="15.75">
      <c r="B25" s="62" t="s">
        <v>283</v>
      </c>
      <c r="C25" s="92">
        <v>1131986</v>
      </c>
      <c r="D25" s="92" t="s">
        <v>154</v>
      </c>
      <c r="E25" s="92">
        <v>1446</v>
      </c>
      <c r="F25" s="92" t="s">
        <v>280</v>
      </c>
      <c r="G25" s="92" t="s">
        <v>182</v>
      </c>
      <c r="H25" s="116">
        <v>375</v>
      </c>
      <c r="I25" s="116">
        <v>4551.1000000000004</v>
      </c>
      <c r="J25" s="116">
        <v>17.07</v>
      </c>
      <c r="K25" s="116">
        <v>0</v>
      </c>
      <c r="L25" s="116">
        <v>9.99</v>
      </c>
      <c r="M25" s="116">
        <v>9.41</v>
      </c>
    </row>
    <row r="26" spans="1:13" customFormat="1" ht="15.75">
      <c r="B26" s="62" t="s">
        <v>284</v>
      </c>
      <c r="C26" s="92">
        <v>1116961</v>
      </c>
      <c r="D26" s="92" t="s">
        <v>154</v>
      </c>
      <c r="E26" s="92">
        <v>1224</v>
      </c>
      <c r="F26" s="92" t="s">
        <v>280</v>
      </c>
      <c r="G26" s="92" t="s">
        <v>182</v>
      </c>
      <c r="H26" s="116">
        <v>348</v>
      </c>
      <c r="I26" s="116">
        <v>4480.97</v>
      </c>
      <c r="J26" s="116">
        <v>15.59</v>
      </c>
      <c r="K26" s="116">
        <v>0</v>
      </c>
      <c r="L26" s="116">
        <v>9.1300000000000008</v>
      </c>
      <c r="M26" s="116">
        <v>8.6</v>
      </c>
    </row>
    <row r="27" spans="1:13" customFormat="1" ht="15.75">
      <c r="B27" s="62" t="s">
        <v>285</v>
      </c>
      <c r="C27" s="92">
        <v>1101633</v>
      </c>
      <c r="D27" s="92" t="s">
        <v>154</v>
      </c>
      <c r="E27" s="92">
        <v>1224</v>
      </c>
      <c r="F27" s="92" t="s">
        <v>280</v>
      </c>
      <c r="G27" s="92" t="s">
        <v>182</v>
      </c>
      <c r="H27" s="116">
        <v>549</v>
      </c>
      <c r="I27" s="116">
        <v>3170.6</v>
      </c>
      <c r="J27" s="116">
        <v>17.41</v>
      </c>
      <c r="K27" s="116">
        <v>0</v>
      </c>
      <c r="L27" s="116">
        <v>10.19</v>
      </c>
      <c r="M27" s="116">
        <v>9.6</v>
      </c>
    </row>
    <row r="28" spans="1:13" customFormat="1" ht="15.75">
      <c r="B28" s="62" t="s">
        <v>286</v>
      </c>
      <c r="C28" s="92">
        <v>1108539</v>
      </c>
      <c r="D28" s="92" t="s">
        <v>154</v>
      </c>
      <c r="E28" s="92">
        <v>1336</v>
      </c>
      <c r="F28" s="92" t="s">
        <v>280</v>
      </c>
      <c r="G28" s="92" t="s">
        <v>182</v>
      </c>
      <c r="H28" s="116">
        <v>283</v>
      </c>
      <c r="I28" s="116">
        <v>4475.42</v>
      </c>
      <c r="J28" s="116">
        <v>12.67</v>
      </c>
      <c r="K28" s="116">
        <v>0</v>
      </c>
      <c r="L28" s="116">
        <v>7.41</v>
      </c>
      <c r="M28" s="116">
        <v>6.99</v>
      </c>
    </row>
    <row r="29" spans="1:13" customFormat="1" ht="15.75">
      <c r="B29" s="62" t="s">
        <v>287</v>
      </c>
      <c r="C29" s="92">
        <v>1102276</v>
      </c>
      <c r="D29" s="92" t="s">
        <v>154</v>
      </c>
      <c r="E29" s="92">
        <v>1336</v>
      </c>
      <c r="F29" s="92" t="s">
        <v>280</v>
      </c>
      <c r="G29" s="92" t="s">
        <v>182</v>
      </c>
      <c r="H29" s="116">
        <v>11213</v>
      </c>
      <c r="I29" s="116">
        <v>159.08000000000001</v>
      </c>
      <c r="J29" s="116">
        <v>17.84</v>
      </c>
      <c r="K29" s="116">
        <v>0</v>
      </c>
      <c r="L29" s="116">
        <v>10.44</v>
      </c>
      <c r="M29" s="116">
        <v>9.84</v>
      </c>
    </row>
    <row r="30" spans="1:13" customFormat="1" ht="15.75">
      <c r="B30" s="59" t="s">
        <v>88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  <c r="M30" s="93"/>
    </row>
    <row r="31" spans="1:13" customFormat="1" ht="15.75">
      <c r="B31" s="62" t="s">
        <v>261</v>
      </c>
      <c r="C31" s="92"/>
      <c r="D31" s="92"/>
      <c r="E31" s="92"/>
      <c r="F31" s="92"/>
      <c r="G31" s="92"/>
      <c r="H31" s="116"/>
      <c r="I31" s="116"/>
      <c r="J31" s="116"/>
      <c r="K31" s="116"/>
      <c r="L31" s="116"/>
      <c r="M31" s="116"/>
    </row>
    <row r="32" spans="1:13" customFormat="1" ht="15.75">
      <c r="B32" s="59" t="s">
        <v>76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  <c r="M32" s="93"/>
    </row>
    <row r="33" spans="1:13" customFormat="1" ht="15.75">
      <c r="B33" s="62" t="s">
        <v>261</v>
      </c>
      <c r="C33" s="92"/>
      <c r="D33" s="92"/>
      <c r="E33" s="92"/>
      <c r="F33" s="92"/>
      <c r="G33" s="92"/>
      <c r="H33" s="116"/>
      <c r="I33" s="116"/>
      <c r="J33" s="116"/>
      <c r="K33" s="116"/>
      <c r="L33" s="116"/>
      <c r="M33" s="116"/>
    </row>
    <row r="34" spans="1:13" customFormat="1" ht="15.75">
      <c r="B34" s="59" t="s">
        <v>90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  <c r="M34" s="93"/>
    </row>
    <row r="35" spans="1:13" customFormat="1" ht="15.75">
      <c r="B35" s="62" t="s">
        <v>261</v>
      </c>
      <c r="C35" s="92"/>
      <c r="D35" s="92"/>
      <c r="E35" s="92"/>
      <c r="F35" s="92"/>
      <c r="G35" s="92"/>
      <c r="H35" s="116"/>
      <c r="I35" s="116"/>
      <c r="J35" s="116"/>
      <c r="K35" s="116"/>
      <c r="L35" s="116"/>
      <c r="M35" s="116"/>
    </row>
    <row r="36" spans="1:13" customFormat="1" ht="15.75">
      <c r="B36" s="59" t="s">
        <v>249</v>
      </c>
      <c r="C36" s="90"/>
      <c r="D36" s="90"/>
      <c r="E36" s="90"/>
      <c r="F36" s="90"/>
      <c r="G36" s="90"/>
      <c r="H36" s="93"/>
      <c r="I36" s="93"/>
      <c r="J36" s="93"/>
      <c r="K36" s="93"/>
      <c r="L36" s="93"/>
      <c r="M36" s="93"/>
    </row>
    <row r="37" spans="1:13" customFormat="1" ht="15.75">
      <c r="B37" s="59" t="s">
        <v>91</v>
      </c>
      <c r="C37" s="90"/>
      <c r="D37" s="90"/>
      <c r="E37" s="90"/>
      <c r="F37" s="90"/>
      <c r="G37" s="90"/>
      <c r="H37" s="93"/>
      <c r="I37" s="93"/>
      <c r="J37" s="93"/>
      <c r="K37" s="93"/>
      <c r="L37" s="93"/>
      <c r="M37" s="93"/>
    </row>
    <row r="38" spans="1:13" customFormat="1" ht="15.75">
      <c r="B38" s="62" t="s">
        <v>261</v>
      </c>
      <c r="C38" s="92"/>
      <c r="D38" s="92"/>
      <c r="E38" s="92"/>
      <c r="F38" s="92"/>
      <c r="G38" s="92"/>
      <c r="H38" s="116"/>
      <c r="I38" s="116"/>
      <c r="J38" s="116"/>
      <c r="K38" s="116"/>
      <c r="L38" s="116"/>
      <c r="M38" s="116"/>
    </row>
    <row r="39" spans="1:13" customFormat="1" ht="15.75">
      <c r="B39" s="59" t="s">
        <v>92</v>
      </c>
      <c r="C39" s="90"/>
      <c r="D39" s="90"/>
      <c r="E39" s="90"/>
      <c r="F39" s="90"/>
      <c r="G39" s="90"/>
      <c r="H39" s="93"/>
      <c r="I39" s="93"/>
      <c r="J39" s="93"/>
      <c r="K39" s="93"/>
      <c r="L39" s="93"/>
      <c r="M39" s="93"/>
    </row>
    <row r="40" spans="1:13" customFormat="1" ht="15.75">
      <c r="B40" s="62" t="s">
        <v>261</v>
      </c>
      <c r="C40" s="92"/>
      <c r="D40" s="92"/>
      <c r="E40" s="92"/>
      <c r="F40" s="92"/>
      <c r="G40" s="92"/>
      <c r="H40" s="116"/>
      <c r="I40" s="116"/>
      <c r="J40" s="116"/>
      <c r="K40" s="116"/>
      <c r="L40" s="116"/>
      <c r="M40" s="116"/>
    </row>
    <row r="41" spans="1:13" customFormat="1" ht="15.75">
      <c r="B41" s="59" t="s">
        <v>76</v>
      </c>
      <c r="C41" s="90"/>
      <c r="D41" s="90"/>
      <c r="E41" s="90"/>
      <c r="F41" s="90"/>
      <c r="G41" s="90"/>
      <c r="H41" s="93"/>
      <c r="I41" s="93"/>
      <c r="J41" s="93"/>
      <c r="K41" s="93"/>
      <c r="L41" s="93"/>
      <c r="M41" s="93"/>
    </row>
    <row r="42" spans="1:13" customFormat="1" ht="15.75">
      <c r="B42" s="62" t="s">
        <v>261</v>
      </c>
      <c r="C42" s="92"/>
      <c r="D42" s="92"/>
      <c r="E42" s="92"/>
      <c r="F42" s="92"/>
      <c r="G42" s="92"/>
      <c r="H42" s="116"/>
      <c r="I42" s="116"/>
      <c r="J42" s="116"/>
      <c r="K42" s="116"/>
      <c r="L42" s="116"/>
      <c r="M42" s="116"/>
    </row>
    <row r="43" spans="1:13" customFormat="1" ht="15.75">
      <c r="B43" s="59" t="s">
        <v>90</v>
      </c>
      <c r="C43" s="90"/>
      <c r="D43" s="90"/>
      <c r="E43" s="90"/>
      <c r="F43" s="90"/>
      <c r="G43" s="90"/>
      <c r="H43" s="93"/>
      <c r="I43" s="93"/>
      <c r="J43" s="93"/>
      <c r="K43" s="93"/>
      <c r="L43" s="93"/>
      <c r="M43" s="93"/>
    </row>
    <row r="44" spans="1:13" customFormat="1" ht="15.75">
      <c r="B44" s="115" t="s">
        <v>261</v>
      </c>
      <c r="C44" s="92"/>
      <c r="D44" s="92"/>
      <c r="E44" s="92"/>
      <c r="F44" s="92"/>
      <c r="G44" s="92"/>
      <c r="H44" s="116"/>
      <c r="I44" s="116"/>
      <c r="J44" s="116"/>
      <c r="K44" s="116"/>
      <c r="L44" s="116"/>
      <c r="M44" s="116"/>
    </row>
    <row r="45" spans="1:13" customFormat="1">
      <c r="A45" s="1"/>
      <c r="B45" s="6" t="s">
        <v>52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B46" s="6" t="s">
        <v>145</v>
      </c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N46:XFD1048576 A45:M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267</v>
      </c>
    </row>
    <row r="2" spans="1:65">
      <c r="B2" s="84" t="s">
        <v>268</v>
      </c>
    </row>
    <row r="3" spans="1:65">
      <c r="B3" s="84" t="s">
        <v>269</v>
      </c>
    </row>
    <row r="4" spans="1:65">
      <c r="B4" s="84" t="s">
        <v>270</v>
      </c>
    </row>
    <row r="6" spans="1:65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148</v>
      </c>
      <c r="C8" s="25" t="s">
        <v>50</v>
      </c>
      <c r="D8" s="79" t="s">
        <v>153</v>
      </c>
      <c r="E8" s="49" t="s">
        <v>150</v>
      </c>
      <c r="F8" s="81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4968</v>
      </c>
      <c r="K11" s="86"/>
      <c r="L11" s="86">
        <v>5.93</v>
      </c>
      <c r="M11" s="86"/>
      <c r="N11" s="86"/>
      <c r="O11" s="86">
        <v>3.27</v>
      </c>
      <c r="P11" s="5"/>
      <c r="BG11" s="1"/>
      <c r="BH11" s="3"/>
      <c r="BI11" s="1"/>
      <c r="BM11" s="1"/>
    </row>
    <row r="12" spans="1:65" customFormat="1" ht="18" customHeight="1">
      <c r="B12" s="61" t="s">
        <v>288</v>
      </c>
      <c r="C12" s="90"/>
      <c r="D12" s="90"/>
      <c r="E12" s="90"/>
      <c r="F12" s="90"/>
      <c r="G12" s="90"/>
      <c r="H12" s="90"/>
      <c r="I12" s="90"/>
      <c r="J12" s="93">
        <v>4968</v>
      </c>
      <c r="K12" s="93"/>
      <c r="L12" s="93">
        <v>5.93</v>
      </c>
      <c r="M12" s="93"/>
      <c r="N12" s="93"/>
      <c r="O12" s="93">
        <v>3.27</v>
      </c>
    </row>
    <row r="13" spans="1:65" customFormat="1" ht="15.75">
      <c r="B13" s="68" t="s">
        <v>289</v>
      </c>
      <c r="C13" s="92">
        <v>5117874</v>
      </c>
      <c r="D13" s="92" t="s">
        <v>154</v>
      </c>
      <c r="E13" s="92">
        <v>511303661</v>
      </c>
      <c r="F13" s="92" t="s">
        <v>290</v>
      </c>
      <c r="G13" s="92">
        <v>0</v>
      </c>
      <c r="H13" s="92" t="s">
        <v>291</v>
      </c>
      <c r="I13" s="92" t="s">
        <v>182</v>
      </c>
      <c r="J13" s="116">
        <v>4968</v>
      </c>
      <c r="K13" s="116">
        <v>119.41</v>
      </c>
      <c r="L13" s="116">
        <v>5.93</v>
      </c>
      <c r="M13" s="116">
        <v>0</v>
      </c>
      <c r="N13" s="116">
        <v>100</v>
      </c>
      <c r="O13" s="116">
        <v>3.27</v>
      </c>
    </row>
    <row r="14" spans="1:65" customFormat="1" ht="31.5">
      <c r="B14" s="61" t="s">
        <v>292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8" t="s">
        <v>261</v>
      </c>
      <c r="C15" s="92"/>
      <c r="D15" s="92"/>
      <c r="E15" s="92"/>
      <c r="F15" s="92"/>
      <c r="G15" s="92"/>
      <c r="H15" s="92"/>
      <c r="I15" s="92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267</v>
      </c>
    </row>
    <row r="2" spans="1:60">
      <c r="B2" s="84" t="s">
        <v>268</v>
      </c>
    </row>
    <row r="3" spans="1:60">
      <c r="B3" s="84" t="s">
        <v>269</v>
      </c>
    </row>
    <row r="4" spans="1:60">
      <c r="B4" s="84" t="s">
        <v>270</v>
      </c>
    </row>
    <row r="6" spans="1:60" ht="26.25" customHeight="1">
      <c r="B6" s="137" t="s">
        <v>214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149</v>
      </c>
      <c r="C8" s="25" t="s">
        <v>50</v>
      </c>
      <c r="D8" s="79" t="s">
        <v>153</v>
      </c>
      <c r="E8" s="79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293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261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251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261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schemas.microsoft.com/sharepoint/v3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