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2" i="26" l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11" i="26"/>
  <c r="I11" i="26"/>
  <c r="I12" i="26"/>
  <c r="I13" i="26"/>
  <c r="C37" i="1"/>
  <c r="J13" i="2"/>
  <c r="J12" i="2" l="1"/>
  <c r="C43" i="1"/>
  <c r="C15" i="27"/>
  <c r="C12" i="27"/>
  <c r="C11" i="27"/>
  <c r="J11" i="2" l="1"/>
  <c r="K17" i="2" l="1"/>
  <c r="K21" i="2"/>
  <c r="K25" i="2"/>
  <c r="K29" i="2"/>
  <c r="K33" i="2"/>
  <c r="C11" i="1"/>
  <c r="K18" i="2"/>
  <c r="K22" i="2"/>
  <c r="K30" i="2"/>
  <c r="K34" i="2"/>
  <c r="K15" i="2"/>
  <c r="K19" i="2"/>
  <c r="K23" i="2"/>
  <c r="K27" i="2"/>
  <c r="K31" i="2"/>
  <c r="K14" i="2"/>
  <c r="K16" i="2"/>
  <c r="K20" i="2"/>
  <c r="K24" i="2"/>
  <c r="K28" i="2"/>
  <c r="K32" i="2"/>
  <c r="K26" i="2"/>
  <c r="K11" i="2"/>
  <c r="K13" i="2"/>
  <c r="K12" i="2"/>
  <c r="C42" i="1" l="1"/>
  <c r="D11" i="1"/>
  <c r="K11" i="26" l="1"/>
  <c r="K12" i="26"/>
  <c r="K14" i="26"/>
  <c r="K16" i="26"/>
  <c r="K18" i="26"/>
  <c r="K20" i="26"/>
  <c r="K22" i="26"/>
  <c r="K24" i="26"/>
  <c r="K26" i="26"/>
  <c r="K28" i="26"/>
  <c r="K30" i="26"/>
  <c r="K32" i="26"/>
  <c r="K34" i="26"/>
  <c r="K13" i="26"/>
  <c r="K15" i="26"/>
  <c r="K17" i="26"/>
  <c r="K19" i="26"/>
  <c r="K21" i="26"/>
  <c r="K23" i="26"/>
  <c r="K25" i="26"/>
  <c r="K27" i="26"/>
  <c r="K29" i="26"/>
  <c r="K31" i="26"/>
  <c r="K33" i="26"/>
  <c r="K35" i="26"/>
  <c r="D15" i="1"/>
  <c r="D32" i="1"/>
  <c r="D19" i="1"/>
  <c r="D36" i="1"/>
  <c r="D37" i="1"/>
  <c r="D24" i="1"/>
  <c r="D28" i="1"/>
  <c r="D31" i="1"/>
  <c r="L13" i="2"/>
  <c r="L32" i="2"/>
  <c r="D30" i="1"/>
  <c r="D22" i="1"/>
  <c r="L15" i="2"/>
  <c r="L27" i="2"/>
  <c r="D33" i="1"/>
  <c r="L18" i="2"/>
  <c r="L30" i="2"/>
  <c r="L33" i="2"/>
  <c r="L16" i="2"/>
  <c r="L25" i="2"/>
  <c r="D25" i="1"/>
  <c r="D40" i="1"/>
  <c r="D17" i="1"/>
  <c r="L31" i="2"/>
  <c r="D27" i="1"/>
  <c r="L20" i="2"/>
  <c r="L34" i="2"/>
  <c r="D41" i="1"/>
  <c r="L22" i="2"/>
  <c r="D42" i="1"/>
  <c r="D34" i="1"/>
  <c r="L19" i="2"/>
  <c r="L12" i="2"/>
  <c r="L24" i="2"/>
  <c r="L14" i="2"/>
  <c r="D16" i="1"/>
  <c r="D26" i="1"/>
  <c r="L17" i="2"/>
  <c r="D18" i="1"/>
  <c r="D21" i="1"/>
  <c r="L21" i="2"/>
  <c r="D39" i="1"/>
  <c r="L29" i="2"/>
  <c r="D20" i="1"/>
  <c r="D43" i="1"/>
  <c r="D14" i="1"/>
  <c r="L28" i="2"/>
  <c r="D35" i="1"/>
  <c r="D13" i="1"/>
  <c r="D29" i="1"/>
  <c r="L23" i="2"/>
  <c r="L26" i="2"/>
  <c r="L11" i="2"/>
</calcChain>
</file>

<file path=xl/sharedStrings.xml><?xml version="1.0" encoding="utf-8"?>
<sst xmlns="http://schemas.openxmlformats.org/spreadsheetml/2006/main" count="4296" uniqueCount="1039">
  <si>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</si>
  <si>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</si>
  <si>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</si>
  <si>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</si>
  <si>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</si>
  <si>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</si>
  <si>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</si>
  <si>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</si>
  <si>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</si>
  <si>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</si>
  <si>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</si>
  <si>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</si>
  <si>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</si>
  <si>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</si>
  <si>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</si>
  <si>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</si>
  <si>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</si>
  <si>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</si>
  <si>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</si>
  <si>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</si>
  <si>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</si>
  <si>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</si>
  <si>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</si>
  <si>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</si>
  <si>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</si>
  <si>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</si>
  <si>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</si>
  <si>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</si>
  <si>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</si>
  <si>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</si>
  <si>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</si>
  <si>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</si>
  <si>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</si>
  <si>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</si>
  <si>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</si>
  <si>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</si>
  <si>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</si>
  <si>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</si>
  <si>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</si>
  <si>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</si>
  <si>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</si>
  <si>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</si>
  <si>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</si>
  <si>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</si>
  <si>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</si>
  <si>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</si>
  <si>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</si>
  <si>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</si>
  <si>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</si>
  <si>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</si>
  <si>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</si>
  <si>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</si>
  <si>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</si>
  <si>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</si>
  <si>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</si>
  <si>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</si>
  <si>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</si>
  <si>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</si>
  <si>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</si>
  <si>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</si>
  <si>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</si>
  <si>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</si>
  <si>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</si>
  <si>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</si>
  <si>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</si>
  <si>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</si>
  <si>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</si>
  <si>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</si>
  <si>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</si>
  <si>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</si>
  <si>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</si>
  <si>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</si>
  <si>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</si>
  <si>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</si>
  <si>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</si>
  <si>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</si>
  <si>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</si>
  <si>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</si>
  <si>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</si>
  <si>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</si>
  <si>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</si>
  <si>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</si>
  <si>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</si>
  <si>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</si>
  <si>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</si>
  <si>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</si>
  <si>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</si>
  <si>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</si>
  <si>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</si>
  <si>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</si>
  <si>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</si>
  <si>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</si>
  <si>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</si>
  <si>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</si>
  <si>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</si>
  <si>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</si>
  <si>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</si>
  <si>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</si>
  <si>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</si>
  <si>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</si>
  <si>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</si>
  <si>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</si>
  <si>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</si>
  <si>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</si>
  <si>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</si>
  <si>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</si>
  <si>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</si>
  <si>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</si>
  <si>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</si>
  <si>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</si>
  <si>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</si>
  <si>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</si>
  <si>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</si>
  <si>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</si>
  <si>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</si>
  <si>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</si>
  <si>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</si>
  <si>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</si>
  <si>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</si>
  <si>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</si>
  <si>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</si>
  <si>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</si>
  <si>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</si>
  <si>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</si>
  <si>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</si>
  <si>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</si>
  <si>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</si>
  <si>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</si>
  <si>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</si>
  <si>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</si>
  <si>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</si>
  <si>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</si>
  <si>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</si>
  <si>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</si>
  <si>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</si>
  <si>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</si>
  <si>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</si>
  <si>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</si>
  <si>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</si>
  <si>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</si>
  <si>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</si>
  <si>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</si>
  <si>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</si>
  <si>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</si>
  <si>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</si>
  <si>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</si>
  <si>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</si>
  <si>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</si>
  <si>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</si>
  <si>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</si>
  <si>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</si>
  <si>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</si>
  <si>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</si>
  <si>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</si>
  <si>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</si>
  <si>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</si>
  <si>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</si>
  <si>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</si>
  <si>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</si>
  <si>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</si>
  <si>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</si>
  <si>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</si>
  <si>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</si>
  <si>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</si>
  <si>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</si>
  <si>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</si>
  <si>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</si>
  <si>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</si>
  <si>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</si>
  <si>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</si>
  <si>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</si>
  <si>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</si>
  <si>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</si>
  <si>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</si>
  <si>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</si>
  <si>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</si>
  <si>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</si>
  <si>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</si>
  <si>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</si>
  <si>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</si>
  <si>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</si>
  <si>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</si>
  <si>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</si>
  <si>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</si>
  <si>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</si>
  <si>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</si>
  <si>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</si>
  <si>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</si>
  <si>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</si>
  <si>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</si>
  <si>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</si>
  <si>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1044מגדל לתגמולים ולפיצויים מסלול לבני 60 ומעלה</t>
  </si>
  <si>
    <t>9781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</si>
  <si>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</si>
  <si>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</si>
  <si>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</si>
  <si>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</si>
  <si>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</si>
  <si>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</si>
  <si>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</si>
  <si>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</si>
  <si>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</si>
  <si>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</si>
  <si>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</si>
  <si>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</si>
  <si>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</si>
  <si>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</si>
  <si>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</si>
  <si>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</si>
  <si>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</si>
  <si>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</si>
  <si>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</si>
  <si>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</si>
  <si>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</si>
  <si>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</si>
  <si>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</si>
  <si>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</si>
  <si>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</si>
  <si>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</si>
  <si>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</si>
  <si>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</si>
  <si>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</si>
  <si>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</si>
  <si>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</si>
  <si>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</si>
  <si>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</si>
  <si>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</si>
  <si>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</si>
  <si>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</si>
  <si>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</si>
  <si>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</si>
  <si>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</si>
  <si>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</si>
  <si>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</si>
  <si>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</si>
  <si>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</si>
  <si>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</si>
  <si>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</si>
  <si>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</si>
  <si>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</si>
  <si>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</si>
  <si>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</si>
  <si>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</si>
  <si>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</si>
  <si>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</si>
  <si>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</si>
  <si>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</si>
  <si>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מ.ק.מ 318 פדיון 7.3.2018- בנק ישראל- מק"מ</t>
  </si>
  <si>
    <t>8180317</t>
  </si>
  <si>
    <t>14/03/17</t>
  </si>
  <si>
    <t>סה"כ שחר</t>
  </si>
  <si>
    <t>ממשל שקלית 0118- שחר</t>
  </si>
  <si>
    <t>1126218</t>
  </si>
  <si>
    <t>23/08/16</t>
  </si>
  <si>
    <t>ממשל שקלית 0219- שחר</t>
  </si>
  <si>
    <t>1110907</t>
  </si>
  <si>
    <t>24/04/16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</si>
  <si>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</si>
  <si>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</si>
  <si>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</si>
  <si>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</si>
  <si>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</si>
  <si>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</si>
  <si>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</si>
  <si>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</si>
  <si>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</si>
  <si>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</si>
  <si>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</si>
  <si>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</si>
  <si>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</si>
  <si>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</si>
  <si>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</si>
  <si>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</si>
  <si>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</si>
  <si>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</si>
  <si>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</si>
  <si>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</si>
  <si>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</si>
  <si>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</si>
  <si>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</si>
  <si>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</si>
  <si>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</si>
  <si>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</si>
  <si>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</si>
  <si>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</si>
  <si>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</si>
  <si>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</si>
  <si>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</si>
  <si>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</si>
  <si>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</si>
  <si>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</si>
  <si>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</si>
  <si>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</si>
  <si>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</si>
  <si>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</si>
  <si>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</si>
  <si>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</si>
  <si>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</si>
  <si>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</si>
  <si>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</si>
  <si>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</si>
  <si>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</si>
  <si>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</si>
  <si>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</si>
  <si>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</si>
  <si>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</si>
  <si>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</si>
  <si>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</si>
  <si>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</si>
  <si>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</si>
  <si>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</si>
  <si>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</si>
  <si>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</si>
  <si>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</si>
  <si>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</si>
  <si>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</si>
  <si>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</si>
  <si>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</si>
  <si>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</si>
  <si>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</si>
  <si>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</si>
  <si>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</si>
  <si>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</si>
  <si>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</si>
  <si>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</si>
  <si>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</si>
  <si>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</si>
  <si>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</si>
  <si>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</si>
  <si>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</si>
  <si>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</si>
  <si>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</si>
  <si>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</si>
  <si>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</si>
  <si>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</si>
  <si>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</si>
  <si>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</si>
  <si>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</si>
  <si>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</si>
  <si>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</si>
  <si>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</si>
  <si>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</si>
  <si>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</si>
  <si>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</si>
  <si>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</si>
  <si>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</si>
  <si>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</si>
  <si>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</si>
  <si>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</si>
  <si>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</si>
  <si>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</si>
  <si>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</si>
  <si>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</si>
  <si>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</si>
  <si>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</si>
  <si>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</si>
  <si>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</si>
  <si>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</si>
  <si>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</si>
  <si>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</si>
  <si>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</si>
  <si>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</si>
  <si>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</si>
  <si>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</si>
  <si>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</si>
  <si>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</si>
  <si>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</si>
  <si>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</si>
  <si>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</si>
  <si>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</si>
  <si>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</si>
  <si>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</si>
  <si>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</si>
  <si>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</si>
  <si>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AA-</t>
  </si>
  <si>
    <t>22/06/16</t>
  </si>
  <si>
    <t>*מליסרון אג"ח יג- מליסרון בע"מ</t>
  </si>
  <si>
    <t>3230224</t>
  </si>
  <si>
    <t>323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</si>
  <si>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</si>
  <si>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</si>
  <si>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</si>
  <si>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</si>
  <si>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</si>
  <si>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</si>
  <si>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</si>
  <si>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</si>
  <si>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</si>
  <si>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</si>
  <si>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</si>
  <si>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</si>
  <si>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</si>
  <si>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</si>
  <si>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</si>
  <si>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</si>
  <si>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</si>
  <si>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</si>
  <si>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</si>
  <si>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</si>
  <si>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</si>
  <si>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</si>
  <si>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</si>
  <si>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</si>
  <si>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</si>
  <si>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</si>
  <si>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</si>
  <si>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</si>
  <si>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</si>
  <si>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</si>
  <si>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</si>
  <si>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</si>
  <si>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</si>
  <si>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</si>
  <si>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</si>
  <si>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</si>
  <si>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</si>
  <si>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</si>
  <si>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</si>
  <si>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</si>
  <si>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</si>
  <si>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</si>
  <si>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</si>
  <si>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</si>
  <si>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</si>
  <si>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</si>
  <si>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</si>
  <si>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</si>
  <si>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</si>
  <si>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</si>
  <si>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</si>
  <si>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</si>
  <si>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</si>
  <si>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</si>
  <si>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</si>
  <si>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</si>
  <si>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</si>
  <si>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</si>
  <si>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</si>
  <si>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</si>
  <si>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</si>
  <si>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</si>
  <si>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</si>
  <si>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</si>
  <si>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</si>
  <si>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</si>
  <si>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</si>
  <si>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</si>
  <si>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</si>
  <si>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</si>
  <si>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</si>
  <si>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</si>
  <si>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</si>
  <si>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</si>
  <si>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</si>
  <si>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</si>
  <si>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</si>
  <si>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</si>
  <si>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</si>
  <si>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</si>
  <si>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</si>
  <si>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</si>
  <si>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</si>
  <si>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</si>
  <si>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</si>
  <si>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</si>
  <si>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</si>
  <si>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</si>
  <si>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</si>
  <si>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</si>
  <si>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</si>
  <si>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</si>
  <si>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</si>
  <si>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</si>
  <si>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</si>
  <si>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</si>
  <si>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</si>
  <si>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</si>
  <si>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</si>
  <si>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</si>
  <si>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691</t>
  </si>
  <si>
    <t>24/08/16</t>
  </si>
  <si>
    <t>מגה אור ג- מגה אור החזקות בע"מ</t>
  </si>
  <si>
    <t>1127323</t>
  </si>
  <si>
    <t>1450</t>
  </si>
  <si>
    <t>אדגר אגח ז- אדגר השקעות ופיתוח בע"מ</t>
  </si>
  <si>
    <t>1820158</t>
  </si>
  <si>
    <t>182</t>
  </si>
  <si>
    <t>A3</t>
  </si>
  <si>
    <t>06/02/17</t>
  </si>
  <si>
    <t>ירושלים הנ סדרה 10 נ- ירושלים מימון והנפקות (2005) בע"מ</t>
  </si>
  <si>
    <t>1127414</t>
  </si>
  <si>
    <t>A-</t>
  </si>
  <si>
    <t>מבני תעשיה אגח יז- מבני תעשיה בע"מ</t>
  </si>
  <si>
    <t>2260446</t>
  </si>
  <si>
    <t>226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</si>
  <si>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</si>
  <si>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</si>
  <si>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</si>
  <si>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</si>
  <si>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</si>
  <si>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</si>
  <si>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</si>
  <si>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</si>
  <si>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</si>
  <si>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</si>
  <si>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</si>
  <si>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</si>
  <si>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</si>
  <si>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</si>
  <si>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</si>
  <si>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</si>
  <si>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</si>
  <si>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</si>
  <si>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</si>
  <si>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</si>
  <si>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</si>
  <si>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</si>
  <si>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</si>
  <si>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</si>
  <si>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</si>
  <si>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</si>
  <si>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</si>
  <si>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</si>
  <si>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</si>
  <si>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</si>
  <si>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14/02/17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</si>
  <si>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</si>
  <si>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</si>
  <si>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</si>
  <si>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</si>
  <si>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</si>
  <si>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</si>
  <si>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</si>
  <si>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</si>
  <si>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</si>
  <si>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</si>
  <si>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</si>
  <si>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</si>
  <si>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</si>
  <si>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</si>
  <si>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</si>
  <si>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</si>
  <si>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</si>
  <si>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</si>
  <si>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</si>
  <si>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</si>
  <si>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</si>
  <si>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</si>
  <si>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</si>
  <si>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</si>
  <si>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</si>
  <si>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</si>
  <si>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</si>
  <si>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</si>
  <si>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</si>
  <si>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</si>
  <si>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</si>
  <si>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</si>
  <si>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</si>
  <si>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</si>
  <si>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</si>
  <si>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</si>
  <si>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</si>
  <si>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</si>
  <si>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</si>
  <si>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</si>
  <si>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</si>
  <si>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</si>
  <si>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קרסו אגח ב- קרסו מוטורס בע"מ</t>
  </si>
  <si>
    <t>1139591</t>
  </si>
  <si>
    <t>11/12/16</t>
  </si>
  <si>
    <t>יו.טי.אס אגח ח- יו.טי.אס יוניברסל פתרונות תחבורה בע"מ</t>
  </si>
  <si>
    <t>4590147</t>
  </si>
  <si>
    <t>459</t>
  </si>
  <si>
    <t>מגה אור אגח ה- מגה אור החזקות בע"מ</t>
  </si>
  <si>
    <t>1132687</t>
  </si>
  <si>
    <t>בזן אגח ה- בתי זקוק לנפט בע"מ</t>
  </si>
  <si>
    <t>2590388</t>
  </si>
  <si>
    <t>259</t>
  </si>
  <si>
    <t>דה לסר ה- דה לסר גרופ לימיטד</t>
  </si>
  <si>
    <t>1135664</t>
  </si>
  <si>
    <t>1513</t>
  </si>
  <si>
    <t>28/07/16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</si>
  <si>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</si>
  <si>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</si>
  <si>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</si>
  <si>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</si>
  <si>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</si>
  <si>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</si>
  <si>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</si>
  <si>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</si>
  <si>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BBB+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</si>
  <si>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</si>
  <si>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</si>
  <si>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</si>
  <si>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</si>
  <si>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</si>
  <si>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</si>
  <si>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</si>
  <si>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</si>
  <si>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</si>
  <si>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</si>
  <si>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</si>
  <si>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</si>
  <si>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</si>
  <si>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</si>
  <si>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</si>
  <si>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</si>
  <si>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</si>
  <si>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</si>
  <si>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</si>
  <si>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</si>
  <si>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</si>
  <si>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</si>
  <si>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</si>
  <si>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</si>
  <si>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</si>
  <si>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</si>
  <si>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</si>
  <si>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</si>
  <si>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</si>
  <si>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</si>
  <si>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</si>
  <si>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</si>
  <si>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</si>
  <si>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</si>
  <si>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</si>
  <si>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</si>
  <si>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</si>
  <si>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</si>
  <si>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</si>
  <si>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</si>
  <si>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</si>
  <si>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</si>
  <si>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</si>
  <si>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</si>
  <si>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</si>
  <si>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</si>
  <si>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</si>
  <si>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</si>
  <si>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</si>
  <si>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</si>
  <si>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</si>
  <si>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</si>
  <si>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</si>
  <si>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</si>
  <si>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</si>
  <si>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</si>
  <si>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</si>
  <si>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</si>
  <si>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</si>
  <si>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</si>
  <si>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</si>
  <si>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</si>
  <si>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</si>
  <si>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</si>
  <si>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</si>
  <si>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</si>
  <si>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</si>
  <si>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</si>
  <si>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</si>
  <si>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</si>
  <si>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</si>
  <si>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</si>
  <si>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</si>
  <si>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</si>
  <si>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</si>
  <si>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</si>
  <si>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</si>
  <si>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</si>
  <si>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</si>
  <si>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</si>
  <si>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</si>
  <si>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</si>
  <si>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</si>
  <si>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</si>
  <si>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</si>
  <si>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</si>
  <si>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</si>
  <si>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</si>
  <si>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</si>
  <si>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</si>
  <si>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</si>
  <si>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</si>
  <si>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</si>
  <si>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</si>
  <si>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</si>
  <si>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</si>
  <si>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</si>
  <si>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</si>
  <si>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</si>
  <si>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</si>
  <si>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</si>
  <si>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</si>
  <si>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</si>
  <si>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</si>
  <si>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</si>
  <si>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</si>
  <si>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</si>
  <si>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</si>
  <si>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</si>
  <si>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</si>
  <si>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</si>
  <si>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</si>
  <si>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</si>
  <si>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</si>
  <si>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</si>
  <si>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</si>
  <si>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</si>
  <si>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</si>
  <si>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*נובה- נובה מכשירי מדידה בע"מ</t>
  </si>
  <si>
    <t>1084557</t>
  </si>
  <si>
    <t>2177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</si>
  <si>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</si>
  <si>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</si>
  <si>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</si>
  <si>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</si>
  <si>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</si>
  <si>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</si>
  <si>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</si>
  <si>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</si>
  <si>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</si>
  <si>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</si>
  <si>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</si>
  <si>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</si>
  <si>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</si>
  <si>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</si>
  <si>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</si>
  <si>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</si>
  <si>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</si>
  <si>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</si>
  <si>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</si>
  <si>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</si>
  <si>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</si>
  <si>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</si>
  <si>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</si>
  <si>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</si>
  <si>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</si>
  <si>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</si>
  <si>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</si>
  <si>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</si>
  <si>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</si>
  <si>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</si>
  <si>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</si>
  <si>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</si>
  <si>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</si>
  <si>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</si>
  <si>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</si>
  <si>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</si>
  <si>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</si>
  <si>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</si>
  <si>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</si>
  <si>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</si>
  <si>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</si>
  <si>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</si>
  <si>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</si>
  <si>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</si>
  <si>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</si>
  <si>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</si>
  <si>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</si>
  <si>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</si>
  <si>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</si>
  <si>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סה"כ מניות היתר</t>
  </si>
  <si>
    <t>אוברסיז מניה- אוברסיז</t>
  </si>
  <si>
    <t>1139617</t>
  </si>
  <si>
    <t>27350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</si>
  <si>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</si>
  <si>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</si>
  <si>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</si>
  <si>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</si>
  <si>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</si>
  <si>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</si>
  <si>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</si>
  <si>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</si>
  <si>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</si>
  <si>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</si>
  <si>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</si>
  <si>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</si>
  <si>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</si>
  <si>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</si>
  <si>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</si>
  <si>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</si>
  <si>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</si>
  <si>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</si>
  <si>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</si>
  <si>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Check Point Software- צ'ק פוינט</t>
  </si>
  <si>
    <t>IL0010824113-70416896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</si>
  <si>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</si>
  <si>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</si>
  <si>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</si>
  <si>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</si>
  <si>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</si>
  <si>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</si>
  <si>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</si>
  <si>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</si>
  <si>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Kite pharma inc- Kite Pharma Inc</t>
  </si>
  <si>
    <t>us49803l1098</t>
  </si>
  <si>
    <t>12845</t>
  </si>
  <si>
    <t>SEDG US_SOLAREDGE TECHNOLOGI- SOLAREDGE TECHNOLOGIES INC</t>
  </si>
  <si>
    <t>US83417M1045</t>
  </si>
  <si>
    <t>27183</t>
  </si>
  <si>
    <t>Amdocs Ltd- AMDOCS LTD</t>
  </si>
  <si>
    <t>GB0022569080</t>
  </si>
  <si>
    <t>10018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</si>
  <si>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</si>
  <si>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</si>
  <si>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</si>
  <si>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</si>
  <si>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</si>
  <si>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</si>
  <si>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</si>
  <si>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</si>
  <si>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</si>
  <si>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</si>
  <si>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</si>
  <si>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</si>
  <si>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</si>
  <si>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</si>
  <si>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</si>
  <si>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</si>
  <si>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</si>
  <si>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</si>
  <si>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</si>
  <si>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</si>
  <si>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</si>
  <si>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</si>
  <si>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</si>
  <si>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</si>
  <si>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</si>
  <si>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</si>
  <si>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</si>
  <si>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</si>
  <si>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</si>
  <si>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</si>
  <si>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</si>
  <si>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</si>
  <si>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</si>
  <si>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</si>
  <si>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</si>
  <si>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</si>
  <si>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</si>
  <si>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</si>
  <si>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</si>
  <si>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</si>
  <si>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</si>
  <si>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</si>
  <si>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</si>
  <si>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</si>
  <si>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</si>
  <si>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</si>
  <si>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</si>
  <si>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</si>
  <si>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</si>
  <si>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</si>
  <si>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</si>
  <si>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</si>
  <si>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</si>
  <si>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</si>
  <si>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</si>
  <si>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</si>
  <si>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</si>
  <si>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</si>
  <si>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</si>
  <si>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</si>
  <si>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</si>
  <si>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</si>
  <si>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</si>
  <si>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</si>
  <si>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</si>
  <si>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</si>
  <si>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</si>
  <si>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</si>
  <si>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</si>
  <si>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</si>
  <si>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</si>
  <si>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</si>
  <si>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</si>
  <si>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</si>
  <si>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</si>
  <si>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</si>
  <si>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</si>
  <si>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</si>
  <si>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</si>
  <si>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</si>
  <si>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</si>
  <si>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</si>
  <si>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</si>
  <si>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</si>
  <si>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</si>
  <si>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</si>
  <si>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</si>
  <si>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</si>
  <si>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</si>
  <si>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</si>
  <si>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</si>
  <si>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</si>
  <si>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</si>
  <si>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</si>
  <si>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</si>
  <si>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</si>
  <si>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</si>
  <si>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</si>
  <si>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</si>
  <si>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</si>
  <si>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</si>
  <si>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</si>
  <si>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</si>
  <si>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</si>
  <si>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</si>
  <si>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</si>
  <si>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</si>
  <si>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</si>
  <si>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</si>
  <si>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</si>
  <si>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</si>
  <si>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</si>
  <si>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</si>
  <si>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</si>
  <si>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</si>
  <si>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</si>
  <si>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</si>
  <si>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</si>
  <si>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</si>
  <si>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</si>
  <si>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</si>
  <si>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</si>
  <si>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</si>
  <si>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</si>
  <si>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</si>
  <si>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</si>
  <si>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</si>
  <si>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</si>
  <si>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</si>
  <si>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</si>
  <si>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</si>
  <si>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</si>
  <si>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</si>
  <si>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</si>
  <si>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</si>
  <si>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</si>
  <si>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</si>
  <si>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</si>
  <si>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Aaa</t>
  </si>
  <si>
    <t>02/03/17</t>
  </si>
  <si>
    <t>חשמל צמוד 2020 רמ- חברת החשמל לישראל בע"מ</t>
  </si>
  <si>
    <t>6000111</t>
  </si>
  <si>
    <t>01/02/17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</si>
  <si>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</si>
  <si>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</si>
  <si>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</si>
  <si>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</si>
  <si>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</si>
  <si>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</si>
  <si>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</si>
  <si>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</si>
  <si>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</si>
  <si>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</si>
  <si>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</si>
  <si>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</si>
  <si>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</si>
  <si>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גורם 28</t>
  </si>
  <si>
    <t>457043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</si>
  <si>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</si>
  <si>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</si>
  <si>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</si>
  <si>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</si>
  <si>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</si>
  <si>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</si>
  <si>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</si>
  <si>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</si>
  <si>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</si>
  <si>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CRESCENT</t>
  </si>
  <si>
    <t>5290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</si>
  <si>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</si>
  <si>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</si>
  <si>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</si>
  <si>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</si>
  <si>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</si>
  <si>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</si>
  <si>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</si>
  <si>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</si>
  <si>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</si>
  <si>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20170315 USD\ILS 3.6445000 20170605- בנק לאומי לישראל בע"מ</t>
  </si>
  <si>
    <t>90003793</t>
  </si>
  <si>
    <t>FWD CCY\ILS 20170329 USD\ILS 3.6151000 20170605- בנק לאומי לישראל בע"מ</t>
  </si>
  <si>
    <t>90003910</t>
  </si>
  <si>
    <t>29/03/17</t>
  </si>
  <si>
    <t>FWD CCY\CCY 20170228 EUR\USD 1.0631500 20170606- בנק לאומי לישראל בע"מ</t>
  </si>
  <si>
    <t>90003672</t>
  </si>
  <si>
    <t>FWD CCY\CCY 20170315 EUR\USD 1.0658700 20170606- בנק לאומי לישראל בע"מ</t>
  </si>
  <si>
    <t>90003792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</si>
  <si>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</si>
  <si>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</si>
  <si>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</si>
  <si>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</si>
  <si>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</si>
  <si>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</si>
  <si>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458870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</si>
  <si>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</si>
  <si>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</si>
  <si>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</si>
  <si>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</si>
  <si>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</si>
  <si>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</si>
  <si>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</si>
  <si>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</si>
  <si>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</si>
  <si>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</si>
  <si>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</si>
  <si>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</si>
  <si>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</si>
  <si>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</si>
  <si>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</si>
  <si>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</si>
  <si>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</si>
  <si>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</si>
  <si>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</si>
  <si>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איידיאיי ביטוח(דיבידנד לקבל)</t>
  </si>
  <si>
    <t>פניקס הון אגח ב(ריבית לקבל)</t>
  </si>
  <si>
    <t>דיסקונט שה 1-הפך סחיר 69100950(ריבית לקבל)</t>
  </si>
  <si>
    <t>בינלאומי 5(דיבידנד לקבל)</t>
  </si>
  <si>
    <t>כיל(דיבידנד לקבל)</t>
  </si>
  <si>
    <t>*אלוני חץ(דיבידנד לקבל)</t>
  </si>
  <si>
    <t>ביג אגח ג(פדיון לקבל)</t>
  </si>
  <si>
    <t>ביג אגח ג(ריבית לקבל)</t>
  </si>
  <si>
    <t>*גב ים סד' ו'(ריבית לקבל)</t>
  </si>
  <si>
    <t>ישרס(דיבידנד לקבל)</t>
  </si>
  <si>
    <t>*מליסרון אגח ו(ריבית לקבל)</t>
  </si>
  <si>
    <t>*מליסרון טז'(פדיון לקבל)</t>
  </si>
  <si>
    <t>*מליסרון טז'(ריבית לקבל)</t>
  </si>
  <si>
    <t>*ריט 1(דיבידנד לקבל)</t>
  </si>
  <si>
    <t>*אורמת טכנולוגיות(דיבידנד לקבל)</t>
  </si>
  <si>
    <t>וואן טכנולוגיות תוכנה(דיבידנד לקבל)</t>
  </si>
  <si>
    <t>לוויתן</t>
  </si>
  <si>
    <t>ARES private credit solutions</t>
  </si>
  <si>
    <t>Crescent mezzanine VII</t>
  </si>
  <si>
    <t>בנק לאומי</t>
  </si>
  <si>
    <t>גורם 41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</si>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</sst>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4" fontId="21" fillId="4" borderId="0" xfId="0" applyNumberFormat="1" applyFont="1" applyFill="1"/>
    <xf numFmtId="0" fontId="21" fillId="0" borderId="0" xfId="0" applyFont="1"/>
    <xf numFmtId="4" fontId="21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0" t="s">
        <v>190</v>
      </c>
    </row>
    <row r="2" spans="1:36">
      <c r="B2" s="2" t="s">
        <v>1</v>
      </c>
      <c r="C2" s="12" t="s">
        <v>1038</v>
      </c>
    </row>
    <row r="3" spans="1:36">
      <c r="B3" s="2" t="s">
        <v>2</v>
      </c>
      <c r="C3" s="90" t="s">
        <v>191</v>
      </c>
    </row>
    <row r="4" spans="1:36">
      <c r="B4" s="2" t="s">
        <v>3</v>
      </c>
      <c r="C4" s="90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4058.3455793100998</v>
      </c>
      <c r="D11" s="78">
        <f>C11/$C$42*100</f>
        <v>4.1775490732310212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30785.8986449</v>
      </c>
      <c r="D13" s="79">
        <f t="shared" ref="D13:D43" si="0">C13/$C$42*100</f>
        <v>31.690155468339686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19533.433506106001</v>
      </c>
      <c r="D15" s="79">
        <f t="shared" si="0"/>
        <v>20.107178022608132</v>
      </c>
    </row>
    <row r="16" spans="1:36">
      <c r="A16" s="10" t="s">
        <v>13</v>
      </c>
      <c r="B16" s="73" t="s">
        <v>19</v>
      </c>
      <c r="C16" s="79">
        <v>7463.3975557399999</v>
      </c>
      <c r="D16" s="79">
        <f t="shared" si="0"/>
        <v>7.6826157193435813</v>
      </c>
    </row>
    <row r="17" spans="1:4">
      <c r="A17" s="10" t="s">
        <v>13</v>
      </c>
      <c r="B17" s="73" t="s">
        <v>20</v>
      </c>
      <c r="C17" s="79">
        <v>33499.302033799999</v>
      </c>
      <c r="D17" s="79">
        <f t="shared" si="0"/>
        <v>34.483258123369879</v>
      </c>
    </row>
    <row r="18" spans="1:4">
      <c r="A18" s="10" t="s">
        <v>13</v>
      </c>
      <c r="B18" s="73" t="s">
        <v>21</v>
      </c>
      <c r="C18" s="79">
        <v>1230.4476991125</v>
      </c>
      <c r="D18" s="79">
        <f t="shared" si="0"/>
        <v>1.2665889448380803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631.49569498400001</v>
      </c>
      <c r="D26" s="79">
        <f t="shared" si="0"/>
        <v>0.65004426157770789</v>
      </c>
    </row>
    <row r="27" spans="1:4">
      <c r="A27" s="10" t="s">
        <v>13</v>
      </c>
      <c r="B27" s="73" t="s">
        <v>29</v>
      </c>
      <c r="C27" s="79">
        <v>40.203837285600002</v>
      </c>
      <c r="D27" s="79">
        <f t="shared" si="0"/>
        <v>4.1384721904668458E-2</v>
      </c>
    </row>
    <row r="28" spans="1:4">
      <c r="A28" s="10" t="s">
        <v>13</v>
      </c>
      <c r="B28" s="73" t="s">
        <v>30</v>
      </c>
      <c r="C28" s="79">
        <v>11.2938401754711</v>
      </c>
      <c r="D28" s="79">
        <f t="shared" si="0"/>
        <v>1.1625567768006355E-2</v>
      </c>
    </row>
    <row r="29" spans="1:4">
      <c r="A29" s="10" t="s">
        <v>13</v>
      </c>
      <c r="B29" s="73" t="s">
        <v>31</v>
      </c>
      <c r="C29" s="79">
        <v>0.34637267100000002</v>
      </c>
      <c r="D29" s="79">
        <f t="shared" si="0"/>
        <v>3.5654647995121821E-4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119.23234901392287</v>
      </c>
      <c r="D31" s="79">
        <f t="shared" si="0"/>
        <v>0.12273449349942883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33.469410799999999</v>
      </c>
      <c r="D33" s="79">
        <f t="shared" si="0"/>
        <v>3.4452488911231927E-2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-260.29785004999997</v>
      </c>
      <c r="D37" s="79">
        <f t="shared" si="0"/>
        <v>-0.26794343187138314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97146.568673848597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381.44027035738242</v>
      </c>
      <c r="D43" s="79">
        <f t="shared" si="0"/>
        <v>0.39264410011021245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1038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912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913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914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592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912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914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915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592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0" t="s">
        <v>190</v>
      </c>
    </row>
    <row r="2" spans="1:60">
      <c r="B2" s="2" t="s">
        <v>1</v>
      </c>
      <c r="C2" s="12" t="s">
        <v>1038</v>
      </c>
    </row>
    <row r="3" spans="1:60">
      <c r="B3" s="2" t="s">
        <v>2</v>
      </c>
      <c r="C3" s="90" t="s">
        <v>191</v>
      </c>
    </row>
    <row r="4" spans="1:60">
      <c r="B4" s="2" t="s">
        <v>3</v>
      </c>
      <c r="C4" s="90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1038</v>
      </c>
    </row>
    <row r="3" spans="2:81">
      <c r="B3" s="2" t="s">
        <v>2</v>
      </c>
      <c r="C3" s="90" t="s">
        <v>191</v>
      </c>
      <c r="E3" s="15"/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916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917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918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919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920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921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922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916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917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918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919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920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921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922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0" t="s">
        <v>190</v>
      </c>
    </row>
    <row r="2" spans="2:72">
      <c r="B2" s="2" t="s">
        <v>1</v>
      </c>
      <c r="C2" s="12" t="s">
        <v>1038</v>
      </c>
    </row>
    <row r="3" spans="2:72">
      <c r="B3" s="2" t="s">
        <v>2</v>
      </c>
      <c r="C3" s="90" t="s">
        <v>191</v>
      </c>
    </row>
    <row r="4" spans="2:72">
      <c r="B4" s="2" t="s">
        <v>3</v>
      </c>
      <c r="C4" s="90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923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924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925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592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927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1038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928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929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592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930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931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1038</v>
      </c>
    </row>
    <row r="3" spans="2:81">
      <c r="B3" s="2" t="s">
        <v>2</v>
      </c>
      <c r="C3" s="90" t="s">
        <v>191</v>
      </c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7.7</v>
      </c>
      <c r="K11" s="7"/>
      <c r="L11" s="7"/>
      <c r="M11" s="78">
        <v>45.04</v>
      </c>
      <c r="N11" s="78">
        <v>526374</v>
      </c>
      <c r="O11" s="7"/>
      <c r="P11" s="78">
        <v>631.49569498400001</v>
      </c>
      <c r="Q11" s="7"/>
      <c r="R11" s="78">
        <v>100</v>
      </c>
      <c r="S11" s="78">
        <v>0.65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7.7</v>
      </c>
      <c r="M12" s="81">
        <v>45.04</v>
      </c>
      <c r="N12" s="81">
        <v>526374</v>
      </c>
      <c r="P12" s="81">
        <v>631.49569498400001</v>
      </c>
      <c r="R12" s="81">
        <v>100</v>
      </c>
      <c r="S12" s="81">
        <v>0.65</v>
      </c>
    </row>
    <row r="13" spans="2:81">
      <c r="B13" s="80" t="s">
        <v>928</v>
      </c>
      <c r="C13" s="16"/>
      <c r="D13" s="16"/>
      <c r="E13" s="16"/>
      <c r="J13" s="81">
        <v>8.84</v>
      </c>
      <c r="M13" s="81">
        <v>82.27</v>
      </c>
      <c r="N13" s="81">
        <v>272270</v>
      </c>
      <c r="P13" s="81">
        <v>340.422414</v>
      </c>
      <c r="R13" s="81">
        <v>53.91</v>
      </c>
      <c r="S13" s="81">
        <v>0.35</v>
      </c>
    </row>
    <row r="14" spans="2:81">
      <c r="B14" t="s">
        <v>932</v>
      </c>
      <c r="C14" t="s">
        <v>933</v>
      </c>
      <c r="D14" t="s">
        <v>129</v>
      </c>
      <c r="E14" t="s">
        <v>934</v>
      </c>
      <c r="F14" t="s">
        <v>133</v>
      </c>
      <c r="G14" t="s">
        <v>200</v>
      </c>
      <c r="H14" t="s">
        <v>155</v>
      </c>
      <c r="I14" t="s">
        <v>935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51470</v>
      </c>
      <c r="O14" s="79">
        <v>155.62</v>
      </c>
      <c r="P14" s="79">
        <v>80.097613999999993</v>
      </c>
      <c r="Q14" s="79">
        <v>0</v>
      </c>
      <c r="R14" s="79">
        <v>12.68</v>
      </c>
      <c r="S14" s="79">
        <v>0.08</v>
      </c>
    </row>
    <row r="15" spans="2:81">
      <c r="B15" t="s">
        <v>936</v>
      </c>
      <c r="C15" t="s">
        <v>937</v>
      </c>
      <c r="D15" t="s">
        <v>129</v>
      </c>
      <c r="E15" t="s">
        <v>934</v>
      </c>
      <c r="F15" t="s">
        <v>133</v>
      </c>
      <c r="G15" t="s">
        <v>200</v>
      </c>
      <c r="H15" t="s">
        <v>155</v>
      </c>
      <c r="I15" t="s">
        <v>938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146400</v>
      </c>
      <c r="O15" s="79">
        <v>125.22</v>
      </c>
      <c r="P15" s="79">
        <v>183.32208</v>
      </c>
      <c r="Q15" s="79">
        <v>0</v>
      </c>
      <c r="R15" s="79">
        <v>29.03</v>
      </c>
      <c r="S15" s="79">
        <v>0.19</v>
      </c>
    </row>
    <row r="16" spans="2:81">
      <c r="B16" t="s">
        <v>939</v>
      </c>
      <c r="C16" t="s">
        <v>940</v>
      </c>
      <c r="D16" t="s">
        <v>129</v>
      </c>
      <c r="E16" t="s">
        <v>941</v>
      </c>
      <c r="F16" t="s">
        <v>706</v>
      </c>
      <c r="G16" t="s">
        <v>942</v>
      </c>
      <c r="H16" t="s">
        <v>156</v>
      </c>
      <c r="I16" t="s">
        <v>943</v>
      </c>
      <c r="J16" s="79">
        <v>0.92</v>
      </c>
      <c r="K16" t="s">
        <v>108</v>
      </c>
      <c r="L16" s="79">
        <v>2.14</v>
      </c>
      <c r="M16" s="79">
        <v>406.54</v>
      </c>
      <c r="N16" s="79">
        <v>68000</v>
      </c>
      <c r="O16" s="79">
        <v>101.26</v>
      </c>
      <c r="P16" s="79">
        <v>68.856800000000007</v>
      </c>
      <c r="Q16" s="79">
        <v>0.03</v>
      </c>
      <c r="R16" s="79">
        <v>10.9</v>
      </c>
      <c r="S16" s="79">
        <v>7.0000000000000007E-2</v>
      </c>
    </row>
    <row r="17" spans="2:19">
      <c r="B17" t="s">
        <v>944</v>
      </c>
      <c r="C17" t="s">
        <v>945</v>
      </c>
      <c r="D17" t="s">
        <v>129</v>
      </c>
      <c r="E17" t="s">
        <v>352</v>
      </c>
      <c r="F17" t="s">
        <v>353</v>
      </c>
      <c r="G17" t="s">
        <v>338</v>
      </c>
      <c r="H17" t="s">
        <v>155</v>
      </c>
      <c r="I17" t="s">
        <v>946</v>
      </c>
      <c r="J17" s="79">
        <v>2.65</v>
      </c>
      <c r="K17" t="s">
        <v>108</v>
      </c>
      <c r="L17" s="79">
        <v>6.85</v>
      </c>
      <c r="M17" s="79">
        <v>0.88</v>
      </c>
      <c r="N17" s="79">
        <v>6400</v>
      </c>
      <c r="O17" s="79">
        <v>127.28</v>
      </c>
      <c r="P17" s="79">
        <v>8.1459200000000003</v>
      </c>
      <c r="Q17" s="79">
        <v>0</v>
      </c>
      <c r="R17" s="79">
        <v>1.29</v>
      </c>
      <c r="S17" s="79">
        <v>0.01</v>
      </c>
    </row>
    <row r="18" spans="2:19">
      <c r="B18" s="80" t="s">
        <v>929</v>
      </c>
      <c r="C18" s="16"/>
      <c r="D18" s="16"/>
      <c r="E18" s="16"/>
      <c r="J18" s="81">
        <v>6.36</v>
      </c>
      <c r="M18" s="81">
        <v>1.5</v>
      </c>
      <c r="N18" s="81">
        <v>254104</v>
      </c>
      <c r="P18" s="81">
        <v>291.07328098400001</v>
      </c>
      <c r="R18" s="81">
        <v>46.09</v>
      </c>
      <c r="S18" s="81">
        <v>0.3</v>
      </c>
    </row>
    <row r="19" spans="2:19">
      <c r="B19" t="s">
        <v>947</v>
      </c>
      <c r="C19" t="s">
        <v>948</v>
      </c>
      <c r="D19" t="s">
        <v>129</v>
      </c>
      <c r="E19" t="s">
        <v>941</v>
      </c>
      <c r="F19" t="s">
        <v>607</v>
      </c>
      <c r="G19" t="s">
        <v>942</v>
      </c>
      <c r="H19" t="s">
        <v>156</v>
      </c>
      <c r="I19" t="s">
        <v>943</v>
      </c>
      <c r="J19" s="79">
        <v>5.53</v>
      </c>
      <c r="K19" t="s">
        <v>108</v>
      </c>
      <c r="L19" s="79">
        <v>2.5</v>
      </c>
      <c r="M19" s="79">
        <v>0.02</v>
      </c>
      <c r="N19" s="79">
        <v>93000</v>
      </c>
      <c r="O19" s="79">
        <v>100.82</v>
      </c>
      <c r="P19" s="79">
        <v>93.762600000000006</v>
      </c>
      <c r="Q19" s="79">
        <v>0.01</v>
      </c>
      <c r="R19" s="79">
        <v>14.85</v>
      </c>
      <c r="S19" s="79">
        <v>0.1</v>
      </c>
    </row>
    <row r="20" spans="2:19">
      <c r="B20" t="s">
        <v>949</v>
      </c>
      <c r="C20" t="s">
        <v>950</v>
      </c>
      <c r="D20" t="s">
        <v>129</v>
      </c>
      <c r="E20" t="s">
        <v>941</v>
      </c>
      <c r="F20" t="s">
        <v>607</v>
      </c>
      <c r="G20" t="s">
        <v>200</v>
      </c>
      <c r="H20" t="s">
        <v>155</v>
      </c>
      <c r="I20" t="s">
        <v>943</v>
      </c>
      <c r="J20" s="79">
        <v>8.5500000000000007</v>
      </c>
      <c r="K20" t="s">
        <v>108</v>
      </c>
      <c r="L20" s="79">
        <v>3.74</v>
      </c>
      <c r="M20" s="79">
        <v>0.04</v>
      </c>
      <c r="N20" s="79">
        <v>68000</v>
      </c>
      <c r="O20" s="79">
        <v>102.14</v>
      </c>
      <c r="P20" s="79">
        <v>69.455200000000005</v>
      </c>
      <c r="Q20" s="79">
        <v>0.01</v>
      </c>
      <c r="R20" s="79">
        <v>11</v>
      </c>
      <c r="S20" s="79">
        <v>7.0000000000000007E-2</v>
      </c>
    </row>
    <row r="21" spans="2:19">
      <c r="B21" t="s">
        <v>951</v>
      </c>
      <c r="C21" t="s">
        <v>952</v>
      </c>
      <c r="D21" t="s">
        <v>129</v>
      </c>
      <c r="E21" t="s">
        <v>953</v>
      </c>
      <c r="F21" t="s">
        <v>317</v>
      </c>
      <c r="G21" t="s">
        <v>954</v>
      </c>
      <c r="H21" t="s">
        <v>156</v>
      </c>
      <c r="I21" t="s">
        <v>955</v>
      </c>
      <c r="J21" s="79">
        <v>6.29</v>
      </c>
      <c r="K21" t="s">
        <v>108</v>
      </c>
      <c r="L21" s="79">
        <v>3.1</v>
      </c>
      <c r="M21" s="79">
        <v>2.58</v>
      </c>
      <c r="N21" s="79">
        <v>80000</v>
      </c>
      <c r="O21" s="79">
        <v>100.73</v>
      </c>
      <c r="P21" s="79">
        <v>80.584000000000003</v>
      </c>
      <c r="Q21" s="79">
        <v>0.02</v>
      </c>
      <c r="R21" s="79">
        <v>12.76</v>
      </c>
      <c r="S21" s="79">
        <v>0.08</v>
      </c>
    </row>
    <row r="22" spans="2:19">
      <c r="B22" t="s">
        <v>956</v>
      </c>
      <c r="C22" t="s">
        <v>957</v>
      </c>
      <c r="D22" t="s">
        <v>129</v>
      </c>
      <c r="E22" t="s">
        <v>662</v>
      </c>
      <c r="F22" t="s">
        <v>131</v>
      </c>
      <c r="G22" t="s">
        <v>448</v>
      </c>
      <c r="H22" t="s">
        <v>155</v>
      </c>
      <c r="I22" t="s">
        <v>357</v>
      </c>
      <c r="J22" s="79">
        <v>4.9000000000000004</v>
      </c>
      <c r="K22" t="s">
        <v>112</v>
      </c>
      <c r="L22" s="79">
        <v>4.45</v>
      </c>
      <c r="M22" s="79">
        <v>4.72</v>
      </c>
      <c r="N22" s="79">
        <v>13104</v>
      </c>
      <c r="O22" s="79">
        <v>99.79</v>
      </c>
      <c r="P22" s="79">
        <v>47.271480984</v>
      </c>
      <c r="Q22" s="79">
        <v>0.01</v>
      </c>
      <c r="R22" s="79">
        <v>7.49</v>
      </c>
      <c r="S22" s="79">
        <v>0.05</v>
      </c>
    </row>
    <row r="23" spans="2:19">
      <c r="B23" s="80" t="s">
        <v>284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592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212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958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9">
        <v>0</v>
      </c>
      <c r="K29" t="s">
        <v>207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959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J31" s="79">
        <v>0</v>
      </c>
      <c r="K31" t="s">
        <v>207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0" t="s">
        <v>190</v>
      </c>
    </row>
    <row r="2" spans="2:98">
      <c r="B2" s="2" t="s">
        <v>1</v>
      </c>
      <c r="C2" s="12" t="s">
        <v>1038</v>
      </c>
    </row>
    <row r="3" spans="2:98">
      <c r="B3" s="2" t="s">
        <v>2</v>
      </c>
      <c r="C3" s="90" t="s">
        <v>191</v>
      </c>
    </row>
    <row r="4" spans="2:98">
      <c r="B4" s="2" t="s">
        <v>3</v>
      </c>
      <c r="C4" s="90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4645</v>
      </c>
      <c r="I11" s="7"/>
      <c r="J11" s="78">
        <v>40.203837285600002</v>
      </c>
      <c r="K11" s="7"/>
      <c r="L11" s="78">
        <v>100</v>
      </c>
      <c r="M11" s="78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4645</v>
      </c>
      <c r="J14" s="81">
        <v>40.203837285600002</v>
      </c>
      <c r="L14" s="81">
        <v>100</v>
      </c>
      <c r="M14" s="81">
        <v>0.04</v>
      </c>
    </row>
    <row r="15" spans="2:98">
      <c r="B15" s="80" t="s">
        <v>285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286</v>
      </c>
      <c r="C17" s="16"/>
      <c r="D17" s="16"/>
      <c r="E17" s="16"/>
      <c r="H17" s="81">
        <v>4645</v>
      </c>
      <c r="J17" s="81">
        <v>40.203837285600002</v>
      </c>
      <c r="L17" s="81">
        <v>100</v>
      </c>
      <c r="M17" s="81">
        <v>0.04</v>
      </c>
    </row>
    <row r="18" spans="2:13">
      <c r="B18" t="s">
        <v>960</v>
      </c>
      <c r="C18" t="s">
        <v>961</v>
      </c>
      <c r="D18" t="s">
        <v>129</v>
      </c>
      <c r="E18" t="s">
        <v>962</v>
      </c>
      <c r="F18" t="s">
        <v>904</v>
      </c>
      <c r="G18" t="s">
        <v>112</v>
      </c>
      <c r="H18" s="79">
        <v>4645</v>
      </c>
      <c r="I18" s="79">
        <v>239.4272</v>
      </c>
      <c r="J18" s="79">
        <v>40.203837285600002</v>
      </c>
      <c r="K18" s="79">
        <v>0.02</v>
      </c>
      <c r="L18" s="79">
        <v>100</v>
      </c>
      <c r="M18" s="79">
        <v>0.04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1038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3058.83</v>
      </c>
      <c r="G11" s="7"/>
      <c r="H11" s="78">
        <v>11.2938401754711</v>
      </c>
      <c r="I11" s="7"/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963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964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965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966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3058.83</v>
      </c>
      <c r="H21" s="81">
        <v>11.2938401754711</v>
      </c>
      <c r="J21" s="81">
        <v>100</v>
      </c>
      <c r="K21" s="81">
        <v>0.01</v>
      </c>
    </row>
    <row r="22" spans="2:11">
      <c r="B22" s="80" t="s">
        <v>967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968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969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970</v>
      </c>
      <c r="C28" s="16"/>
      <c r="F28" s="81">
        <v>3058.83</v>
      </c>
      <c r="H28" s="81">
        <v>11.2938401754711</v>
      </c>
      <c r="J28" s="81">
        <v>100</v>
      </c>
      <c r="K28" s="81">
        <v>0.01</v>
      </c>
    </row>
    <row r="29" spans="2:11">
      <c r="B29" t="s">
        <v>971</v>
      </c>
      <c r="C29" t="s">
        <v>972</v>
      </c>
      <c r="D29" t="s">
        <v>112</v>
      </c>
      <c r="E29" t="s">
        <v>525</v>
      </c>
      <c r="F29" s="79">
        <v>3058.83</v>
      </c>
      <c r="G29" s="79">
        <v>102.1358</v>
      </c>
      <c r="H29" s="79">
        <v>11.2938401754711</v>
      </c>
      <c r="I29" s="79">
        <v>0</v>
      </c>
      <c r="J29" s="79">
        <v>100</v>
      </c>
      <c r="K29" s="79">
        <v>0.01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1038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68</v>
      </c>
      <c r="H11" s="7"/>
      <c r="I11" s="78">
        <v>0.34637267100000002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973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911</v>
      </c>
      <c r="C14" s="16"/>
      <c r="D14" s="16"/>
      <c r="G14" s="81">
        <v>68</v>
      </c>
      <c r="I14" s="81">
        <v>0.34637267100000002</v>
      </c>
      <c r="K14" s="81">
        <v>100</v>
      </c>
      <c r="L14" s="81">
        <v>0</v>
      </c>
    </row>
    <row r="15" spans="2:59">
      <c r="B15" t="s">
        <v>974</v>
      </c>
      <c r="C15" t="s">
        <v>975</v>
      </c>
      <c r="D15" t="s">
        <v>776</v>
      </c>
      <c r="E15" t="s">
        <v>112</v>
      </c>
      <c r="F15" t="s">
        <v>976</v>
      </c>
      <c r="G15" s="79">
        <v>68</v>
      </c>
      <c r="H15" s="79">
        <v>140.905</v>
      </c>
      <c r="I15" s="79">
        <v>0.34637267100000002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1038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912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913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977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914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592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912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978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914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915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592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0" t="s">
        <v>190</v>
      </c>
    </row>
    <row r="2" spans="2:13">
      <c r="B2" s="2" t="s">
        <v>1</v>
      </c>
      <c r="C2" s="12" t="s">
        <v>1038</v>
      </c>
    </row>
    <row r="3" spans="2:13">
      <c r="B3" s="2" t="s">
        <v>2</v>
      </c>
      <c r="C3" s="90" t="s">
        <v>191</v>
      </c>
    </row>
    <row r="4" spans="2:13">
      <c r="B4" s="2" t="s">
        <v>3</v>
      </c>
      <c r="C4" s="90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4058.3455793100998</v>
      </c>
      <c r="K11" s="78">
        <f>J11/$J$11*100</f>
        <v>100</v>
      </c>
      <c r="L11" s="78">
        <f>J11/'סכום נכסי הקרן'!$C$42*100</f>
        <v>4.1775490732310212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J13+J15+J20+J22+J24+J26+J28</f>
        <v>4058.3455793100998</v>
      </c>
      <c r="K12" s="81">
        <f t="shared" ref="K12:K34" si="0">J12/$J$11*100</f>
        <v>100</v>
      </c>
      <c r="L12" s="81">
        <f>J12/'סכום נכסי הקרן'!$C$42*100</f>
        <v>4.1775490732310212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3966.8623899999998</v>
      </c>
      <c r="K13" s="81">
        <f t="shared" si="0"/>
        <v>97.745800905263181</v>
      </c>
      <c r="L13" s="81">
        <f>J13/'סכום נכסי הקרן'!$C$42*100</f>
        <v>4.0833787998400615</v>
      </c>
    </row>
    <row r="14" spans="2:13">
      <c r="B14" s="86" t="s">
        <v>1036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3966.8623899999998</v>
      </c>
      <c r="K14" s="79">
        <f t="shared" si="0"/>
        <v>97.745800905263181</v>
      </c>
      <c r="L14" s="79">
        <f>J14/'סכום נכסי הקרן'!$C$42*100</f>
        <v>4.0833787998400615</v>
      </c>
    </row>
    <row r="15" spans="2:13">
      <c r="B15" s="80" t="s">
        <v>201</v>
      </c>
      <c r="D15" s="16"/>
      <c r="I15" s="81">
        <v>0</v>
      </c>
      <c r="J15" s="81">
        <v>91.483189310100002</v>
      </c>
      <c r="K15" s="81">
        <f t="shared" si="0"/>
        <v>2.2541990947368196</v>
      </c>
      <c r="L15" s="81">
        <f>J15/'סכום נכסי הקרן'!$C$42*100</f>
        <v>9.4170273390960069E-2</v>
      </c>
    </row>
    <row r="16" spans="2:13">
      <c r="B16" s="86" t="s">
        <v>1036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89.878696649999995</v>
      </c>
      <c r="K16" s="79">
        <f t="shared" si="0"/>
        <v>2.214663460603544</v>
      </c>
      <c r="L16" s="79">
        <f>J16/'סכום נכסי הקרן'!$C$42*100</f>
        <v>9.2518652873629412E-2</v>
      </c>
    </row>
    <row r="17" spans="2:12">
      <c r="B17" s="86" t="s">
        <v>1036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0.78078665999999997</v>
      </c>
      <c r="K17" s="79">
        <f t="shared" si="0"/>
        <v>1.9239038291380059E-2</v>
      </c>
      <c r="L17" s="79">
        <f>J17/'סכום נכסי הקרן'!$C$42*100</f>
        <v>8.03720265840109E-4</v>
      </c>
    </row>
    <row r="18" spans="2:12">
      <c r="B18" s="86" t="s">
        <v>1036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0.13193605410000001</v>
      </c>
      <c r="K18" s="79">
        <f t="shared" si="0"/>
        <v>3.2509812563184561E-3</v>
      </c>
      <c r="L18" s="79">
        <f>J18/'סכום נכסי הקרן'!$C$42*100</f>
        <v>1.3581133734424589E-4</v>
      </c>
    </row>
    <row r="19" spans="2:12">
      <c r="B19" s="86" t="s">
        <v>1036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0.69176994599999997</v>
      </c>
      <c r="K19" s="79">
        <f t="shared" si="0"/>
        <v>1.7045614585576956E-2</v>
      </c>
      <c r="L19" s="79">
        <f>J19/'סכום נכסי הקרן'!$C$42*100</f>
        <v>7.1208891414630189E-4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0" t="s">
        <v>190</v>
      </c>
    </row>
    <row r="2" spans="2:49">
      <c r="B2" s="2" t="s">
        <v>1</v>
      </c>
      <c r="C2" s="12" t="s">
        <v>1038</v>
      </c>
    </row>
    <row r="3" spans="2:49">
      <c r="B3" s="2" t="s">
        <v>2</v>
      </c>
      <c r="C3" s="90" t="s">
        <v>191</v>
      </c>
    </row>
    <row r="4" spans="2:49">
      <c r="B4" s="2" t="s">
        <v>3</v>
      </c>
      <c r="C4" s="90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-2319600</v>
      </c>
      <c r="H11" s="7"/>
      <c r="I11" s="78">
        <v>119.23234901392287</v>
      </c>
      <c r="J11" s="78">
        <v>100</v>
      </c>
      <c r="K11" s="78">
        <v>0.12</v>
      </c>
      <c r="AW11" s="16"/>
    </row>
    <row r="12" spans="2:49">
      <c r="B12" s="80" t="s">
        <v>196</v>
      </c>
      <c r="C12" s="16"/>
      <c r="D12" s="16"/>
      <c r="G12" s="81">
        <v>-2319600</v>
      </c>
      <c r="I12" s="81">
        <v>119.23234901392287</v>
      </c>
      <c r="J12" s="81">
        <v>100</v>
      </c>
      <c r="K12" s="81">
        <v>0.12</v>
      </c>
    </row>
    <row r="13" spans="2:49">
      <c r="B13" s="80" t="s">
        <v>912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913</v>
      </c>
      <c r="C15" s="16"/>
      <c r="D15" s="16"/>
      <c r="G15" s="81">
        <v>-2201000</v>
      </c>
      <c r="I15" s="81">
        <v>125.61848121731271</v>
      </c>
      <c r="J15" s="81">
        <v>105.36</v>
      </c>
      <c r="K15" s="81">
        <v>0.13</v>
      </c>
    </row>
    <row r="16" spans="2:49">
      <c r="B16" t="s">
        <v>979</v>
      </c>
      <c r="C16" t="s">
        <v>980</v>
      </c>
      <c r="D16" t="s">
        <v>129</v>
      </c>
      <c r="E16" t="s">
        <v>112</v>
      </c>
      <c r="F16" t="s">
        <v>981</v>
      </c>
      <c r="G16" s="79">
        <v>-1941000</v>
      </c>
      <c r="H16" s="79">
        <v>-6.2222254251945905</v>
      </c>
      <c r="I16" s="79">
        <v>120.773395503027</v>
      </c>
      <c r="J16" s="79">
        <v>101.29</v>
      </c>
      <c r="K16" s="79">
        <v>0.12</v>
      </c>
    </row>
    <row r="17" spans="2:11">
      <c r="B17" t="s">
        <v>982</v>
      </c>
      <c r="C17" t="s">
        <v>983</v>
      </c>
      <c r="D17" t="s">
        <v>129</v>
      </c>
      <c r="E17" t="s">
        <v>112</v>
      </c>
      <c r="F17" t="s">
        <v>224</v>
      </c>
      <c r="G17" s="79">
        <v>-100000</v>
      </c>
      <c r="H17" s="79">
        <v>-3.6722857142857102</v>
      </c>
      <c r="I17" s="79">
        <v>3.6722857142857102</v>
      </c>
      <c r="J17" s="79">
        <v>3.08</v>
      </c>
      <c r="K17" s="79">
        <v>0</v>
      </c>
    </row>
    <row r="18" spans="2:11">
      <c r="B18" t="s">
        <v>984</v>
      </c>
      <c r="C18" t="s">
        <v>985</v>
      </c>
      <c r="D18" t="s">
        <v>129</v>
      </c>
      <c r="E18" t="s">
        <v>112</v>
      </c>
      <c r="F18" t="s">
        <v>986</v>
      </c>
      <c r="G18" s="79">
        <v>-160000</v>
      </c>
      <c r="H18" s="79">
        <v>-0.73299999999999998</v>
      </c>
      <c r="I18" s="79">
        <v>1.1728000000000001</v>
      </c>
      <c r="J18" s="79">
        <v>0.98</v>
      </c>
      <c r="K18" s="79">
        <v>0</v>
      </c>
    </row>
    <row r="19" spans="2:11">
      <c r="B19" s="80" t="s">
        <v>977</v>
      </c>
      <c r="C19" s="16"/>
      <c r="D19" s="16"/>
      <c r="G19" s="81">
        <v>-118600</v>
      </c>
      <c r="I19" s="81">
        <v>-6.38613220338984</v>
      </c>
      <c r="J19" s="81">
        <v>-5.36</v>
      </c>
      <c r="K19" s="81">
        <v>-0.01</v>
      </c>
    </row>
    <row r="20" spans="2:11">
      <c r="B20" t="s">
        <v>987</v>
      </c>
      <c r="C20" t="s">
        <v>988</v>
      </c>
      <c r="D20" t="s">
        <v>129</v>
      </c>
      <c r="E20" t="s">
        <v>116</v>
      </c>
      <c r="F20" t="s">
        <v>547</v>
      </c>
      <c r="G20" s="79">
        <v>-158600</v>
      </c>
      <c r="H20" s="79">
        <v>5.0525423728813621</v>
      </c>
      <c r="I20" s="79">
        <v>-8.0133322033898402</v>
      </c>
      <c r="J20" s="79">
        <v>-6.72</v>
      </c>
      <c r="K20" s="79">
        <v>-0.01</v>
      </c>
    </row>
    <row r="21" spans="2:11">
      <c r="B21" t="s">
        <v>989</v>
      </c>
      <c r="C21" t="s">
        <v>990</v>
      </c>
      <c r="D21" t="s">
        <v>129</v>
      </c>
      <c r="E21" t="s">
        <v>116</v>
      </c>
      <c r="F21" t="s">
        <v>224</v>
      </c>
      <c r="G21" s="79">
        <v>40000</v>
      </c>
      <c r="H21" s="79">
        <v>4.0679999999999996</v>
      </c>
      <c r="I21" s="79">
        <v>1.6272</v>
      </c>
      <c r="J21" s="79">
        <v>1.36</v>
      </c>
      <c r="K21" s="79">
        <v>0</v>
      </c>
    </row>
    <row r="22" spans="2:11">
      <c r="B22" s="80" t="s">
        <v>914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592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s="80" t="s">
        <v>912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978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914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592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207</v>
      </c>
      <c r="C34" t="s">
        <v>207</v>
      </c>
      <c r="D34" t="s">
        <v>207</v>
      </c>
      <c r="E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0" t="s">
        <v>190</v>
      </c>
    </row>
    <row r="2" spans="2:78">
      <c r="B2" s="2" t="s">
        <v>1</v>
      </c>
      <c r="C2" s="12" t="s">
        <v>1038</v>
      </c>
    </row>
    <row r="3" spans="2:78">
      <c r="B3" s="2" t="s">
        <v>2</v>
      </c>
      <c r="C3" s="90" t="s">
        <v>191</v>
      </c>
    </row>
    <row r="4" spans="2:78">
      <c r="B4" s="2" t="s">
        <v>3</v>
      </c>
      <c r="C4" s="90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916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917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918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919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920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921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922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916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917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918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919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920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921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922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E4" sqref="E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1038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87">
        <v>0</v>
      </c>
      <c r="H11" s="18"/>
      <c r="I11" s="18"/>
      <c r="J11" s="87">
        <v>1.97</v>
      </c>
      <c r="K11" s="87">
        <v>32372</v>
      </c>
      <c r="L11" s="7"/>
      <c r="M11" s="87">
        <v>33.469410799999999</v>
      </c>
      <c r="N11" s="87">
        <v>100</v>
      </c>
      <c r="O11" s="8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8" t="s">
        <v>196</v>
      </c>
      <c r="G12" s="89">
        <v>0</v>
      </c>
      <c r="J12" s="89">
        <v>1.97</v>
      </c>
      <c r="K12" s="89">
        <v>32372</v>
      </c>
      <c r="M12" s="89">
        <v>33.469410799999999</v>
      </c>
      <c r="N12" s="89">
        <v>100</v>
      </c>
      <c r="O12" s="89">
        <v>0.03</v>
      </c>
    </row>
    <row r="13" spans="2:59">
      <c r="B13" s="88" t="s">
        <v>991</v>
      </c>
      <c r="G13" s="89">
        <v>0</v>
      </c>
      <c r="J13" s="89">
        <v>0</v>
      </c>
      <c r="K13" s="89">
        <v>0</v>
      </c>
      <c r="M13" s="89">
        <v>0</v>
      </c>
      <c r="N13" s="89">
        <v>0</v>
      </c>
      <c r="O13" s="89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8" t="s">
        <v>992</v>
      </c>
      <c r="G15" s="89">
        <v>0</v>
      </c>
      <c r="J15" s="89">
        <v>0</v>
      </c>
      <c r="K15" s="89">
        <v>0</v>
      </c>
      <c r="M15" s="89">
        <v>0</v>
      </c>
      <c r="N15" s="89">
        <v>0</v>
      </c>
      <c r="O15" s="89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8" t="s">
        <v>993</v>
      </c>
      <c r="G17" s="89">
        <v>0</v>
      </c>
      <c r="J17" s="89">
        <v>0</v>
      </c>
      <c r="K17" s="89">
        <v>0</v>
      </c>
      <c r="M17" s="89">
        <v>0</v>
      </c>
      <c r="N17" s="89">
        <v>0</v>
      </c>
      <c r="O17" s="89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8" t="s">
        <v>994</v>
      </c>
      <c r="G19" s="89">
        <v>0</v>
      </c>
      <c r="J19" s="89">
        <v>1.97</v>
      </c>
      <c r="K19" s="89">
        <v>32372</v>
      </c>
      <c r="M19" s="89">
        <v>33.469410799999999</v>
      </c>
      <c r="N19" s="89">
        <v>100</v>
      </c>
      <c r="O19" s="89">
        <v>0.03</v>
      </c>
    </row>
    <row r="20" spans="2:15">
      <c r="B20" t="s">
        <v>1037</v>
      </c>
      <c r="C20" t="s">
        <v>995</v>
      </c>
      <c r="D20" t="s">
        <v>996</v>
      </c>
      <c r="E20" t="s">
        <v>374</v>
      </c>
      <c r="F20" t="s">
        <v>157</v>
      </c>
      <c r="G20" s="79">
        <v>2.88</v>
      </c>
      <c r="H20" t="s">
        <v>108</v>
      </c>
      <c r="I20" s="79">
        <v>3.88</v>
      </c>
      <c r="J20" s="79">
        <v>2.98</v>
      </c>
      <c r="K20" s="79">
        <v>16186</v>
      </c>
      <c r="L20" s="79">
        <v>102.98</v>
      </c>
      <c r="M20" s="79">
        <v>16.668342800000001</v>
      </c>
      <c r="N20" s="79">
        <v>49.8</v>
      </c>
      <c r="O20" s="79">
        <v>0.02</v>
      </c>
    </row>
    <row r="21" spans="2:15">
      <c r="B21" t="s">
        <v>1037</v>
      </c>
      <c r="C21" t="s">
        <v>995</v>
      </c>
      <c r="D21" t="s">
        <v>997</v>
      </c>
      <c r="E21" t="s">
        <v>374</v>
      </c>
      <c r="F21" t="s">
        <v>157</v>
      </c>
      <c r="G21" s="79">
        <v>2.74</v>
      </c>
      <c r="H21" t="s">
        <v>108</v>
      </c>
      <c r="I21" s="79">
        <v>2.2999999999999998</v>
      </c>
      <c r="J21" s="79">
        <v>0.97</v>
      </c>
      <c r="K21" s="79">
        <v>16186</v>
      </c>
      <c r="L21" s="79">
        <v>103.8</v>
      </c>
      <c r="M21" s="79">
        <v>16.801068000000001</v>
      </c>
      <c r="N21" s="79">
        <v>50.2</v>
      </c>
      <c r="O21" s="79">
        <v>0.02</v>
      </c>
    </row>
    <row r="22" spans="2:15">
      <c r="B22" s="88" t="s">
        <v>998</v>
      </c>
      <c r="G22" s="89">
        <v>0</v>
      </c>
      <c r="J22" s="89">
        <v>0</v>
      </c>
      <c r="K22" s="89">
        <v>0</v>
      </c>
      <c r="M22" s="89">
        <v>0</v>
      </c>
      <c r="N22" s="89">
        <v>0</v>
      </c>
      <c r="O22" s="89">
        <v>0</v>
      </c>
    </row>
    <row r="23" spans="2:15">
      <c r="B23" t="s">
        <v>207</v>
      </c>
      <c r="D23" t="s">
        <v>207</v>
      </c>
      <c r="E23" t="s">
        <v>207</v>
      </c>
      <c r="G23" s="79">
        <v>0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8" t="s">
        <v>999</v>
      </c>
      <c r="G24" s="89">
        <v>0</v>
      </c>
      <c r="J24" s="89">
        <v>0</v>
      </c>
      <c r="K24" s="89">
        <v>0</v>
      </c>
      <c r="M24" s="89">
        <v>0</v>
      </c>
      <c r="N24" s="89">
        <v>0</v>
      </c>
      <c r="O24" s="89">
        <v>0</v>
      </c>
    </row>
    <row r="25" spans="2:15">
      <c r="B25" s="88" t="s">
        <v>1000</v>
      </c>
      <c r="G25" s="89">
        <v>0</v>
      </c>
      <c r="J25" s="89">
        <v>0</v>
      </c>
      <c r="K25" s="89">
        <v>0</v>
      </c>
      <c r="M25" s="89">
        <v>0</v>
      </c>
      <c r="N25" s="89">
        <v>0</v>
      </c>
      <c r="O25" s="89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8" t="s">
        <v>1001</v>
      </c>
      <c r="G27" s="89">
        <v>0</v>
      </c>
      <c r="J27" s="89">
        <v>0</v>
      </c>
      <c r="K27" s="89">
        <v>0</v>
      </c>
      <c r="M27" s="89">
        <v>0</v>
      </c>
      <c r="N27" s="89">
        <v>0</v>
      </c>
      <c r="O27" s="89">
        <v>0</v>
      </c>
    </row>
    <row r="28" spans="2:15">
      <c r="B28" t="s">
        <v>207</v>
      </c>
      <c r="D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8" t="s">
        <v>1002</v>
      </c>
      <c r="G29" s="89">
        <v>0</v>
      </c>
      <c r="J29" s="89">
        <v>0</v>
      </c>
      <c r="K29" s="89">
        <v>0</v>
      </c>
      <c r="M29" s="89">
        <v>0</v>
      </c>
      <c r="N29" s="89">
        <v>0</v>
      </c>
      <c r="O29" s="89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8" t="s">
        <v>1003</v>
      </c>
      <c r="G31" s="89">
        <v>0</v>
      </c>
      <c r="J31" s="89">
        <v>0</v>
      </c>
      <c r="K31" s="89">
        <v>0</v>
      </c>
      <c r="M31" s="89">
        <v>0</v>
      </c>
      <c r="N31" s="89">
        <v>0</v>
      </c>
      <c r="O31" s="89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8" t="s">
        <v>212</v>
      </c>
      <c r="G33" s="89">
        <v>0</v>
      </c>
      <c r="J33" s="89">
        <v>0</v>
      </c>
      <c r="K33" s="89">
        <v>0</v>
      </c>
      <c r="M33" s="89">
        <v>0</v>
      </c>
      <c r="N33" s="89">
        <v>0</v>
      </c>
      <c r="O33" s="89">
        <v>0</v>
      </c>
    </row>
    <row r="34" spans="2:15">
      <c r="B34" s="88" t="s">
        <v>1004</v>
      </c>
      <c r="G34" s="89">
        <v>0</v>
      </c>
      <c r="J34" s="89">
        <v>0</v>
      </c>
      <c r="K34" s="89">
        <v>0</v>
      </c>
      <c r="M34" s="89">
        <v>0</v>
      </c>
      <c r="N34" s="89">
        <v>0</v>
      </c>
      <c r="O34" s="89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8" t="s">
        <v>993</v>
      </c>
      <c r="G36" s="89">
        <v>0</v>
      </c>
      <c r="J36" s="89">
        <v>0</v>
      </c>
      <c r="K36" s="89">
        <v>0</v>
      </c>
      <c r="M36" s="89">
        <v>0</v>
      </c>
      <c r="N36" s="89">
        <v>0</v>
      </c>
      <c r="O36" s="89">
        <v>0</v>
      </c>
    </row>
    <row r="37" spans="2:15">
      <c r="B37" t="s">
        <v>207</v>
      </c>
      <c r="D37" t="s">
        <v>207</v>
      </c>
      <c r="E37" t="s">
        <v>207</v>
      </c>
      <c r="G37" s="79">
        <v>0</v>
      </c>
      <c r="H37" t="s">
        <v>207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8" t="s">
        <v>994</v>
      </c>
      <c r="G38" s="89">
        <v>0</v>
      </c>
      <c r="J38" s="89">
        <v>0</v>
      </c>
      <c r="K38" s="89">
        <v>0</v>
      </c>
      <c r="M38" s="89">
        <v>0</v>
      </c>
      <c r="N38" s="89">
        <v>0</v>
      </c>
      <c r="O38" s="89">
        <v>0</v>
      </c>
    </row>
    <row r="39" spans="2:15">
      <c r="B39" t="s">
        <v>207</v>
      </c>
      <c r="D39" t="s">
        <v>207</v>
      </c>
      <c r="E39" t="s">
        <v>207</v>
      </c>
      <c r="G39" s="79">
        <v>0</v>
      </c>
      <c r="H39" t="s">
        <v>207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8" t="s">
        <v>1003</v>
      </c>
      <c r="G40" s="89">
        <v>0</v>
      </c>
      <c r="J40" s="89">
        <v>0</v>
      </c>
      <c r="K40" s="89">
        <v>0</v>
      </c>
      <c r="M40" s="89">
        <v>0</v>
      </c>
      <c r="N40" s="89">
        <v>0</v>
      </c>
      <c r="O40" s="89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0" t="s">
        <v>190</v>
      </c>
    </row>
    <row r="2" spans="2:64">
      <c r="B2" s="2" t="s">
        <v>1</v>
      </c>
      <c r="C2" s="12" t="s">
        <v>1038</v>
      </c>
    </row>
    <row r="3" spans="2:64">
      <c r="B3" s="2" t="s">
        <v>2</v>
      </c>
      <c r="C3" s="90" t="s">
        <v>191</v>
      </c>
    </row>
    <row r="4" spans="2:64">
      <c r="B4" s="2" t="s">
        <v>3</v>
      </c>
      <c r="C4" s="90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1005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1006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592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1038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1007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1008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1007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1008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1038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1038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I12+I34</f>
        <v>-260.29785004999997</v>
      </c>
      <c r="J11" s="78">
        <f>I11/$I$11*100</f>
        <v>100</v>
      </c>
      <c r="K11" s="78">
        <f>I11/'סכום נכסי הקרן'!$C$42*100</f>
        <v>-0.26794343187138314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SUM(I13:I33)</f>
        <v>-260.29785004999997</v>
      </c>
      <c r="J12" s="81">
        <f t="shared" ref="J12:J35" si="0">I12/$I$11*100</f>
        <v>100</v>
      </c>
      <c r="K12" s="81">
        <f>I12/'סכום נכסי הקרן'!$C$42*100</f>
        <v>-0.26794343187138314</v>
      </c>
    </row>
    <row r="13" spans="2:60">
      <c r="B13" t="s">
        <v>1009</v>
      </c>
      <c r="C13" t="s">
        <v>1010</v>
      </c>
      <c r="D13" t="s">
        <v>207</v>
      </c>
      <c r="E13" t="s">
        <v>909</v>
      </c>
      <c r="F13" s="79">
        <v>0</v>
      </c>
      <c r="G13" t="s">
        <v>108</v>
      </c>
      <c r="H13" s="79">
        <v>0</v>
      </c>
      <c r="I13" s="79">
        <f>-47.10442-198.90858</f>
        <v>-246.01300000000001</v>
      </c>
      <c r="J13" s="79">
        <f t="shared" si="0"/>
        <v>94.51211370080236</v>
      </c>
      <c r="K13" s="79">
        <f>I13/'סכום נכסי הקרן'!$C$42*100</f>
        <v>-0.25323900098411356</v>
      </c>
    </row>
    <row r="14" spans="2:60">
      <c r="B14" t="s">
        <v>1011</v>
      </c>
      <c r="C14" t="s">
        <v>1012</v>
      </c>
      <c r="D14" t="s">
        <v>207</v>
      </c>
      <c r="E14" t="s">
        <v>909</v>
      </c>
      <c r="F14" s="79">
        <v>0</v>
      </c>
      <c r="G14" t="s">
        <v>108</v>
      </c>
      <c r="H14" s="79">
        <v>0</v>
      </c>
      <c r="I14" s="79">
        <v>-239.50466</v>
      </c>
      <c r="J14" s="79">
        <f t="shared" si="0"/>
        <v>92.011770344624111</v>
      </c>
      <c r="K14" s="79">
        <f>I14/'סכום נכסי הקרן'!$C$42*100</f>
        <v>-0.24653949518700144</v>
      </c>
    </row>
    <row r="15" spans="2:60">
      <c r="B15" t="s">
        <v>1013</v>
      </c>
      <c r="C15" t="s">
        <v>1014</v>
      </c>
      <c r="D15" t="s">
        <v>207</v>
      </c>
      <c r="E15" t="s">
        <v>909</v>
      </c>
      <c r="F15" s="79">
        <v>0</v>
      </c>
      <c r="G15" t="s">
        <v>108</v>
      </c>
      <c r="H15" s="79">
        <v>0</v>
      </c>
      <c r="I15" s="79">
        <v>2.5774699999999999</v>
      </c>
      <c r="J15" s="79">
        <f t="shared" si="0"/>
        <v>-0.99020026462181687</v>
      </c>
      <c r="K15" s="79">
        <f>I15/'סכום נכסי הקרן'!$C$42*100</f>
        <v>2.6531765714272139E-3</v>
      </c>
    </row>
    <row r="16" spans="2:60">
      <c r="B16" t="s">
        <v>1015</v>
      </c>
      <c r="C16" t="s">
        <v>264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62.286259999999999</v>
      </c>
      <c r="J16" s="79">
        <f t="shared" si="0"/>
        <v>-23.928841512918982</v>
      </c>
      <c r="K16" s="79">
        <f>I16/'סכום נכסי הקרן'!$C$42*100</f>
        <v>6.4115759156779334E-2</v>
      </c>
    </row>
    <row r="17" spans="2:11">
      <c r="B17" t="s">
        <v>1016</v>
      </c>
      <c r="C17" t="s">
        <v>274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134.98339000000001</v>
      </c>
      <c r="J17" s="79">
        <f t="shared" si="0"/>
        <v>-51.857281946075005</v>
      </c>
      <c r="K17" s="79">
        <f>I17/'סכום נכסי הקרן'!$C$42*100</f>
        <v>0.13894818092153255</v>
      </c>
    </row>
    <row r="18" spans="2:11">
      <c r="B18" t="s">
        <v>1017</v>
      </c>
      <c r="C18" t="s">
        <v>689</v>
      </c>
      <c r="D18" t="s">
        <v>207</v>
      </c>
      <c r="E18" t="s">
        <v>909</v>
      </c>
      <c r="F18" s="79">
        <v>0</v>
      </c>
      <c r="G18" t="s">
        <v>108</v>
      </c>
      <c r="H18" s="79">
        <v>0</v>
      </c>
      <c r="I18" s="79">
        <v>0.83475999999999995</v>
      </c>
      <c r="J18" s="79">
        <f t="shared" si="0"/>
        <v>-0.32069415857244038</v>
      </c>
      <c r="K18" s="79">
        <f>I18/'סכום נכסי הקרן'!$C$42*100</f>
        <v>8.5927893429005233E-4</v>
      </c>
    </row>
    <row r="19" spans="2:11">
      <c r="B19" t="s">
        <v>1018</v>
      </c>
      <c r="C19" t="s">
        <v>436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0.37842999999999999</v>
      </c>
      <c r="J19" s="79">
        <f t="shared" si="0"/>
        <v>-0.14538345204438236</v>
      </c>
      <c r="K19" s="79">
        <f>I19/'סכום נכסי הקרן'!$C$42*100</f>
        <v>3.8954541078080465E-4</v>
      </c>
    </row>
    <row r="20" spans="2:11">
      <c r="B20" t="s">
        <v>1019</v>
      </c>
      <c r="C20" t="s">
        <v>478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1.40638</v>
      </c>
      <c r="J20" s="79">
        <f t="shared" si="0"/>
        <v>-0.54029643338577393</v>
      </c>
      <c r="K20" s="79">
        <f>I20/'סכום נכסי הקרן'!$C$42*100</f>
        <v>1.4476888058925243E-3</v>
      </c>
    </row>
    <row r="21" spans="2:11">
      <c r="B21" t="s">
        <v>1020</v>
      </c>
      <c r="C21" t="s">
        <v>619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1.01515</v>
      </c>
      <c r="J21" s="79">
        <f t="shared" si="0"/>
        <v>-0.38999553772918305</v>
      </c>
      <c r="K21" s="79">
        <f>I21/'סכום נכסי הקרן'!$C$42*100</f>
        <v>1.0449674279368281E-3</v>
      </c>
    </row>
    <row r="22" spans="2:11">
      <c r="B22" t="s">
        <v>1021</v>
      </c>
      <c r="C22" t="s">
        <v>635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2.6980200000000001</v>
      </c>
      <c r="J22" s="79">
        <f t="shared" si="0"/>
        <v>-1.0365125948914846</v>
      </c>
      <c r="K22" s="79">
        <f>I22/'סכום נכסי הקרן'!$C$42*100</f>
        <v>2.7772674185313705E-3</v>
      </c>
    </row>
    <row r="23" spans="2:11">
      <c r="B23" t="s">
        <v>1022</v>
      </c>
      <c r="C23" t="s">
        <v>651</v>
      </c>
      <c r="D23" t="s">
        <v>207</v>
      </c>
      <c r="E23" t="s">
        <v>156</v>
      </c>
      <c r="F23" s="79">
        <v>0</v>
      </c>
      <c r="G23" t="s">
        <v>108</v>
      </c>
      <c r="H23" s="79">
        <v>0</v>
      </c>
      <c r="I23" s="79">
        <v>3.96</v>
      </c>
      <c r="J23" s="79">
        <f t="shared" si="0"/>
        <v>-1.5213341175270305</v>
      </c>
      <c r="K23" s="79">
        <f>I23/'סכום נכסי הקרן'!$C$42*100</f>
        <v>4.0763148447321464E-3</v>
      </c>
    </row>
    <row r="24" spans="2:11">
      <c r="B24" t="s">
        <v>1023</v>
      </c>
      <c r="C24" t="s">
        <v>447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1.23767</v>
      </c>
      <c r="J24" s="79">
        <f t="shared" si="0"/>
        <v>-0.47548222152517172</v>
      </c>
      <c r="K24" s="79">
        <f>I24/'סכום נכסי הקרן'!$C$42*100</f>
        <v>1.2740233822928376E-3</v>
      </c>
    </row>
    <row r="25" spans="2:11">
      <c r="B25" t="s">
        <v>1024</v>
      </c>
      <c r="C25" t="s">
        <v>447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9.0039999999999995E-2</v>
      </c>
      <c r="J25" s="79">
        <f t="shared" si="0"/>
        <v>-3.4591142409629752E-2</v>
      </c>
      <c r="K25" s="79">
        <f>I25/'סכום נכסי הקרן'!$C$42*100</f>
        <v>9.2684694095879414E-5</v>
      </c>
    </row>
    <row r="26" spans="2:11">
      <c r="B26" t="s">
        <v>1025</v>
      </c>
      <c r="C26" t="s">
        <v>372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9.8458699999999997</v>
      </c>
      <c r="J26" s="79">
        <f t="shared" si="0"/>
        <v>-3.7825398857918842</v>
      </c>
      <c r="K26" s="79">
        <f>I26/'סכום נכסי הקרן'!$C$42*100</f>
        <v>1.0135067181894672E-2</v>
      </c>
    </row>
    <row r="27" spans="2:11">
      <c r="B27" t="s">
        <v>1026</v>
      </c>
      <c r="C27" t="s">
        <v>736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1.2E-2</v>
      </c>
      <c r="J27" s="79">
        <f t="shared" si="0"/>
        <v>-4.6101033864455465E-3</v>
      </c>
      <c r="K27" s="79">
        <f>I27/'סכום נכסי הקרן'!$C$42*100</f>
        <v>1.2352469226461051E-5</v>
      </c>
    </row>
    <row r="28" spans="2:11">
      <c r="B28" t="s">
        <v>1027</v>
      </c>
      <c r="C28" t="s">
        <v>381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1.1467700000000001</v>
      </c>
      <c r="J28" s="79">
        <f t="shared" si="0"/>
        <v>-0.44056068837284668</v>
      </c>
      <c r="K28" s="79">
        <f>I28/'סכום נכסי הקרן'!$C$42*100</f>
        <v>1.1804534279023951E-3</v>
      </c>
    </row>
    <row r="29" spans="2:11">
      <c r="B29" t="s">
        <v>1028</v>
      </c>
      <c r="C29" t="s">
        <v>388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0.79</v>
      </c>
      <c r="J29" s="79">
        <f t="shared" si="0"/>
        <v>-0.30349847294099852</v>
      </c>
      <c r="K29" s="79">
        <f>I29/'סכום נכסי הקרן'!$C$42*100</f>
        <v>8.1320422407535255E-4</v>
      </c>
    </row>
    <row r="30" spans="2:11">
      <c r="B30" t="s">
        <v>1029</v>
      </c>
      <c r="C30" t="s">
        <v>388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0.40178999999999998</v>
      </c>
      <c r="J30" s="79">
        <f t="shared" si="0"/>
        <v>-0.154357786636663</v>
      </c>
      <c r="K30" s="79">
        <f>I30/'סכום נכסי הקרן'!$C$42*100</f>
        <v>4.1359155087498212E-4</v>
      </c>
    </row>
    <row r="31" spans="2:11">
      <c r="B31" t="s">
        <v>1030</v>
      </c>
      <c r="C31" t="s">
        <v>738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0.42659999999999998</v>
      </c>
      <c r="J31" s="79">
        <f t="shared" si="0"/>
        <v>-0.16388917538813919</v>
      </c>
      <c r="K31" s="79">
        <f>I31/'סכום נכסי הקרן'!$C$42*100</f>
        <v>4.3913028100069036E-4</v>
      </c>
    </row>
    <row r="32" spans="2:11">
      <c r="B32" t="s">
        <v>1031</v>
      </c>
      <c r="C32" t="s">
        <v>661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1.09942995</v>
      </c>
      <c r="J32" s="79">
        <f t="shared" si="0"/>
        <v>-0.42237381130455487</v>
      </c>
      <c r="K32" s="79">
        <f>I32/'סכום נכסי הקרן'!$C$42*100</f>
        <v>1.1317228853353844E-3</v>
      </c>
    </row>
    <row r="33" spans="2:11">
      <c r="B33" t="s">
        <v>1032</v>
      </c>
      <c r="C33" t="s">
        <v>750</v>
      </c>
      <c r="D33" t="s">
        <v>207</v>
      </c>
      <c r="E33" t="s">
        <v>909</v>
      </c>
      <c r="F33" s="79">
        <v>0</v>
      </c>
      <c r="G33" t="s">
        <v>108</v>
      </c>
      <c r="H33" s="79">
        <v>0</v>
      </c>
      <c r="I33" s="79">
        <v>2.9780000000000001E-2</v>
      </c>
      <c r="J33" s="79">
        <f t="shared" si="0"/>
        <v>-1.1440739904029032E-2</v>
      </c>
      <c r="K33" s="79">
        <f>I33/'סכום נכסי הקרן'!$C$42*100</f>
        <v>3.0654711130334179E-5</v>
      </c>
    </row>
    <row r="34" spans="2:11">
      <c r="B34" s="80" t="s">
        <v>212</v>
      </c>
      <c r="D34" s="19"/>
      <c r="E34" s="19"/>
      <c r="F34" s="19"/>
      <c r="G34" s="19"/>
      <c r="H34" s="81">
        <v>0</v>
      </c>
      <c r="I34" s="81">
        <v>0</v>
      </c>
      <c r="J34" s="81">
        <f t="shared" si="0"/>
        <v>0</v>
      </c>
      <c r="K34" s="81">
        <f>I34/'סכום נכסי הקרן'!$C$42*100</f>
        <v>0</v>
      </c>
    </row>
    <row r="35" spans="2:11">
      <c r="B35" t="s">
        <v>207</v>
      </c>
      <c r="C35" t="s">
        <v>207</v>
      </c>
      <c r="D35" t="s">
        <v>207</v>
      </c>
      <c r="E35" s="19"/>
      <c r="F35" s="79">
        <v>0</v>
      </c>
      <c r="G35" t="s">
        <v>207</v>
      </c>
      <c r="H35" s="79">
        <v>0</v>
      </c>
      <c r="I35" s="79">
        <v>0</v>
      </c>
      <c r="J35" s="79">
        <f t="shared" si="0"/>
        <v>0</v>
      </c>
      <c r="K35" s="79">
        <f>I35/'סכום נכסי הקרן'!$C$42*100</f>
        <v>0</v>
      </c>
    </row>
    <row r="36" spans="2:11">
      <c r="B36" t="s">
        <v>215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0" t="s">
        <v>190</v>
      </c>
    </row>
    <row r="2" spans="2:17">
      <c r="B2" s="2" t="s">
        <v>1</v>
      </c>
      <c r="C2" s="12" t="s">
        <v>1038</v>
      </c>
    </row>
    <row r="3" spans="2:17">
      <c r="B3" s="2" t="s">
        <v>2</v>
      </c>
      <c r="C3" s="90" t="s">
        <v>191</v>
      </c>
    </row>
    <row r="4" spans="2:17">
      <c r="B4" s="2" t="s">
        <v>3</v>
      </c>
      <c r="C4" s="90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C12+C15</f>
        <v>381.44027035738242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f>SUM(C13:C14)</f>
        <v>151.31275200000002</v>
      </c>
    </row>
    <row r="13" spans="2:17">
      <c r="B13" t="s">
        <v>1033</v>
      </c>
      <c r="C13" s="79">
        <v>151.31275200000002</v>
      </c>
      <c r="D13" s="85">
        <v>44246</v>
      </c>
    </row>
    <row r="14" spans="2:17">
      <c r="B14"/>
      <c r="C14" s="79"/>
      <c r="D14" s="85"/>
    </row>
    <row r="15" spans="2:17">
      <c r="B15" s="83" t="s">
        <v>212</v>
      </c>
      <c r="C15" s="84">
        <f>SUM(C16:C49)</f>
        <v>230.1275183573824</v>
      </c>
    </row>
    <row r="16" spans="2:17">
      <c r="B16" t="s">
        <v>1034</v>
      </c>
      <c r="C16" s="79">
        <v>140.02059920788449</v>
      </c>
      <c r="D16" s="85">
        <v>45382</v>
      </c>
    </row>
    <row r="17" spans="2:4">
      <c r="B17" t="s">
        <v>1035</v>
      </c>
      <c r="C17" s="79">
        <v>90.106919149497912</v>
      </c>
      <c r="D17" s="85">
        <v>46012</v>
      </c>
    </row>
    <row r="18" spans="2:4">
      <c r="B18"/>
      <c r="C18" s="79"/>
      <c r="D18" s="85"/>
    </row>
    <row r="19" spans="2:4">
      <c r="B19"/>
      <c r="C19" s="79"/>
      <c r="D19" s="85"/>
    </row>
    <row r="20" spans="2:4">
      <c r="B20"/>
      <c r="C20" s="79"/>
      <c r="D20" s="85"/>
    </row>
    <row r="21" spans="2:4">
      <c r="B21"/>
      <c r="C21" s="79"/>
      <c r="D21" s="85"/>
    </row>
    <row r="22" spans="2:4">
      <c r="B22"/>
      <c r="C22" s="79"/>
      <c r="D22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1038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1038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928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929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958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959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1038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5.0599999999999996</v>
      </c>
      <c r="I11" s="7"/>
      <c r="J11" s="7"/>
      <c r="K11" s="78">
        <v>0.01</v>
      </c>
      <c r="L11" s="78">
        <v>26623916</v>
      </c>
      <c r="M11" s="7"/>
      <c r="N11" s="78">
        <v>30785.8986449</v>
      </c>
      <c r="O11" s="7"/>
      <c r="P11" s="78">
        <v>100</v>
      </c>
      <c r="Q11" s="78">
        <v>31.69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5.0599999999999996</v>
      </c>
      <c r="K12" s="81">
        <v>0.01</v>
      </c>
      <c r="L12" s="81">
        <v>26623916</v>
      </c>
      <c r="N12" s="81">
        <v>30785.8986449</v>
      </c>
      <c r="P12" s="81">
        <v>100</v>
      </c>
      <c r="Q12" s="81">
        <v>31.69</v>
      </c>
    </row>
    <row r="13" spans="2:52">
      <c r="B13" s="80" t="s">
        <v>216</v>
      </c>
      <c r="C13" s="16"/>
      <c r="D13" s="16"/>
      <c r="H13" s="81">
        <v>5.15</v>
      </c>
      <c r="K13" s="81">
        <v>0</v>
      </c>
      <c r="L13" s="81">
        <v>12546006</v>
      </c>
      <c r="N13" s="81">
        <v>15428.314105199999</v>
      </c>
      <c r="P13" s="81">
        <v>50.11</v>
      </c>
      <c r="Q13" s="81">
        <v>15.88</v>
      </c>
    </row>
    <row r="14" spans="2:52">
      <c r="B14" s="80" t="s">
        <v>217</v>
      </c>
      <c r="C14" s="16"/>
      <c r="D14" s="16"/>
      <c r="H14" s="81">
        <v>5.15</v>
      </c>
      <c r="K14" s="81">
        <v>0</v>
      </c>
      <c r="L14" s="81">
        <v>12546006</v>
      </c>
      <c r="N14" s="81">
        <v>15428.314105199999</v>
      </c>
      <c r="P14" s="81">
        <v>50.11</v>
      </c>
      <c r="Q14" s="81">
        <v>15.88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</v>
      </c>
      <c r="L15" s="79">
        <v>1006500</v>
      </c>
      <c r="M15" s="79">
        <v>154.38</v>
      </c>
      <c r="N15" s="79">
        <v>1553.8347000000001</v>
      </c>
      <c r="O15" s="79">
        <v>0.01</v>
      </c>
      <c r="P15" s="79">
        <v>5.05</v>
      </c>
      <c r="Q15" s="79">
        <v>1.6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</v>
      </c>
      <c r="L16" s="79">
        <v>23400</v>
      </c>
      <c r="M16" s="79">
        <v>156.35</v>
      </c>
      <c r="N16" s="79">
        <v>36.585900000000002</v>
      </c>
      <c r="O16" s="79">
        <v>0</v>
      </c>
      <c r="P16" s="79">
        <v>0.12</v>
      </c>
      <c r="Q16" s="79">
        <v>0.04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1.05</v>
      </c>
      <c r="I17" t="s">
        <v>108</v>
      </c>
      <c r="J17" s="79">
        <v>3.5</v>
      </c>
      <c r="K17" s="79">
        <v>0</v>
      </c>
      <c r="L17" s="79">
        <v>2681803</v>
      </c>
      <c r="M17" s="79">
        <v>123.76</v>
      </c>
      <c r="N17" s="79">
        <v>3318.9993927999999</v>
      </c>
      <c r="O17" s="79">
        <v>0.01</v>
      </c>
      <c r="P17" s="79">
        <v>10.78</v>
      </c>
      <c r="Q17" s="79">
        <v>3.42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6.17</v>
      </c>
      <c r="I18" t="s">
        <v>108</v>
      </c>
      <c r="J18" s="79">
        <v>1.75</v>
      </c>
      <c r="K18" s="79">
        <v>0</v>
      </c>
      <c r="L18" s="79">
        <v>11025</v>
      </c>
      <c r="M18" s="79">
        <v>110.29</v>
      </c>
      <c r="N18" s="79">
        <v>12.1594725</v>
      </c>
      <c r="O18" s="79">
        <v>0</v>
      </c>
      <c r="P18" s="79">
        <v>0.04</v>
      </c>
      <c r="Q18" s="79">
        <v>0.01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2.5</v>
      </c>
      <c r="I19" t="s">
        <v>108</v>
      </c>
      <c r="J19" s="79">
        <v>3</v>
      </c>
      <c r="K19" s="79">
        <v>0</v>
      </c>
      <c r="L19" s="79">
        <v>1008914</v>
      </c>
      <c r="M19" s="79">
        <v>118.9</v>
      </c>
      <c r="N19" s="79">
        <v>1199.5987459999999</v>
      </c>
      <c r="O19" s="79">
        <v>0.01</v>
      </c>
      <c r="P19" s="79">
        <v>3.9</v>
      </c>
      <c r="Q19" s="79">
        <v>1.23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3.58</v>
      </c>
      <c r="I20" t="s">
        <v>108</v>
      </c>
      <c r="J20" s="79">
        <v>0.1</v>
      </c>
      <c r="K20" s="79">
        <v>0</v>
      </c>
      <c r="L20" s="79">
        <v>4123523</v>
      </c>
      <c r="M20" s="79">
        <v>100</v>
      </c>
      <c r="N20" s="79">
        <v>4123.5230000000001</v>
      </c>
      <c r="O20" s="79">
        <v>0.04</v>
      </c>
      <c r="P20" s="79">
        <v>13.39</v>
      </c>
      <c r="Q20" s="79">
        <v>4.24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233</v>
      </c>
      <c r="H21" s="79">
        <v>18.66</v>
      </c>
      <c r="I21" t="s">
        <v>108</v>
      </c>
      <c r="J21" s="79">
        <v>2.75</v>
      </c>
      <c r="K21" s="79">
        <v>0.01</v>
      </c>
      <c r="L21" s="79">
        <v>107315</v>
      </c>
      <c r="M21" s="79">
        <v>134.61000000000001</v>
      </c>
      <c r="N21" s="79">
        <v>144.45672149999999</v>
      </c>
      <c r="O21" s="79">
        <v>0</v>
      </c>
      <c r="P21" s="79">
        <v>0.47</v>
      </c>
      <c r="Q21" s="79">
        <v>0.15</v>
      </c>
    </row>
    <row r="22" spans="2:17">
      <c r="B22" t="s">
        <v>239</v>
      </c>
      <c r="C22" t="s">
        <v>240</v>
      </c>
      <c r="D22" t="s">
        <v>106</v>
      </c>
      <c r="E22" t="s">
        <v>220</v>
      </c>
      <c r="F22" t="s">
        <v>157</v>
      </c>
      <c r="G22" t="s">
        <v>241</v>
      </c>
      <c r="H22" s="79">
        <v>14.45</v>
      </c>
      <c r="I22" t="s">
        <v>108</v>
      </c>
      <c r="J22" s="79">
        <v>4</v>
      </c>
      <c r="K22" s="79">
        <v>0.01</v>
      </c>
      <c r="L22" s="79">
        <v>1420226</v>
      </c>
      <c r="M22" s="79">
        <v>174.74</v>
      </c>
      <c r="N22" s="79">
        <v>2481.7029124000001</v>
      </c>
      <c r="O22" s="79">
        <v>0.01</v>
      </c>
      <c r="P22" s="79">
        <v>8.06</v>
      </c>
      <c r="Q22" s="79">
        <v>2.5499999999999998</v>
      </c>
    </row>
    <row r="23" spans="2:17">
      <c r="B23" t="s">
        <v>242</v>
      </c>
      <c r="C23" t="s">
        <v>243</v>
      </c>
      <c r="D23" t="s">
        <v>106</v>
      </c>
      <c r="E23" t="s">
        <v>220</v>
      </c>
      <c r="F23" t="s">
        <v>157</v>
      </c>
      <c r="G23" t="s">
        <v>244</v>
      </c>
      <c r="H23" s="79">
        <v>5.15</v>
      </c>
      <c r="I23" t="s">
        <v>108</v>
      </c>
      <c r="J23" s="79">
        <v>2.75</v>
      </c>
      <c r="K23" s="79">
        <v>0</v>
      </c>
      <c r="L23" s="79">
        <v>2163300</v>
      </c>
      <c r="M23" s="79">
        <v>118.22</v>
      </c>
      <c r="N23" s="79">
        <v>2557.4532599999998</v>
      </c>
      <c r="O23" s="79">
        <v>0.01</v>
      </c>
      <c r="P23" s="79">
        <v>8.31</v>
      </c>
      <c r="Q23" s="79">
        <v>2.63</v>
      </c>
    </row>
    <row r="24" spans="2:17">
      <c r="B24" s="80" t="s">
        <v>245</v>
      </c>
      <c r="C24" s="16"/>
      <c r="D24" s="16"/>
      <c r="H24" s="81">
        <v>4.97</v>
      </c>
      <c r="K24" s="81">
        <v>0.01</v>
      </c>
      <c r="L24" s="81">
        <v>14077910</v>
      </c>
      <c r="N24" s="81">
        <v>15357.584539699999</v>
      </c>
      <c r="P24" s="81">
        <v>49.89</v>
      </c>
      <c r="Q24" s="81">
        <v>15.81</v>
      </c>
    </row>
    <row r="25" spans="2:17">
      <c r="B25" s="80" t="s">
        <v>246</v>
      </c>
      <c r="C25" s="16"/>
      <c r="D25" s="16"/>
      <c r="H25" s="81">
        <v>0.93</v>
      </c>
      <c r="K25" s="81">
        <v>0.14000000000000001</v>
      </c>
      <c r="L25" s="81">
        <v>1392</v>
      </c>
      <c r="N25" s="81">
        <v>1.3901904</v>
      </c>
      <c r="P25" s="81">
        <v>0</v>
      </c>
      <c r="Q25" s="81">
        <v>0</v>
      </c>
    </row>
    <row r="26" spans="2:17">
      <c r="B26" t="s">
        <v>247</v>
      </c>
      <c r="C26" t="s">
        <v>248</v>
      </c>
      <c r="D26" t="s">
        <v>106</v>
      </c>
      <c r="E26" t="s">
        <v>220</v>
      </c>
      <c r="F26" t="s">
        <v>157</v>
      </c>
      <c r="G26" t="s">
        <v>249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1392</v>
      </c>
      <c r="M26" s="79">
        <v>99.87</v>
      </c>
      <c r="N26" s="79">
        <v>1.3901904</v>
      </c>
      <c r="O26" s="79">
        <v>0</v>
      </c>
      <c r="P26" s="79">
        <v>0</v>
      </c>
      <c r="Q26" s="79">
        <v>0</v>
      </c>
    </row>
    <row r="27" spans="2:17">
      <c r="B27" s="80" t="s">
        <v>250</v>
      </c>
      <c r="C27" s="16"/>
      <c r="D27" s="16"/>
      <c r="H27" s="81">
        <v>4.97</v>
      </c>
      <c r="K27" s="81">
        <v>0.01</v>
      </c>
      <c r="L27" s="81">
        <v>14076518</v>
      </c>
      <c r="N27" s="81">
        <v>15356.1943493</v>
      </c>
      <c r="P27" s="81">
        <v>49.88</v>
      </c>
      <c r="Q27" s="81">
        <v>15.81</v>
      </c>
    </row>
    <row r="28" spans="2:17">
      <c r="B28" t="s">
        <v>251</v>
      </c>
      <c r="C28" t="s">
        <v>252</v>
      </c>
      <c r="D28" t="s">
        <v>106</v>
      </c>
      <c r="E28" t="s">
        <v>220</v>
      </c>
      <c r="F28" t="s">
        <v>157</v>
      </c>
      <c r="G28" t="s">
        <v>253</v>
      </c>
      <c r="H28" s="79">
        <v>0.84</v>
      </c>
      <c r="I28" t="s">
        <v>108</v>
      </c>
      <c r="J28" s="79">
        <v>4</v>
      </c>
      <c r="K28" s="79">
        <v>0</v>
      </c>
      <c r="L28" s="79">
        <v>1896589</v>
      </c>
      <c r="M28" s="79">
        <v>103.89</v>
      </c>
      <c r="N28" s="79">
        <v>1970.3663121</v>
      </c>
      <c r="O28" s="79">
        <v>0.01</v>
      </c>
      <c r="P28" s="79">
        <v>6.4</v>
      </c>
      <c r="Q28" s="79">
        <v>2.0299999999999998</v>
      </c>
    </row>
    <row r="29" spans="2:17">
      <c r="B29" t="s">
        <v>254</v>
      </c>
      <c r="C29" t="s">
        <v>255</v>
      </c>
      <c r="D29" t="s">
        <v>106</v>
      </c>
      <c r="E29" t="s">
        <v>220</v>
      </c>
      <c r="F29" t="s">
        <v>157</v>
      </c>
      <c r="G29" t="s">
        <v>256</v>
      </c>
      <c r="H29" s="79">
        <v>1.86</v>
      </c>
      <c r="I29" t="s">
        <v>108</v>
      </c>
      <c r="J29" s="79">
        <v>6</v>
      </c>
      <c r="K29" s="79">
        <v>0</v>
      </c>
      <c r="L29" s="79">
        <v>8200</v>
      </c>
      <c r="M29" s="79">
        <v>111.37</v>
      </c>
      <c r="N29" s="79">
        <v>9.1323399999999992</v>
      </c>
      <c r="O29" s="79">
        <v>0</v>
      </c>
      <c r="P29" s="79">
        <v>0.03</v>
      </c>
      <c r="Q29" s="79">
        <v>0.01</v>
      </c>
    </row>
    <row r="30" spans="2:17">
      <c r="B30" t="s">
        <v>257</v>
      </c>
      <c r="C30" t="s">
        <v>258</v>
      </c>
      <c r="D30" t="s">
        <v>106</v>
      </c>
      <c r="E30" t="s">
        <v>220</v>
      </c>
      <c r="F30" t="s">
        <v>157</v>
      </c>
      <c r="G30" t="s">
        <v>259</v>
      </c>
      <c r="H30" s="79">
        <v>7.82</v>
      </c>
      <c r="I30" t="s">
        <v>108</v>
      </c>
      <c r="J30" s="79">
        <v>1.75</v>
      </c>
      <c r="K30" s="79">
        <v>0.02</v>
      </c>
      <c r="L30" s="79">
        <v>59</v>
      </c>
      <c r="M30" s="79">
        <v>99.75</v>
      </c>
      <c r="N30" s="79">
        <v>5.8852500000000002E-2</v>
      </c>
      <c r="O30" s="79">
        <v>0</v>
      </c>
      <c r="P30" s="79">
        <v>0</v>
      </c>
      <c r="Q30" s="79">
        <v>0</v>
      </c>
    </row>
    <row r="31" spans="2:17">
      <c r="B31" t="s">
        <v>260</v>
      </c>
      <c r="C31" t="s">
        <v>261</v>
      </c>
      <c r="D31" t="s">
        <v>106</v>
      </c>
      <c r="E31" t="s">
        <v>220</v>
      </c>
      <c r="F31" t="s">
        <v>157</v>
      </c>
      <c r="G31" t="s">
        <v>262</v>
      </c>
      <c r="H31" s="79">
        <v>1.58</v>
      </c>
      <c r="I31" t="s">
        <v>108</v>
      </c>
      <c r="J31" s="79">
        <v>0.5</v>
      </c>
      <c r="K31" s="79">
        <v>0</v>
      </c>
      <c r="L31" s="79">
        <v>2073315</v>
      </c>
      <c r="M31" s="79">
        <v>100.59</v>
      </c>
      <c r="N31" s="79">
        <v>2085.5475584999999</v>
      </c>
      <c r="O31" s="79">
        <v>0.01</v>
      </c>
      <c r="P31" s="79">
        <v>6.77</v>
      </c>
      <c r="Q31" s="79">
        <v>2.15</v>
      </c>
    </row>
    <row r="32" spans="2:17">
      <c r="B32" t="s">
        <v>263</v>
      </c>
      <c r="C32" t="s">
        <v>264</v>
      </c>
      <c r="D32" t="s">
        <v>106</v>
      </c>
      <c r="E32" t="s">
        <v>220</v>
      </c>
      <c r="F32" t="s">
        <v>157</v>
      </c>
      <c r="G32" t="s">
        <v>265</v>
      </c>
      <c r="H32" s="79">
        <v>5.47</v>
      </c>
      <c r="I32" t="s">
        <v>108</v>
      </c>
      <c r="J32" s="79">
        <v>4.25</v>
      </c>
      <c r="K32" s="79">
        <v>0.01</v>
      </c>
      <c r="L32" s="79">
        <v>1655274</v>
      </c>
      <c r="M32" s="79">
        <v>116.8</v>
      </c>
      <c r="N32" s="79">
        <v>1933.360032</v>
      </c>
      <c r="O32" s="79">
        <v>0.01</v>
      </c>
      <c r="P32" s="79">
        <v>6.28</v>
      </c>
      <c r="Q32" s="79">
        <v>1.99</v>
      </c>
    </row>
    <row r="33" spans="2:17">
      <c r="B33" t="s">
        <v>266</v>
      </c>
      <c r="C33" t="s">
        <v>267</v>
      </c>
      <c r="D33" t="s">
        <v>106</v>
      </c>
      <c r="E33" t="s">
        <v>220</v>
      </c>
      <c r="F33" t="s">
        <v>157</v>
      </c>
      <c r="G33" t="s">
        <v>268</v>
      </c>
      <c r="H33" s="79">
        <v>3.99</v>
      </c>
      <c r="I33" t="s">
        <v>108</v>
      </c>
      <c r="J33" s="79">
        <v>1</v>
      </c>
      <c r="K33" s="79">
        <v>0.01</v>
      </c>
      <c r="L33" s="79">
        <v>3853785</v>
      </c>
      <c r="M33" s="79">
        <v>101.46</v>
      </c>
      <c r="N33" s="79">
        <v>3910.0502609999999</v>
      </c>
      <c r="O33" s="79">
        <v>0.04</v>
      </c>
      <c r="P33" s="79">
        <v>12.7</v>
      </c>
      <c r="Q33" s="79">
        <v>4.0199999999999996</v>
      </c>
    </row>
    <row r="34" spans="2:17">
      <c r="B34" t="s">
        <v>269</v>
      </c>
      <c r="C34" t="s">
        <v>270</v>
      </c>
      <c r="D34" t="s">
        <v>106</v>
      </c>
      <c r="E34" t="s">
        <v>220</v>
      </c>
      <c r="F34" t="s">
        <v>157</v>
      </c>
      <c r="G34" t="s">
        <v>265</v>
      </c>
      <c r="H34" s="79">
        <v>2.1</v>
      </c>
      <c r="I34" t="s">
        <v>108</v>
      </c>
      <c r="J34" s="79">
        <v>2.25</v>
      </c>
      <c r="K34" s="79">
        <v>0</v>
      </c>
      <c r="L34" s="79">
        <v>121847</v>
      </c>
      <c r="M34" s="79">
        <v>105.88</v>
      </c>
      <c r="N34" s="79">
        <v>129.0116036</v>
      </c>
      <c r="O34" s="79">
        <v>0</v>
      </c>
      <c r="P34" s="79">
        <v>0.42</v>
      </c>
      <c r="Q34" s="79">
        <v>0.13</v>
      </c>
    </row>
    <row r="35" spans="2:17">
      <c r="B35" t="s">
        <v>271</v>
      </c>
      <c r="C35" t="s">
        <v>272</v>
      </c>
      <c r="D35" t="s">
        <v>106</v>
      </c>
      <c r="E35" t="s">
        <v>220</v>
      </c>
      <c r="F35" t="s">
        <v>157</v>
      </c>
      <c r="G35" t="s">
        <v>227</v>
      </c>
      <c r="H35" s="79">
        <v>7.69</v>
      </c>
      <c r="I35" t="s">
        <v>108</v>
      </c>
      <c r="J35" s="79">
        <v>6.25</v>
      </c>
      <c r="K35" s="79">
        <v>0.02</v>
      </c>
      <c r="L35" s="79">
        <v>2</v>
      </c>
      <c r="M35" s="79">
        <v>139.28</v>
      </c>
      <c r="N35" s="79">
        <v>2.7856000000000001E-3</v>
      </c>
      <c r="O35" s="79">
        <v>0</v>
      </c>
      <c r="P35" s="79">
        <v>0</v>
      </c>
      <c r="Q35" s="79">
        <v>0</v>
      </c>
    </row>
    <row r="36" spans="2:17">
      <c r="B36" t="s">
        <v>273</v>
      </c>
      <c r="C36" t="s">
        <v>274</v>
      </c>
      <c r="D36" t="s">
        <v>106</v>
      </c>
      <c r="E36" t="s">
        <v>220</v>
      </c>
      <c r="F36" t="s">
        <v>157</v>
      </c>
      <c r="G36" t="s">
        <v>275</v>
      </c>
      <c r="H36" s="79">
        <v>6.34</v>
      </c>
      <c r="I36" t="s">
        <v>108</v>
      </c>
      <c r="J36" s="79">
        <v>3.75</v>
      </c>
      <c r="K36" s="79">
        <v>0.02</v>
      </c>
      <c r="L36" s="79">
        <v>3599557</v>
      </c>
      <c r="M36" s="79">
        <v>114.3</v>
      </c>
      <c r="N36" s="79">
        <v>4114.293651</v>
      </c>
      <c r="O36" s="79">
        <v>0.02</v>
      </c>
      <c r="P36" s="79">
        <v>13.36</v>
      </c>
      <c r="Q36" s="79">
        <v>4.24</v>
      </c>
    </row>
    <row r="37" spans="2:17">
      <c r="B37" t="s">
        <v>276</v>
      </c>
      <c r="C37" t="s">
        <v>277</v>
      </c>
      <c r="D37" t="s">
        <v>106</v>
      </c>
      <c r="E37" t="s">
        <v>220</v>
      </c>
      <c r="F37" t="s">
        <v>157</v>
      </c>
      <c r="G37" t="s">
        <v>278</v>
      </c>
      <c r="H37" s="79">
        <v>15.64</v>
      </c>
      <c r="I37" t="s">
        <v>108</v>
      </c>
      <c r="J37" s="79">
        <v>5.5</v>
      </c>
      <c r="K37" s="79">
        <v>0.03</v>
      </c>
      <c r="L37" s="79">
        <v>867890</v>
      </c>
      <c r="M37" s="79">
        <v>138.77000000000001</v>
      </c>
      <c r="N37" s="79">
        <v>1204.3709530000001</v>
      </c>
      <c r="O37" s="79">
        <v>0</v>
      </c>
      <c r="P37" s="79">
        <v>3.91</v>
      </c>
      <c r="Q37" s="79">
        <v>1.24</v>
      </c>
    </row>
    <row r="38" spans="2:17">
      <c r="B38" s="80" t="s">
        <v>279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280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212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281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207</v>
      </c>
      <c r="C44" t="s">
        <v>207</v>
      </c>
      <c r="D44" s="16"/>
      <c r="E44" t="s">
        <v>207</v>
      </c>
      <c r="H44" s="79">
        <v>0</v>
      </c>
      <c r="I44" t="s">
        <v>207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282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9">
        <v>0</v>
      </c>
      <c r="I46" t="s">
        <v>207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0" t="s">
        <v>190</v>
      </c>
    </row>
    <row r="2" spans="2:23">
      <c r="B2" s="2" t="s">
        <v>1</v>
      </c>
      <c r="C2" s="12" t="s">
        <v>1038</v>
      </c>
    </row>
    <row r="3" spans="2:23">
      <c r="B3" s="2" t="s">
        <v>2</v>
      </c>
      <c r="C3" s="90" t="s">
        <v>191</v>
      </c>
    </row>
    <row r="4" spans="2:23">
      <c r="B4" s="2" t="s">
        <v>3</v>
      </c>
      <c r="C4" s="90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928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929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592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0" t="s">
        <v>190</v>
      </c>
    </row>
    <row r="2" spans="2:67">
      <c r="B2" s="2" t="s">
        <v>1</v>
      </c>
      <c r="C2" s="12" t="s">
        <v>1038</v>
      </c>
    </row>
    <row r="3" spans="2:67">
      <c r="B3" s="2" t="s">
        <v>2</v>
      </c>
      <c r="C3" s="90" t="s">
        <v>191</v>
      </c>
    </row>
    <row r="4" spans="2:67">
      <c r="B4" s="2" t="s">
        <v>3</v>
      </c>
      <c r="C4" s="90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1038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4.62</v>
      </c>
      <c r="L11" s="7"/>
      <c r="M11" s="7"/>
      <c r="N11" s="78">
        <v>0.28000000000000003</v>
      </c>
      <c r="O11" s="78">
        <v>17527567.309999999</v>
      </c>
      <c r="P11" s="33"/>
      <c r="Q11" s="78">
        <v>19533.433506106001</v>
      </c>
      <c r="R11" s="7"/>
      <c r="S11" s="78">
        <v>100</v>
      </c>
      <c r="T11" s="78">
        <v>20.11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4.62</v>
      </c>
      <c r="N12" s="81">
        <v>0.28000000000000003</v>
      </c>
      <c r="O12" s="81">
        <v>17527567.309999999</v>
      </c>
      <c r="Q12" s="81">
        <v>19533.433506106001</v>
      </c>
      <c r="S12" s="81">
        <v>100</v>
      </c>
      <c r="T12" s="81">
        <v>20.11</v>
      </c>
    </row>
    <row r="13" spans="2:65">
      <c r="B13" s="80" t="s">
        <v>283</v>
      </c>
      <c r="C13" s="16"/>
      <c r="D13" s="16"/>
      <c r="E13" s="16"/>
      <c r="F13" s="16"/>
      <c r="K13" s="81">
        <v>4.8899999999999997</v>
      </c>
      <c r="N13" s="81">
        <v>0.15</v>
      </c>
      <c r="O13" s="81">
        <v>13679184.439999999</v>
      </c>
      <c r="Q13" s="81">
        <v>15308.440267239999</v>
      </c>
      <c r="S13" s="81">
        <v>78.37</v>
      </c>
      <c r="T13" s="81">
        <v>15.76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200</v>
      </c>
      <c r="I14" t="s">
        <v>155</v>
      </c>
      <c r="J14" t="s">
        <v>291</v>
      </c>
      <c r="K14" s="79">
        <v>3.22</v>
      </c>
      <c r="L14" t="s">
        <v>108</v>
      </c>
      <c r="M14" s="79">
        <v>0.59</v>
      </c>
      <c r="N14" s="79">
        <v>0</v>
      </c>
      <c r="O14" s="79">
        <v>221542</v>
      </c>
      <c r="P14" s="79">
        <v>99.31</v>
      </c>
      <c r="Q14" s="79">
        <v>220.01336019999999</v>
      </c>
      <c r="R14" s="79">
        <v>0</v>
      </c>
      <c r="S14" s="79">
        <v>1.1299999999999999</v>
      </c>
      <c r="T14" s="79">
        <v>0.23</v>
      </c>
    </row>
    <row r="15" spans="2:65">
      <c r="B15" t="s">
        <v>292</v>
      </c>
      <c r="C15" t="s">
        <v>293</v>
      </c>
      <c r="D15" t="s">
        <v>106</v>
      </c>
      <c r="E15" t="s">
        <v>129</v>
      </c>
      <c r="F15" t="s">
        <v>294</v>
      </c>
      <c r="G15" t="s">
        <v>290</v>
      </c>
      <c r="H15" t="s">
        <v>200</v>
      </c>
      <c r="I15" t="s">
        <v>155</v>
      </c>
      <c r="J15" t="s">
        <v>295</v>
      </c>
      <c r="K15" s="79">
        <v>5.35</v>
      </c>
      <c r="L15" t="s">
        <v>108</v>
      </c>
      <c r="M15" s="79">
        <v>0.99</v>
      </c>
      <c r="N15" s="79">
        <v>0.01</v>
      </c>
      <c r="O15" s="79">
        <v>2279904</v>
      </c>
      <c r="P15" s="79">
        <v>100.55</v>
      </c>
      <c r="Q15" s="79">
        <v>2292.4434719999999</v>
      </c>
      <c r="R15" s="79">
        <v>0.08</v>
      </c>
      <c r="S15" s="79">
        <v>11.74</v>
      </c>
      <c r="T15" s="79">
        <v>2.36</v>
      </c>
    </row>
    <row r="16" spans="2:65">
      <c r="B16" t="s">
        <v>296</v>
      </c>
      <c r="C16" t="s">
        <v>297</v>
      </c>
      <c r="D16" t="s">
        <v>106</v>
      </c>
      <c r="E16" t="s">
        <v>129</v>
      </c>
      <c r="F16" t="s">
        <v>294</v>
      </c>
      <c r="G16" t="s">
        <v>290</v>
      </c>
      <c r="H16" t="s">
        <v>200</v>
      </c>
      <c r="I16" t="s">
        <v>155</v>
      </c>
      <c r="J16" t="s">
        <v>298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120000</v>
      </c>
      <c r="P16" s="79">
        <v>98.68</v>
      </c>
      <c r="Q16" s="79">
        <v>118.416</v>
      </c>
      <c r="R16" s="79">
        <v>0.01</v>
      </c>
      <c r="S16" s="79">
        <v>0.61</v>
      </c>
      <c r="T16" s="79">
        <v>0.12</v>
      </c>
    </row>
    <row r="17" spans="2:20">
      <c r="B17" t="s">
        <v>299</v>
      </c>
      <c r="C17" t="s">
        <v>300</v>
      </c>
      <c r="D17" t="s">
        <v>106</v>
      </c>
      <c r="E17" t="s">
        <v>129</v>
      </c>
      <c r="F17" t="s">
        <v>294</v>
      </c>
      <c r="G17" t="s">
        <v>290</v>
      </c>
      <c r="H17" t="s">
        <v>200</v>
      </c>
      <c r="I17" t="s">
        <v>155</v>
      </c>
      <c r="J17" t="s">
        <v>301</v>
      </c>
      <c r="K17" s="79">
        <v>2.82</v>
      </c>
      <c r="L17" t="s">
        <v>108</v>
      </c>
      <c r="M17" s="79">
        <v>0.64</v>
      </c>
      <c r="N17" s="79">
        <v>0.01</v>
      </c>
      <c r="O17" s="79">
        <v>1784</v>
      </c>
      <c r="P17" s="79">
        <v>99.05</v>
      </c>
      <c r="Q17" s="79">
        <v>1.7670520000000001</v>
      </c>
      <c r="R17" s="79">
        <v>0</v>
      </c>
      <c r="S17" s="79">
        <v>0.01</v>
      </c>
      <c r="T17" s="79">
        <v>0</v>
      </c>
    </row>
    <row r="18" spans="2:20">
      <c r="B18" t="s">
        <v>302</v>
      </c>
      <c r="C18" t="s">
        <v>303</v>
      </c>
      <c r="D18" t="s">
        <v>106</v>
      </c>
      <c r="E18" t="s">
        <v>129</v>
      </c>
      <c r="F18" t="s">
        <v>294</v>
      </c>
      <c r="G18" t="s">
        <v>290</v>
      </c>
      <c r="H18" t="s">
        <v>200</v>
      </c>
      <c r="I18" t="s">
        <v>155</v>
      </c>
      <c r="J18" t="s">
        <v>304</v>
      </c>
      <c r="K18" s="79">
        <v>4</v>
      </c>
      <c r="L18" t="s">
        <v>108</v>
      </c>
      <c r="M18" s="79">
        <v>4</v>
      </c>
      <c r="N18" s="79">
        <v>0.01</v>
      </c>
      <c r="O18" s="79">
        <v>302725</v>
      </c>
      <c r="P18" s="79">
        <v>116.5</v>
      </c>
      <c r="Q18" s="79">
        <v>352.67462499999999</v>
      </c>
      <c r="R18" s="79">
        <v>0.01</v>
      </c>
      <c r="S18" s="79">
        <v>1.81</v>
      </c>
      <c r="T18" s="79">
        <v>0.36</v>
      </c>
    </row>
    <row r="19" spans="2:20">
      <c r="B19" t="s">
        <v>305</v>
      </c>
      <c r="C19" t="s">
        <v>306</v>
      </c>
      <c r="D19" t="s">
        <v>106</v>
      </c>
      <c r="E19" t="s">
        <v>129</v>
      </c>
      <c r="F19" t="s">
        <v>294</v>
      </c>
      <c r="G19" t="s">
        <v>290</v>
      </c>
      <c r="H19" t="s">
        <v>200</v>
      </c>
      <c r="I19" t="s">
        <v>155</v>
      </c>
      <c r="J19" t="s">
        <v>307</v>
      </c>
      <c r="K19" s="79">
        <v>1.79</v>
      </c>
      <c r="L19" t="s">
        <v>108</v>
      </c>
      <c r="M19" s="79">
        <v>2.58</v>
      </c>
      <c r="N19" s="79">
        <v>0.01</v>
      </c>
      <c r="O19" s="79">
        <v>2320</v>
      </c>
      <c r="P19" s="79">
        <v>105.96</v>
      </c>
      <c r="Q19" s="79">
        <v>2.458272</v>
      </c>
      <c r="R19" s="79">
        <v>0</v>
      </c>
      <c r="S19" s="79">
        <v>0.01</v>
      </c>
      <c r="T19" s="79">
        <v>0</v>
      </c>
    </row>
    <row r="20" spans="2:20">
      <c r="B20" t="s">
        <v>308</v>
      </c>
      <c r="C20" t="s">
        <v>309</v>
      </c>
      <c r="D20" t="s">
        <v>106</v>
      </c>
      <c r="E20" t="s">
        <v>129</v>
      </c>
      <c r="F20" t="s">
        <v>310</v>
      </c>
      <c r="G20" t="s">
        <v>290</v>
      </c>
      <c r="H20" t="s">
        <v>200</v>
      </c>
      <c r="I20" t="s">
        <v>155</v>
      </c>
      <c r="J20" t="s">
        <v>311</v>
      </c>
      <c r="K20" s="79">
        <v>4.8099999999999996</v>
      </c>
      <c r="L20" t="s">
        <v>108</v>
      </c>
      <c r="M20" s="79">
        <v>5</v>
      </c>
      <c r="N20" s="79">
        <v>0.01</v>
      </c>
      <c r="O20" s="79">
        <v>669933</v>
      </c>
      <c r="P20" s="79">
        <v>124.44</v>
      </c>
      <c r="Q20" s="79">
        <v>833.66462520000005</v>
      </c>
      <c r="R20" s="79">
        <v>0.02</v>
      </c>
      <c r="S20" s="79">
        <v>4.2699999999999996</v>
      </c>
      <c r="T20" s="79">
        <v>0.86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310</v>
      </c>
      <c r="G21" t="s">
        <v>290</v>
      </c>
      <c r="H21" t="s">
        <v>200</v>
      </c>
      <c r="I21" t="s">
        <v>155</v>
      </c>
      <c r="J21" t="s">
        <v>304</v>
      </c>
      <c r="K21" s="79">
        <v>3.45</v>
      </c>
      <c r="L21" t="s">
        <v>108</v>
      </c>
      <c r="M21" s="79">
        <v>0.7</v>
      </c>
      <c r="N21" s="79">
        <v>0.01</v>
      </c>
      <c r="O21" s="79">
        <v>457698.26</v>
      </c>
      <c r="P21" s="79">
        <v>100.71</v>
      </c>
      <c r="Q21" s="79">
        <v>460.94791764600001</v>
      </c>
      <c r="R21" s="79">
        <v>0.01</v>
      </c>
      <c r="S21" s="79">
        <v>2.36</v>
      </c>
      <c r="T21" s="79">
        <v>0.47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316</v>
      </c>
      <c r="G22" t="s">
        <v>317</v>
      </c>
      <c r="H22" t="s">
        <v>318</v>
      </c>
      <c r="I22" t="s">
        <v>156</v>
      </c>
      <c r="J22" t="s">
        <v>319</v>
      </c>
      <c r="K22" s="79">
        <v>6.79</v>
      </c>
      <c r="L22" t="s">
        <v>108</v>
      </c>
      <c r="M22" s="79">
        <v>1.34</v>
      </c>
      <c r="N22" s="79">
        <v>0.02</v>
      </c>
      <c r="O22" s="79">
        <v>896843</v>
      </c>
      <c r="P22" s="79">
        <v>97.38</v>
      </c>
      <c r="Q22" s="79">
        <v>873.34571340000002</v>
      </c>
      <c r="R22" s="79">
        <v>0.04</v>
      </c>
      <c r="S22" s="79">
        <v>4.47</v>
      </c>
      <c r="T22" s="79">
        <v>0.9</v>
      </c>
    </row>
    <row r="23" spans="2:20">
      <c r="B23" t="s">
        <v>320</v>
      </c>
      <c r="C23" t="s">
        <v>321</v>
      </c>
      <c r="D23" t="s">
        <v>106</v>
      </c>
      <c r="E23" t="s">
        <v>129</v>
      </c>
      <c r="F23" t="s">
        <v>322</v>
      </c>
      <c r="G23" t="s">
        <v>290</v>
      </c>
      <c r="H23" t="s">
        <v>323</v>
      </c>
      <c r="I23" t="s">
        <v>155</v>
      </c>
      <c r="J23" t="s">
        <v>307</v>
      </c>
      <c r="K23" s="79">
        <v>2.98</v>
      </c>
      <c r="L23" t="s">
        <v>108</v>
      </c>
      <c r="M23" s="79">
        <v>0.8</v>
      </c>
      <c r="N23" s="79">
        <v>0.01</v>
      </c>
      <c r="O23" s="79">
        <v>530118</v>
      </c>
      <c r="P23" s="79">
        <v>100.88</v>
      </c>
      <c r="Q23" s="79">
        <v>534.78303840000001</v>
      </c>
      <c r="R23" s="79">
        <v>0.08</v>
      </c>
      <c r="S23" s="79">
        <v>2.74</v>
      </c>
      <c r="T23" s="79">
        <v>0.55000000000000004</v>
      </c>
    </row>
    <row r="24" spans="2:20">
      <c r="B24" t="s">
        <v>324</v>
      </c>
      <c r="C24" t="s">
        <v>325</v>
      </c>
      <c r="D24" t="s">
        <v>106</v>
      </c>
      <c r="E24" t="s">
        <v>129</v>
      </c>
      <c r="F24" t="s">
        <v>289</v>
      </c>
      <c r="G24" t="s">
        <v>290</v>
      </c>
      <c r="H24" t="s">
        <v>323</v>
      </c>
      <c r="I24" t="s">
        <v>155</v>
      </c>
      <c r="J24" t="s">
        <v>326</v>
      </c>
      <c r="K24" s="79">
        <v>3.43</v>
      </c>
      <c r="L24" t="s">
        <v>108</v>
      </c>
      <c r="M24" s="79">
        <v>3.4</v>
      </c>
      <c r="N24" s="79">
        <v>0.01</v>
      </c>
      <c r="O24" s="79">
        <v>1728797</v>
      </c>
      <c r="P24" s="79">
        <v>113.09</v>
      </c>
      <c r="Q24" s="79">
        <v>1955.0965272999999</v>
      </c>
      <c r="R24" s="79">
        <v>0.09</v>
      </c>
      <c r="S24" s="79">
        <v>10.01</v>
      </c>
      <c r="T24" s="79">
        <v>2.0099999999999998</v>
      </c>
    </row>
    <row r="25" spans="2:20">
      <c r="B25" t="s">
        <v>327</v>
      </c>
      <c r="C25" t="s">
        <v>328</v>
      </c>
      <c r="D25" t="s">
        <v>106</v>
      </c>
      <c r="E25" t="s">
        <v>129</v>
      </c>
      <c r="F25" t="s">
        <v>310</v>
      </c>
      <c r="G25" t="s">
        <v>290</v>
      </c>
      <c r="H25" t="s">
        <v>323</v>
      </c>
      <c r="I25" t="s">
        <v>155</v>
      </c>
      <c r="J25" t="s">
        <v>329</v>
      </c>
      <c r="K25" s="79">
        <v>4.66</v>
      </c>
      <c r="L25" t="s">
        <v>108</v>
      </c>
      <c r="M25" s="79">
        <v>4.2</v>
      </c>
      <c r="N25" s="79">
        <v>0.01</v>
      </c>
      <c r="O25" s="79">
        <v>300000</v>
      </c>
      <c r="P25" s="79">
        <v>121</v>
      </c>
      <c r="Q25" s="79">
        <v>363</v>
      </c>
      <c r="R25" s="79">
        <v>0.03</v>
      </c>
      <c r="S25" s="79">
        <v>1.86</v>
      </c>
      <c r="T25" s="79">
        <v>0.37</v>
      </c>
    </row>
    <row r="26" spans="2:20">
      <c r="B26" t="s">
        <v>330</v>
      </c>
      <c r="C26" t="s">
        <v>331</v>
      </c>
      <c r="D26" t="s">
        <v>106</v>
      </c>
      <c r="E26" t="s">
        <v>129</v>
      </c>
      <c r="F26" t="s">
        <v>310</v>
      </c>
      <c r="G26" t="s">
        <v>290</v>
      </c>
      <c r="H26" t="s">
        <v>323</v>
      </c>
      <c r="I26" t="s">
        <v>155</v>
      </c>
      <c r="J26" t="s">
        <v>332</v>
      </c>
      <c r="K26" s="79">
        <v>2.44</v>
      </c>
      <c r="L26" t="s">
        <v>108</v>
      </c>
      <c r="M26" s="79">
        <v>4.0999999999999996</v>
      </c>
      <c r="N26" s="79">
        <v>0.01</v>
      </c>
      <c r="O26" s="79">
        <v>120000</v>
      </c>
      <c r="P26" s="79">
        <v>130.18</v>
      </c>
      <c r="Q26" s="79">
        <v>156.21600000000001</v>
      </c>
      <c r="R26" s="79">
        <v>0</v>
      </c>
      <c r="S26" s="79">
        <v>0.8</v>
      </c>
      <c r="T26" s="79">
        <v>0.16</v>
      </c>
    </row>
    <row r="27" spans="2:20">
      <c r="B27" t="s">
        <v>333</v>
      </c>
      <c r="C27" t="s">
        <v>334</v>
      </c>
      <c r="D27" t="s">
        <v>106</v>
      </c>
      <c r="E27" t="s">
        <v>129</v>
      </c>
      <c r="F27" t="s">
        <v>310</v>
      </c>
      <c r="G27" t="s">
        <v>290</v>
      </c>
      <c r="H27" t="s">
        <v>323</v>
      </c>
      <c r="I27" t="s">
        <v>155</v>
      </c>
      <c r="J27" t="s">
        <v>326</v>
      </c>
      <c r="K27" s="79">
        <v>3.89</v>
      </c>
      <c r="L27" t="s">
        <v>108</v>
      </c>
      <c r="M27" s="79">
        <v>4</v>
      </c>
      <c r="N27" s="79">
        <v>0.01</v>
      </c>
      <c r="O27" s="79">
        <v>50000</v>
      </c>
      <c r="P27" s="79">
        <v>119.83</v>
      </c>
      <c r="Q27" s="79">
        <v>59.914999999999999</v>
      </c>
      <c r="R27" s="79">
        <v>0</v>
      </c>
      <c r="S27" s="79">
        <v>0.31</v>
      </c>
      <c r="T27" s="79">
        <v>0.06</v>
      </c>
    </row>
    <row r="28" spans="2:20">
      <c r="B28" t="s">
        <v>335</v>
      </c>
      <c r="C28" t="s">
        <v>336</v>
      </c>
      <c r="D28" t="s">
        <v>106</v>
      </c>
      <c r="E28" t="s">
        <v>129</v>
      </c>
      <c r="F28" t="s">
        <v>337</v>
      </c>
      <c r="G28" t="s">
        <v>317</v>
      </c>
      <c r="H28" t="s">
        <v>338</v>
      </c>
      <c r="I28" t="s">
        <v>155</v>
      </c>
      <c r="J28" t="s">
        <v>339</v>
      </c>
      <c r="K28" s="79">
        <v>6.75</v>
      </c>
      <c r="L28" t="s">
        <v>108</v>
      </c>
      <c r="M28" s="79">
        <v>2.34</v>
      </c>
      <c r="N28" s="79">
        <v>0.02</v>
      </c>
      <c r="O28" s="79">
        <v>589961.71</v>
      </c>
      <c r="P28" s="79">
        <v>100.93</v>
      </c>
      <c r="Q28" s="79">
        <v>595.448353903</v>
      </c>
      <c r="R28" s="79">
        <v>0.03</v>
      </c>
      <c r="S28" s="79">
        <v>3.05</v>
      </c>
      <c r="T28" s="79">
        <v>0.61</v>
      </c>
    </row>
    <row r="29" spans="2:20">
      <c r="B29" t="s">
        <v>340</v>
      </c>
      <c r="C29" t="s">
        <v>341</v>
      </c>
      <c r="D29" t="s">
        <v>106</v>
      </c>
      <c r="E29" t="s">
        <v>129</v>
      </c>
      <c r="F29" t="s">
        <v>342</v>
      </c>
      <c r="G29" t="s">
        <v>138</v>
      </c>
      <c r="H29" t="s">
        <v>338</v>
      </c>
      <c r="I29" t="s">
        <v>155</v>
      </c>
      <c r="J29" t="s">
        <v>343</v>
      </c>
      <c r="K29" s="79">
        <v>3.46</v>
      </c>
      <c r="L29" t="s">
        <v>108</v>
      </c>
      <c r="M29" s="79">
        <v>3.7</v>
      </c>
      <c r="N29" s="79">
        <v>0.01</v>
      </c>
      <c r="O29" s="79">
        <v>89166</v>
      </c>
      <c r="P29" s="79">
        <v>113.69</v>
      </c>
      <c r="Q29" s="79">
        <v>101.3728254</v>
      </c>
      <c r="R29" s="79">
        <v>0</v>
      </c>
      <c r="S29" s="79">
        <v>0.52</v>
      </c>
      <c r="T29" s="79">
        <v>0.1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322</v>
      </c>
      <c r="G30" t="s">
        <v>290</v>
      </c>
      <c r="H30" t="s">
        <v>338</v>
      </c>
      <c r="I30" t="s">
        <v>155</v>
      </c>
      <c r="J30" t="s">
        <v>346</v>
      </c>
      <c r="K30" s="79">
        <v>2.2000000000000002</v>
      </c>
      <c r="L30" t="s">
        <v>108</v>
      </c>
      <c r="M30" s="79">
        <v>2.8</v>
      </c>
      <c r="N30" s="79">
        <v>0.01</v>
      </c>
      <c r="O30" s="79">
        <v>436800</v>
      </c>
      <c r="P30" s="79">
        <v>107.46</v>
      </c>
      <c r="Q30" s="79">
        <v>469.38528000000002</v>
      </c>
      <c r="R30" s="79">
        <v>0.04</v>
      </c>
      <c r="S30" s="79">
        <v>2.4</v>
      </c>
      <c r="T30" s="79">
        <v>0.48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322</v>
      </c>
      <c r="G31" t="s">
        <v>290</v>
      </c>
      <c r="H31" t="s">
        <v>338</v>
      </c>
      <c r="I31" t="s">
        <v>155</v>
      </c>
      <c r="J31" t="s">
        <v>349</v>
      </c>
      <c r="K31" s="79">
        <v>2.29</v>
      </c>
      <c r="L31" t="s">
        <v>108</v>
      </c>
      <c r="M31" s="79">
        <v>3.1</v>
      </c>
      <c r="N31" s="79">
        <v>0.01</v>
      </c>
      <c r="O31" s="79">
        <v>783332</v>
      </c>
      <c r="P31" s="79">
        <v>111.06</v>
      </c>
      <c r="Q31" s="79">
        <v>869.96851919999995</v>
      </c>
      <c r="R31" s="79">
        <v>0.11</v>
      </c>
      <c r="S31" s="79">
        <v>4.45</v>
      </c>
      <c r="T31" s="79">
        <v>0.9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352</v>
      </c>
      <c r="G32" t="s">
        <v>353</v>
      </c>
      <c r="H32" t="s">
        <v>338</v>
      </c>
      <c r="I32" t="s">
        <v>155</v>
      </c>
      <c r="J32" t="s">
        <v>354</v>
      </c>
      <c r="K32" s="79">
        <v>7.23</v>
      </c>
      <c r="L32" t="s">
        <v>108</v>
      </c>
      <c r="M32" s="79">
        <v>4.5</v>
      </c>
      <c r="N32" s="79">
        <v>0.02</v>
      </c>
      <c r="O32" s="79">
        <v>173000</v>
      </c>
      <c r="P32" s="79">
        <v>118.6</v>
      </c>
      <c r="Q32" s="79">
        <v>205.178</v>
      </c>
      <c r="R32" s="79">
        <v>0.02</v>
      </c>
      <c r="S32" s="79">
        <v>1.05</v>
      </c>
      <c r="T32" s="79">
        <v>0.21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352</v>
      </c>
      <c r="G33" t="s">
        <v>353</v>
      </c>
      <c r="H33" t="s">
        <v>338</v>
      </c>
      <c r="I33" t="s">
        <v>155</v>
      </c>
      <c r="J33" t="s">
        <v>357</v>
      </c>
      <c r="K33" s="79">
        <v>8.74</v>
      </c>
      <c r="L33" t="s">
        <v>108</v>
      </c>
      <c r="M33" s="79">
        <v>3.85</v>
      </c>
      <c r="N33" s="79">
        <v>0.02</v>
      </c>
      <c r="O33" s="79">
        <v>312440</v>
      </c>
      <c r="P33" s="79">
        <v>114.22</v>
      </c>
      <c r="Q33" s="79">
        <v>356.868968</v>
      </c>
      <c r="R33" s="79">
        <v>0.01</v>
      </c>
      <c r="S33" s="79">
        <v>1.83</v>
      </c>
      <c r="T33" s="79">
        <v>0.37</v>
      </c>
    </row>
    <row r="34" spans="2:20">
      <c r="B34" t="s">
        <v>358</v>
      </c>
      <c r="C34" t="s">
        <v>359</v>
      </c>
      <c r="D34" t="s">
        <v>106</v>
      </c>
      <c r="E34" t="s">
        <v>129</v>
      </c>
      <c r="F34" t="s">
        <v>289</v>
      </c>
      <c r="G34" t="s">
        <v>290</v>
      </c>
      <c r="H34" t="s">
        <v>338</v>
      </c>
      <c r="I34" t="s">
        <v>155</v>
      </c>
      <c r="J34" t="s">
        <v>343</v>
      </c>
      <c r="K34" s="79">
        <v>3.12</v>
      </c>
      <c r="L34" t="s">
        <v>108</v>
      </c>
      <c r="M34" s="79">
        <v>5</v>
      </c>
      <c r="N34" s="79">
        <v>0.01</v>
      </c>
      <c r="O34" s="79">
        <v>12234</v>
      </c>
      <c r="P34" s="79">
        <v>124</v>
      </c>
      <c r="Q34" s="79">
        <v>15.170159999999999</v>
      </c>
      <c r="R34" s="79">
        <v>0</v>
      </c>
      <c r="S34" s="79">
        <v>0.08</v>
      </c>
      <c r="T34" s="79">
        <v>0.02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362</v>
      </c>
      <c r="G35" t="s">
        <v>317</v>
      </c>
      <c r="H35" t="s">
        <v>363</v>
      </c>
      <c r="I35" t="s">
        <v>156</v>
      </c>
      <c r="J35" t="s">
        <v>364</v>
      </c>
      <c r="K35" s="79">
        <v>3.7</v>
      </c>
      <c r="L35" t="s">
        <v>108</v>
      </c>
      <c r="M35" s="79">
        <v>4.8</v>
      </c>
      <c r="N35" s="79">
        <v>0.01</v>
      </c>
      <c r="O35" s="79">
        <v>136258</v>
      </c>
      <c r="P35" s="79">
        <v>118.7</v>
      </c>
      <c r="Q35" s="79">
        <v>161.738246</v>
      </c>
      <c r="R35" s="79">
        <v>0.01</v>
      </c>
      <c r="S35" s="79">
        <v>0.83</v>
      </c>
      <c r="T35" s="79">
        <v>0.17</v>
      </c>
    </row>
    <row r="36" spans="2:20">
      <c r="B36" t="s">
        <v>365</v>
      </c>
      <c r="C36" t="s">
        <v>366</v>
      </c>
      <c r="D36" t="s">
        <v>106</v>
      </c>
      <c r="E36" t="s">
        <v>129</v>
      </c>
      <c r="F36" t="s">
        <v>362</v>
      </c>
      <c r="G36" t="s">
        <v>317</v>
      </c>
      <c r="H36" t="s">
        <v>363</v>
      </c>
      <c r="I36" t="s">
        <v>156</v>
      </c>
      <c r="J36" t="s">
        <v>367</v>
      </c>
      <c r="K36" s="79">
        <v>2.19</v>
      </c>
      <c r="L36" t="s">
        <v>108</v>
      </c>
      <c r="M36" s="79">
        <v>4.9000000000000004</v>
      </c>
      <c r="N36" s="79">
        <v>0.01</v>
      </c>
      <c r="O36" s="79">
        <v>91989</v>
      </c>
      <c r="P36" s="79">
        <v>117.88</v>
      </c>
      <c r="Q36" s="79">
        <v>108.4366332</v>
      </c>
      <c r="R36" s="79">
        <v>0.02</v>
      </c>
      <c r="S36" s="79">
        <v>0.56000000000000005</v>
      </c>
      <c r="T36" s="79">
        <v>0.11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362</v>
      </c>
      <c r="G37" t="s">
        <v>317</v>
      </c>
      <c r="H37" t="s">
        <v>363</v>
      </c>
      <c r="I37" t="s">
        <v>156</v>
      </c>
      <c r="J37" t="s">
        <v>370</v>
      </c>
      <c r="K37" s="79">
        <v>7.49</v>
      </c>
      <c r="L37" t="s">
        <v>108</v>
      </c>
      <c r="M37" s="79">
        <v>3.2</v>
      </c>
      <c r="N37" s="79">
        <v>0.02</v>
      </c>
      <c r="O37" s="79">
        <v>656083</v>
      </c>
      <c r="P37" s="79">
        <v>108.23</v>
      </c>
      <c r="Q37" s="79">
        <v>710.07863090000001</v>
      </c>
      <c r="R37" s="79">
        <v>0.14000000000000001</v>
      </c>
      <c r="S37" s="79">
        <v>3.64</v>
      </c>
      <c r="T37" s="79">
        <v>0.73</v>
      </c>
    </row>
    <row r="38" spans="2:20">
      <c r="B38" t="s">
        <v>371</v>
      </c>
      <c r="C38" t="s">
        <v>372</v>
      </c>
      <c r="D38" t="s">
        <v>106</v>
      </c>
      <c r="E38" t="s">
        <v>129</v>
      </c>
      <c r="F38" t="s">
        <v>373</v>
      </c>
      <c r="G38" t="s">
        <v>317</v>
      </c>
      <c r="H38" t="s">
        <v>374</v>
      </c>
      <c r="I38" t="s">
        <v>155</v>
      </c>
      <c r="J38" t="s">
        <v>375</v>
      </c>
      <c r="K38" s="79">
        <v>5.77</v>
      </c>
      <c r="L38" t="s">
        <v>108</v>
      </c>
      <c r="M38" s="79">
        <v>4.75</v>
      </c>
      <c r="N38" s="79">
        <v>0.02</v>
      </c>
      <c r="O38" s="79">
        <v>346455</v>
      </c>
      <c r="P38" s="79">
        <v>141.58000000000001</v>
      </c>
      <c r="Q38" s="79">
        <v>490.510989</v>
      </c>
      <c r="R38" s="79">
        <v>0.02</v>
      </c>
      <c r="S38" s="79">
        <v>2.5099999999999998</v>
      </c>
      <c r="T38" s="79">
        <v>0.5</v>
      </c>
    </row>
    <row r="39" spans="2:20">
      <c r="B39" t="s">
        <v>376</v>
      </c>
      <c r="C39" t="s">
        <v>377</v>
      </c>
      <c r="D39" t="s">
        <v>106</v>
      </c>
      <c r="E39" t="s">
        <v>129</v>
      </c>
      <c r="F39" t="s">
        <v>378</v>
      </c>
      <c r="G39" t="s">
        <v>317</v>
      </c>
      <c r="H39" t="s">
        <v>374</v>
      </c>
      <c r="I39" t="s">
        <v>155</v>
      </c>
      <c r="J39" t="s">
        <v>379</v>
      </c>
      <c r="K39" s="79">
        <v>2.96</v>
      </c>
      <c r="L39" t="s">
        <v>108</v>
      </c>
      <c r="M39" s="79">
        <v>5.85</v>
      </c>
      <c r="N39" s="79">
        <v>0.01</v>
      </c>
      <c r="O39" s="79">
        <v>107252.34</v>
      </c>
      <c r="P39" s="79">
        <v>123.78</v>
      </c>
      <c r="Q39" s="79">
        <v>132.75694645199999</v>
      </c>
      <c r="R39" s="79">
        <v>0.01</v>
      </c>
      <c r="S39" s="79">
        <v>0.68</v>
      </c>
      <c r="T39" s="79">
        <v>0.14000000000000001</v>
      </c>
    </row>
    <row r="40" spans="2:20">
      <c r="B40" t="s">
        <v>380</v>
      </c>
      <c r="C40" t="s">
        <v>381</v>
      </c>
      <c r="D40" t="s">
        <v>106</v>
      </c>
      <c r="E40" t="s">
        <v>129</v>
      </c>
      <c r="F40" t="s">
        <v>378</v>
      </c>
      <c r="G40" t="s">
        <v>317</v>
      </c>
      <c r="H40" t="s">
        <v>374</v>
      </c>
      <c r="I40" t="s">
        <v>155</v>
      </c>
      <c r="J40" t="s">
        <v>307</v>
      </c>
      <c r="K40" s="79">
        <v>3.34</v>
      </c>
      <c r="L40" t="s">
        <v>108</v>
      </c>
      <c r="M40" s="79">
        <v>4.9000000000000004</v>
      </c>
      <c r="N40" s="79">
        <v>0.01</v>
      </c>
      <c r="O40" s="79">
        <v>46050.79</v>
      </c>
      <c r="P40" s="79">
        <v>113.8</v>
      </c>
      <c r="Q40" s="79">
        <v>52.405799020000003</v>
      </c>
      <c r="R40" s="79">
        <v>0</v>
      </c>
      <c r="S40" s="79">
        <v>0.27</v>
      </c>
      <c r="T40" s="79">
        <v>0.05</v>
      </c>
    </row>
    <row r="41" spans="2:20">
      <c r="B41" t="s">
        <v>382</v>
      </c>
      <c r="C41" t="s">
        <v>383</v>
      </c>
      <c r="D41" t="s">
        <v>106</v>
      </c>
      <c r="E41" t="s">
        <v>129</v>
      </c>
      <c r="F41" t="s">
        <v>378</v>
      </c>
      <c r="G41" t="s">
        <v>317</v>
      </c>
      <c r="H41" t="s">
        <v>374</v>
      </c>
      <c r="I41" t="s">
        <v>155</v>
      </c>
      <c r="J41" t="s">
        <v>384</v>
      </c>
      <c r="K41" s="79">
        <v>6.92</v>
      </c>
      <c r="L41" t="s">
        <v>108</v>
      </c>
      <c r="M41" s="79">
        <v>2.2999999999999998</v>
      </c>
      <c r="N41" s="79">
        <v>0.02</v>
      </c>
      <c r="O41" s="79">
        <v>44718.96</v>
      </c>
      <c r="P41" s="79">
        <v>99.62</v>
      </c>
      <c r="Q41" s="79">
        <v>44.549027952000003</v>
      </c>
      <c r="R41" s="79">
        <v>0</v>
      </c>
      <c r="S41" s="79">
        <v>0.23</v>
      </c>
      <c r="T41" s="79">
        <v>0.05</v>
      </c>
    </row>
    <row r="42" spans="2:20">
      <c r="B42" t="s">
        <v>385</v>
      </c>
      <c r="C42" t="s">
        <v>386</v>
      </c>
      <c r="D42" t="s">
        <v>106</v>
      </c>
      <c r="E42" t="s">
        <v>129</v>
      </c>
      <c r="F42" t="s">
        <v>378</v>
      </c>
      <c r="G42" t="s">
        <v>317</v>
      </c>
      <c r="H42" t="s">
        <v>374</v>
      </c>
      <c r="I42" t="s">
        <v>155</v>
      </c>
      <c r="J42" t="s">
        <v>343</v>
      </c>
      <c r="K42" s="79">
        <v>7.44</v>
      </c>
      <c r="L42" t="s">
        <v>108</v>
      </c>
      <c r="M42" s="79">
        <v>2.15</v>
      </c>
      <c r="N42" s="79">
        <v>2.35</v>
      </c>
      <c r="O42" s="79">
        <v>40100.94</v>
      </c>
      <c r="P42" s="79">
        <v>99.94</v>
      </c>
      <c r="Q42" s="79">
        <v>40.076879435999999</v>
      </c>
      <c r="R42" s="79">
        <v>0.01</v>
      </c>
      <c r="S42" s="79">
        <v>0.21</v>
      </c>
      <c r="T42" s="79">
        <v>0.04</v>
      </c>
    </row>
    <row r="43" spans="2:20">
      <c r="B43" t="s">
        <v>387</v>
      </c>
      <c r="C43" t="s">
        <v>388</v>
      </c>
      <c r="D43" t="s">
        <v>106</v>
      </c>
      <c r="E43" t="s">
        <v>129</v>
      </c>
      <c r="F43" t="s">
        <v>378</v>
      </c>
      <c r="G43" t="s">
        <v>317</v>
      </c>
      <c r="H43" t="s">
        <v>374</v>
      </c>
      <c r="I43" t="s">
        <v>155</v>
      </c>
      <c r="J43" t="s">
        <v>389</v>
      </c>
      <c r="K43" s="79">
        <v>8.14</v>
      </c>
      <c r="L43" t="s">
        <v>108</v>
      </c>
      <c r="M43" s="79">
        <v>2.35</v>
      </c>
      <c r="N43" s="79">
        <v>0.02</v>
      </c>
      <c r="O43" s="79">
        <v>78210</v>
      </c>
      <c r="P43" s="79">
        <v>99</v>
      </c>
      <c r="Q43" s="79">
        <v>77.427899999999994</v>
      </c>
      <c r="R43" s="79">
        <v>0.03</v>
      </c>
      <c r="S43" s="79">
        <v>0.4</v>
      </c>
      <c r="T43" s="79">
        <v>0.08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392</v>
      </c>
      <c r="G44" t="s">
        <v>353</v>
      </c>
      <c r="H44" t="s">
        <v>374</v>
      </c>
      <c r="I44" t="s">
        <v>155</v>
      </c>
      <c r="J44" t="s">
        <v>393</v>
      </c>
      <c r="K44" s="79">
        <v>5.77</v>
      </c>
      <c r="L44" t="s">
        <v>108</v>
      </c>
      <c r="M44" s="79">
        <v>1.94</v>
      </c>
      <c r="N44" s="79">
        <v>1.38</v>
      </c>
      <c r="O44" s="79">
        <v>83628</v>
      </c>
      <c r="P44" s="79">
        <v>103.28</v>
      </c>
      <c r="Q44" s="79">
        <v>86.370998400000005</v>
      </c>
      <c r="R44" s="79">
        <v>0.01</v>
      </c>
      <c r="S44" s="79">
        <v>0.44</v>
      </c>
      <c r="T44" s="79">
        <v>0.09</v>
      </c>
    </row>
    <row r="45" spans="2:20">
      <c r="B45" t="s">
        <v>394</v>
      </c>
      <c r="C45" t="s">
        <v>395</v>
      </c>
      <c r="D45" t="s">
        <v>106</v>
      </c>
      <c r="E45" t="s">
        <v>129</v>
      </c>
      <c r="F45" t="s">
        <v>396</v>
      </c>
      <c r="G45" t="s">
        <v>317</v>
      </c>
      <c r="H45" t="s">
        <v>374</v>
      </c>
      <c r="I45" t="s">
        <v>155</v>
      </c>
      <c r="J45" t="s">
        <v>397</v>
      </c>
      <c r="K45" s="79">
        <v>8.7799999999999994</v>
      </c>
      <c r="L45" t="s">
        <v>108</v>
      </c>
      <c r="M45" s="79">
        <v>3.5</v>
      </c>
      <c r="N45" s="79">
        <v>0.03</v>
      </c>
      <c r="O45" s="79">
        <v>264099.05</v>
      </c>
      <c r="P45" s="79">
        <v>109.04</v>
      </c>
      <c r="Q45" s="79">
        <v>287.97360412</v>
      </c>
      <c r="R45" s="79">
        <v>0.15</v>
      </c>
      <c r="S45" s="79">
        <v>1.47</v>
      </c>
      <c r="T45" s="79">
        <v>0.3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396</v>
      </c>
      <c r="G46" t="s">
        <v>317</v>
      </c>
      <c r="H46" t="s">
        <v>374</v>
      </c>
      <c r="I46" t="s">
        <v>155</v>
      </c>
      <c r="J46" t="s">
        <v>400</v>
      </c>
      <c r="K46" s="79">
        <v>7.45</v>
      </c>
      <c r="L46" t="s">
        <v>108</v>
      </c>
      <c r="M46" s="79">
        <v>4</v>
      </c>
      <c r="N46" s="79">
        <v>0.02</v>
      </c>
      <c r="O46" s="79">
        <v>18695.650000000001</v>
      </c>
      <c r="P46" s="79">
        <v>114.52</v>
      </c>
      <c r="Q46" s="79">
        <v>21.410258379999998</v>
      </c>
      <c r="R46" s="79">
        <v>0.01</v>
      </c>
      <c r="S46" s="79">
        <v>0.11</v>
      </c>
      <c r="T46" s="79">
        <v>0.02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403</v>
      </c>
      <c r="G47" t="s">
        <v>404</v>
      </c>
      <c r="H47" t="s">
        <v>374</v>
      </c>
      <c r="I47" t="s">
        <v>155</v>
      </c>
      <c r="J47" t="s">
        <v>405</v>
      </c>
      <c r="K47" s="79">
        <v>8.83</v>
      </c>
      <c r="L47" t="s">
        <v>108</v>
      </c>
      <c r="M47" s="79">
        <v>5.15</v>
      </c>
      <c r="N47" s="79">
        <v>0.04</v>
      </c>
      <c r="O47" s="79">
        <v>420626</v>
      </c>
      <c r="P47" s="79">
        <v>137</v>
      </c>
      <c r="Q47" s="79">
        <v>576.25761999999997</v>
      </c>
      <c r="R47" s="79">
        <v>0.01</v>
      </c>
      <c r="S47" s="79">
        <v>2.95</v>
      </c>
      <c r="T47" s="79">
        <v>0.59</v>
      </c>
    </row>
    <row r="48" spans="2:20">
      <c r="B48" t="s">
        <v>406</v>
      </c>
      <c r="C48" t="s">
        <v>407</v>
      </c>
      <c r="D48" t="s">
        <v>106</v>
      </c>
      <c r="E48" t="s">
        <v>129</v>
      </c>
      <c r="F48" t="s">
        <v>408</v>
      </c>
      <c r="G48" t="s">
        <v>290</v>
      </c>
      <c r="H48" t="s">
        <v>374</v>
      </c>
      <c r="I48" t="s">
        <v>155</v>
      </c>
      <c r="J48" t="s">
        <v>262</v>
      </c>
      <c r="K48" s="79">
        <v>6.48</v>
      </c>
      <c r="L48" t="s">
        <v>108</v>
      </c>
      <c r="M48" s="79">
        <v>1.5</v>
      </c>
      <c r="N48" s="79">
        <v>0.01</v>
      </c>
      <c r="O48" s="79">
        <v>11648</v>
      </c>
      <c r="P48" s="79">
        <v>100.1</v>
      </c>
      <c r="Q48" s="79">
        <v>11.659648000000001</v>
      </c>
      <c r="R48" s="79">
        <v>0</v>
      </c>
      <c r="S48" s="79">
        <v>0.06</v>
      </c>
      <c r="T48" s="79">
        <v>0.01</v>
      </c>
    </row>
    <row r="49" spans="2:20">
      <c r="B49" t="s">
        <v>409</v>
      </c>
      <c r="C49" t="s">
        <v>410</v>
      </c>
      <c r="D49" t="s">
        <v>106</v>
      </c>
      <c r="E49" t="s">
        <v>129</v>
      </c>
      <c r="F49" t="s">
        <v>408</v>
      </c>
      <c r="G49" t="s">
        <v>290</v>
      </c>
      <c r="H49" t="s">
        <v>374</v>
      </c>
      <c r="I49" t="s">
        <v>155</v>
      </c>
      <c r="J49" t="s">
        <v>411</v>
      </c>
      <c r="K49" s="79">
        <v>3.18</v>
      </c>
      <c r="L49" t="s">
        <v>108</v>
      </c>
      <c r="M49" s="79">
        <v>3.55</v>
      </c>
      <c r="N49" s="79">
        <v>0.01</v>
      </c>
      <c r="O49" s="79">
        <v>10137.75</v>
      </c>
      <c r="P49" s="79">
        <v>118.52</v>
      </c>
      <c r="Q49" s="79">
        <v>12.015261300000001</v>
      </c>
      <c r="R49" s="79">
        <v>0</v>
      </c>
      <c r="S49" s="79">
        <v>0.06</v>
      </c>
      <c r="T49" s="79">
        <v>0.01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408</v>
      </c>
      <c r="G50" t="s">
        <v>290</v>
      </c>
      <c r="H50" t="s">
        <v>374</v>
      </c>
      <c r="I50" t="s">
        <v>155</v>
      </c>
      <c r="J50" t="s">
        <v>414</v>
      </c>
      <c r="K50" s="79">
        <v>2.13</v>
      </c>
      <c r="L50" t="s">
        <v>108</v>
      </c>
      <c r="M50" s="79">
        <v>4.6500000000000004</v>
      </c>
      <c r="N50" s="79">
        <v>0.01</v>
      </c>
      <c r="O50" s="79">
        <v>67979</v>
      </c>
      <c r="P50" s="79">
        <v>130.49</v>
      </c>
      <c r="Q50" s="79">
        <v>88.705797099999998</v>
      </c>
      <c r="R50" s="79">
        <v>0.01</v>
      </c>
      <c r="S50" s="79">
        <v>0.45</v>
      </c>
      <c r="T50" s="79">
        <v>0.09</v>
      </c>
    </row>
    <row r="51" spans="2:20">
      <c r="B51" t="s">
        <v>415</v>
      </c>
      <c r="C51" t="s">
        <v>416</v>
      </c>
      <c r="D51" t="s">
        <v>106</v>
      </c>
      <c r="E51" t="s">
        <v>129</v>
      </c>
      <c r="F51" t="s">
        <v>417</v>
      </c>
      <c r="G51" t="s">
        <v>418</v>
      </c>
      <c r="H51" t="s">
        <v>374</v>
      </c>
      <c r="I51" t="s">
        <v>155</v>
      </c>
      <c r="J51" t="s">
        <v>419</v>
      </c>
      <c r="K51" s="79">
        <v>5.54</v>
      </c>
      <c r="L51" t="s">
        <v>108</v>
      </c>
      <c r="M51" s="79">
        <v>3.85</v>
      </c>
      <c r="N51" s="79">
        <v>0.02</v>
      </c>
      <c r="O51" s="79">
        <v>8964</v>
      </c>
      <c r="P51" s="79">
        <v>117.17</v>
      </c>
      <c r="Q51" s="79">
        <v>10.503118799999999</v>
      </c>
      <c r="R51" s="79">
        <v>0</v>
      </c>
      <c r="S51" s="79">
        <v>0.05</v>
      </c>
      <c r="T51" s="79">
        <v>0.01</v>
      </c>
    </row>
    <row r="52" spans="2:20">
      <c r="B52" t="s">
        <v>420</v>
      </c>
      <c r="C52" t="s">
        <v>421</v>
      </c>
      <c r="D52" t="s">
        <v>106</v>
      </c>
      <c r="E52" t="s">
        <v>129</v>
      </c>
      <c r="F52" t="s">
        <v>417</v>
      </c>
      <c r="G52" t="s">
        <v>418</v>
      </c>
      <c r="H52" t="s">
        <v>374</v>
      </c>
      <c r="I52" t="s">
        <v>155</v>
      </c>
      <c r="J52" t="s">
        <v>422</v>
      </c>
      <c r="K52" s="79">
        <v>6.33</v>
      </c>
      <c r="L52" t="s">
        <v>108</v>
      </c>
      <c r="M52" s="79">
        <v>3.85</v>
      </c>
      <c r="N52" s="79">
        <v>0.02</v>
      </c>
      <c r="O52" s="79">
        <v>6106</v>
      </c>
      <c r="P52" s="79">
        <v>117.96</v>
      </c>
      <c r="Q52" s="79">
        <v>7.2026376000000001</v>
      </c>
      <c r="R52" s="79">
        <v>0</v>
      </c>
      <c r="S52" s="79">
        <v>0.04</v>
      </c>
      <c r="T52" s="79">
        <v>0.01</v>
      </c>
    </row>
    <row r="53" spans="2:20">
      <c r="B53" t="s">
        <v>423</v>
      </c>
      <c r="C53" t="s">
        <v>424</v>
      </c>
      <c r="D53" t="s">
        <v>106</v>
      </c>
      <c r="E53" t="s">
        <v>129</v>
      </c>
      <c r="F53" t="s">
        <v>417</v>
      </c>
      <c r="G53" t="s">
        <v>418</v>
      </c>
      <c r="H53" t="s">
        <v>374</v>
      </c>
      <c r="I53" t="s">
        <v>155</v>
      </c>
      <c r="J53" t="s">
        <v>411</v>
      </c>
      <c r="K53" s="79">
        <v>3.86</v>
      </c>
      <c r="L53" t="s">
        <v>108</v>
      </c>
      <c r="M53" s="79">
        <v>3.9</v>
      </c>
      <c r="N53" s="79">
        <v>0.01</v>
      </c>
      <c r="O53" s="79">
        <v>8341</v>
      </c>
      <c r="P53" s="79">
        <v>120.3</v>
      </c>
      <c r="Q53" s="79">
        <v>10.034223000000001</v>
      </c>
      <c r="R53" s="79">
        <v>0</v>
      </c>
      <c r="S53" s="79">
        <v>0.05</v>
      </c>
      <c r="T53" s="79">
        <v>0.01</v>
      </c>
    </row>
    <row r="54" spans="2:20">
      <c r="B54" t="s">
        <v>425</v>
      </c>
      <c r="C54" t="s">
        <v>426</v>
      </c>
      <c r="D54" t="s">
        <v>106</v>
      </c>
      <c r="E54" t="s">
        <v>129</v>
      </c>
      <c r="F54" t="s">
        <v>427</v>
      </c>
      <c r="G54" t="s">
        <v>418</v>
      </c>
      <c r="H54" t="s">
        <v>374</v>
      </c>
      <c r="I54" t="s">
        <v>155</v>
      </c>
      <c r="J54" t="s">
        <v>419</v>
      </c>
      <c r="K54" s="79">
        <v>4.03</v>
      </c>
      <c r="L54" t="s">
        <v>108</v>
      </c>
      <c r="M54" s="79">
        <v>3.75</v>
      </c>
      <c r="N54" s="79">
        <v>1.1599999999999999</v>
      </c>
      <c r="O54" s="79">
        <v>65482</v>
      </c>
      <c r="P54" s="79">
        <v>118.37</v>
      </c>
      <c r="Q54" s="79">
        <v>77.511043400000005</v>
      </c>
      <c r="R54" s="79">
        <v>0.01</v>
      </c>
      <c r="S54" s="79">
        <v>0.4</v>
      </c>
      <c r="T54" s="79">
        <v>0.08</v>
      </c>
    </row>
    <row r="55" spans="2:20">
      <c r="B55" t="s">
        <v>428</v>
      </c>
      <c r="C55" t="s">
        <v>429</v>
      </c>
      <c r="D55" t="s">
        <v>106</v>
      </c>
      <c r="E55" t="s">
        <v>129</v>
      </c>
      <c r="F55" t="s">
        <v>427</v>
      </c>
      <c r="G55" t="s">
        <v>418</v>
      </c>
      <c r="H55" t="s">
        <v>363</v>
      </c>
      <c r="I55" t="s">
        <v>156</v>
      </c>
      <c r="J55" t="s">
        <v>430</v>
      </c>
      <c r="K55" s="79">
        <v>7.57</v>
      </c>
      <c r="L55" t="s">
        <v>108</v>
      </c>
      <c r="M55" s="79">
        <v>2.48</v>
      </c>
      <c r="N55" s="79">
        <v>2</v>
      </c>
      <c r="O55" s="79">
        <v>8776</v>
      </c>
      <c r="P55" s="79">
        <v>102.92</v>
      </c>
      <c r="Q55" s="79">
        <v>9.0322592000000004</v>
      </c>
      <c r="R55" s="79">
        <v>0</v>
      </c>
      <c r="S55" s="79">
        <v>0.05</v>
      </c>
      <c r="T55" s="79">
        <v>0.01</v>
      </c>
    </row>
    <row r="56" spans="2:20">
      <c r="B56" t="s">
        <v>431</v>
      </c>
      <c r="C56" t="s">
        <v>432</v>
      </c>
      <c r="D56" t="s">
        <v>106</v>
      </c>
      <c r="E56" t="s">
        <v>129</v>
      </c>
      <c r="F56" t="s">
        <v>433</v>
      </c>
      <c r="G56" t="s">
        <v>418</v>
      </c>
      <c r="H56" t="s">
        <v>363</v>
      </c>
      <c r="I56" t="s">
        <v>156</v>
      </c>
      <c r="J56" t="s">
        <v>434</v>
      </c>
      <c r="K56" s="79">
        <v>1.26</v>
      </c>
      <c r="L56" t="s">
        <v>108</v>
      </c>
      <c r="M56" s="79">
        <v>4.28</v>
      </c>
      <c r="N56" s="79">
        <v>0.01</v>
      </c>
      <c r="O56" s="79">
        <v>63750.05</v>
      </c>
      <c r="P56" s="79">
        <v>127.95</v>
      </c>
      <c r="Q56" s="79">
        <v>81.568188974999998</v>
      </c>
      <c r="R56" s="79">
        <v>0.03</v>
      </c>
      <c r="S56" s="79">
        <v>0.42</v>
      </c>
      <c r="T56" s="79">
        <v>0.08</v>
      </c>
    </row>
    <row r="57" spans="2:20">
      <c r="B57" t="s">
        <v>435</v>
      </c>
      <c r="C57" t="s">
        <v>436</v>
      </c>
      <c r="D57" t="s">
        <v>106</v>
      </c>
      <c r="E57" t="s">
        <v>129</v>
      </c>
      <c r="F57" t="s">
        <v>437</v>
      </c>
      <c r="G57" t="s">
        <v>418</v>
      </c>
      <c r="H57" t="s">
        <v>374</v>
      </c>
      <c r="I57" t="s">
        <v>155</v>
      </c>
      <c r="J57" t="s">
        <v>434</v>
      </c>
      <c r="K57" s="79">
        <v>2.42</v>
      </c>
      <c r="L57" t="s">
        <v>108</v>
      </c>
      <c r="M57" s="79">
        <v>3.6</v>
      </c>
      <c r="N57" s="79">
        <v>0.01</v>
      </c>
      <c r="O57" s="79">
        <v>20000</v>
      </c>
      <c r="P57" s="79">
        <v>112.34</v>
      </c>
      <c r="Q57" s="79">
        <v>22.468</v>
      </c>
      <c r="R57" s="79">
        <v>0</v>
      </c>
      <c r="S57" s="79">
        <v>0.12</v>
      </c>
      <c r="T57" s="79">
        <v>0.02</v>
      </c>
    </row>
    <row r="58" spans="2:20">
      <c r="B58" t="s">
        <v>438</v>
      </c>
      <c r="C58" t="s">
        <v>439</v>
      </c>
      <c r="D58" t="s">
        <v>106</v>
      </c>
      <c r="E58" t="s">
        <v>129</v>
      </c>
      <c r="F58" t="s">
        <v>437</v>
      </c>
      <c r="G58" t="s">
        <v>418</v>
      </c>
      <c r="H58" t="s">
        <v>363</v>
      </c>
      <c r="I58" t="s">
        <v>156</v>
      </c>
      <c r="J58" t="s">
        <v>440</v>
      </c>
      <c r="K58" s="79">
        <v>8.6</v>
      </c>
      <c r="L58" t="s">
        <v>108</v>
      </c>
      <c r="M58" s="79">
        <v>2.25</v>
      </c>
      <c r="N58" s="79">
        <v>0.02</v>
      </c>
      <c r="O58" s="79">
        <v>34594</v>
      </c>
      <c r="P58" s="79">
        <v>101.03</v>
      </c>
      <c r="Q58" s="79">
        <v>34.950318199999998</v>
      </c>
      <c r="R58" s="79">
        <v>0.01</v>
      </c>
      <c r="S58" s="79">
        <v>0.18</v>
      </c>
      <c r="T58" s="79">
        <v>0.04</v>
      </c>
    </row>
    <row r="59" spans="2:20">
      <c r="B59" t="s">
        <v>441</v>
      </c>
      <c r="C59" t="s">
        <v>442</v>
      </c>
      <c r="D59" t="s">
        <v>106</v>
      </c>
      <c r="E59" t="s">
        <v>129</v>
      </c>
      <c r="F59" t="s">
        <v>443</v>
      </c>
      <c r="G59" t="s">
        <v>317</v>
      </c>
      <c r="H59" t="s">
        <v>444</v>
      </c>
      <c r="I59" t="s">
        <v>156</v>
      </c>
      <c r="J59" t="s">
        <v>445</v>
      </c>
      <c r="K59" s="79">
        <v>6.38</v>
      </c>
      <c r="L59" t="s">
        <v>108</v>
      </c>
      <c r="M59" s="79">
        <v>1.34</v>
      </c>
      <c r="N59" s="79">
        <v>0.02</v>
      </c>
      <c r="O59" s="79">
        <v>4634</v>
      </c>
      <c r="P59" s="79">
        <v>97.92</v>
      </c>
      <c r="Q59" s="79">
        <v>4.5376127999999998</v>
      </c>
      <c r="R59" s="79">
        <v>0</v>
      </c>
      <c r="S59" s="79">
        <v>0.02</v>
      </c>
      <c r="T59" s="79">
        <v>0</v>
      </c>
    </row>
    <row r="60" spans="2:20">
      <c r="B60" t="s">
        <v>446</v>
      </c>
      <c r="C60" t="s">
        <v>447</v>
      </c>
      <c r="D60" t="s">
        <v>106</v>
      </c>
      <c r="E60" t="s">
        <v>129</v>
      </c>
      <c r="F60" t="s">
        <v>443</v>
      </c>
      <c r="G60" t="s">
        <v>317</v>
      </c>
      <c r="H60" t="s">
        <v>448</v>
      </c>
      <c r="I60" t="s">
        <v>155</v>
      </c>
      <c r="J60" t="s">
        <v>449</v>
      </c>
      <c r="K60" s="79">
        <v>1.46</v>
      </c>
      <c r="L60" t="s">
        <v>108</v>
      </c>
      <c r="M60" s="79">
        <v>4.8499999999999996</v>
      </c>
      <c r="N60" s="79">
        <v>0.8</v>
      </c>
      <c r="O60" s="79">
        <v>2068.67</v>
      </c>
      <c r="P60" s="79">
        <v>126.87</v>
      </c>
      <c r="Q60" s="79">
        <v>2.6245216290000002</v>
      </c>
      <c r="R60" s="79">
        <v>0</v>
      </c>
      <c r="S60" s="79">
        <v>0.01</v>
      </c>
      <c r="T60" s="79">
        <v>0</v>
      </c>
    </row>
    <row r="61" spans="2:20">
      <c r="B61" t="s">
        <v>450</v>
      </c>
      <c r="C61" t="s">
        <v>451</v>
      </c>
      <c r="D61" t="s">
        <v>106</v>
      </c>
      <c r="E61" t="s">
        <v>129</v>
      </c>
      <c r="F61" t="s">
        <v>443</v>
      </c>
      <c r="G61" t="s">
        <v>317</v>
      </c>
      <c r="H61" t="s">
        <v>444</v>
      </c>
      <c r="I61" t="s">
        <v>156</v>
      </c>
      <c r="J61" t="s">
        <v>375</v>
      </c>
      <c r="K61" s="79">
        <v>5.79</v>
      </c>
      <c r="L61" t="s">
        <v>108</v>
      </c>
      <c r="M61" s="79">
        <v>2.5</v>
      </c>
      <c r="N61" s="79">
        <v>0.02</v>
      </c>
      <c r="O61" s="79">
        <v>84679</v>
      </c>
      <c r="P61" s="79">
        <v>104.12</v>
      </c>
      <c r="Q61" s="79">
        <v>88.167774800000004</v>
      </c>
      <c r="R61" s="79">
        <v>0.02</v>
      </c>
      <c r="S61" s="79">
        <v>0.45</v>
      </c>
      <c r="T61" s="79">
        <v>0.09</v>
      </c>
    </row>
    <row r="62" spans="2:20">
      <c r="B62" t="s">
        <v>452</v>
      </c>
      <c r="C62" t="s">
        <v>453</v>
      </c>
      <c r="D62" t="s">
        <v>106</v>
      </c>
      <c r="E62" t="s">
        <v>129</v>
      </c>
      <c r="F62" t="s">
        <v>322</v>
      </c>
      <c r="G62" t="s">
        <v>290</v>
      </c>
      <c r="H62" t="s">
        <v>448</v>
      </c>
      <c r="I62" t="s">
        <v>155</v>
      </c>
      <c r="J62" t="s">
        <v>454</v>
      </c>
      <c r="K62" s="79">
        <v>3.98</v>
      </c>
      <c r="L62" t="s">
        <v>108</v>
      </c>
      <c r="M62" s="79">
        <v>2.8</v>
      </c>
      <c r="N62" s="79">
        <v>2.0099999999999998</v>
      </c>
      <c r="O62" s="79">
        <v>5</v>
      </c>
      <c r="P62" s="79">
        <v>5260000</v>
      </c>
      <c r="Q62" s="79">
        <v>263</v>
      </c>
      <c r="R62" s="79">
        <v>0.03</v>
      </c>
      <c r="S62" s="79">
        <v>1.35</v>
      </c>
      <c r="T62" s="79">
        <v>0.27</v>
      </c>
    </row>
    <row r="63" spans="2:20">
      <c r="B63" t="s">
        <v>455</v>
      </c>
      <c r="C63" t="s">
        <v>456</v>
      </c>
      <c r="D63" t="s">
        <v>106</v>
      </c>
      <c r="E63" t="s">
        <v>129</v>
      </c>
      <c r="F63" t="s">
        <v>457</v>
      </c>
      <c r="G63" t="s">
        <v>290</v>
      </c>
      <c r="H63" t="s">
        <v>448</v>
      </c>
      <c r="I63" t="s">
        <v>155</v>
      </c>
      <c r="J63" t="s">
        <v>434</v>
      </c>
      <c r="K63" s="79">
        <v>2.7</v>
      </c>
      <c r="L63" t="s">
        <v>108</v>
      </c>
      <c r="M63" s="79">
        <v>2</v>
      </c>
      <c r="N63" s="79">
        <v>0.01</v>
      </c>
      <c r="O63" s="79">
        <v>90000</v>
      </c>
      <c r="P63" s="79">
        <v>104.19</v>
      </c>
      <c r="Q63" s="79">
        <v>93.771000000000001</v>
      </c>
      <c r="R63" s="79">
        <v>0.01</v>
      </c>
      <c r="S63" s="79">
        <v>0.48</v>
      </c>
      <c r="T63" s="79">
        <v>0.1</v>
      </c>
    </row>
    <row r="64" spans="2:20">
      <c r="B64" t="s">
        <v>458</v>
      </c>
      <c r="C64" t="s">
        <v>459</v>
      </c>
      <c r="D64" t="s">
        <v>106</v>
      </c>
      <c r="E64" t="s">
        <v>129</v>
      </c>
      <c r="F64" t="s">
        <v>460</v>
      </c>
      <c r="G64" t="s">
        <v>317</v>
      </c>
      <c r="H64" t="s">
        <v>444</v>
      </c>
      <c r="I64" t="s">
        <v>156</v>
      </c>
      <c r="J64" t="s">
        <v>461</v>
      </c>
      <c r="K64" s="79">
        <v>6.81</v>
      </c>
      <c r="L64" t="s">
        <v>108</v>
      </c>
      <c r="M64" s="79">
        <v>1.58</v>
      </c>
      <c r="N64" s="79">
        <v>1.78</v>
      </c>
      <c r="O64" s="79">
        <v>80200</v>
      </c>
      <c r="P64" s="79">
        <v>99.31</v>
      </c>
      <c r="Q64" s="79">
        <v>79.646619999999999</v>
      </c>
      <c r="R64" s="79">
        <v>0.02</v>
      </c>
      <c r="S64" s="79">
        <v>0.41</v>
      </c>
      <c r="T64" s="79">
        <v>0.08</v>
      </c>
    </row>
    <row r="65" spans="2:20">
      <c r="B65" t="s">
        <v>462</v>
      </c>
      <c r="C65" t="s">
        <v>463</v>
      </c>
      <c r="D65" t="s">
        <v>106</v>
      </c>
      <c r="E65" t="s">
        <v>129</v>
      </c>
      <c r="F65" t="s">
        <v>464</v>
      </c>
      <c r="G65" t="s">
        <v>317</v>
      </c>
      <c r="H65" t="s">
        <v>444</v>
      </c>
      <c r="I65" t="s">
        <v>156</v>
      </c>
      <c r="J65" t="s">
        <v>465</v>
      </c>
      <c r="K65" s="79">
        <v>5.1100000000000003</v>
      </c>
      <c r="L65" t="s">
        <v>108</v>
      </c>
      <c r="M65" s="79">
        <v>2.74</v>
      </c>
      <c r="N65" s="79">
        <v>1.51</v>
      </c>
      <c r="O65" s="79">
        <v>24456.52</v>
      </c>
      <c r="P65" s="79">
        <v>105.4</v>
      </c>
      <c r="Q65" s="79">
        <v>25.77717208</v>
      </c>
      <c r="R65" s="79">
        <v>0</v>
      </c>
      <c r="S65" s="79">
        <v>0.13</v>
      </c>
      <c r="T65" s="79">
        <v>0.03</v>
      </c>
    </row>
    <row r="66" spans="2:20">
      <c r="B66" t="s">
        <v>466</v>
      </c>
      <c r="C66" t="s">
        <v>467</v>
      </c>
      <c r="D66" t="s">
        <v>106</v>
      </c>
      <c r="E66" t="s">
        <v>129</v>
      </c>
      <c r="F66" t="s">
        <v>464</v>
      </c>
      <c r="G66" t="s">
        <v>317</v>
      </c>
      <c r="H66" t="s">
        <v>444</v>
      </c>
      <c r="I66" t="s">
        <v>156</v>
      </c>
      <c r="J66" t="s">
        <v>468</v>
      </c>
      <c r="K66" s="79">
        <v>7.04</v>
      </c>
      <c r="L66" t="s">
        <v>108</v>
      </c>
      <c r="M66" s="79">
        <v>1.96</v>
      </c>
      <c r="N66" s="79">
        <v>2.0499999999999998</v>
      </c>
      <c r="O66" s="79">
        <v>26000</v>
      </c>
      <c r="P66" s="79">
        <v>99.86</v>
      </c>
      <c r="Q66" s="79">
        <v>25.9636</v>
      </c>
      <c r="R66" s="79">
        <v>0.01</v>
      </c>
      <c r="S66" s="79">
        <v>0.13</v>
      </c>
      <c r="T66" s="79">
        <v>0.03</v>
      </c>
    </row>
    <row r="67" spans="2:20">
      <c r="B67" t="s">
        <v>469</v>
      </c>
      <c r="C67" t="s">
        <v>470</v>
      </c>
      <c r="D67" t="s">
        <v>106</v>
      </c>
      <c r="E67" t="s">
        <v>129</v>
      </c>
      <c r="F67" t="s">
        <v>471</v>
      </c>
      <c r="G67" t="s">
        <v>317</v>
      </c>
      <c r="H67" t="s">
        <v>472</v>
      </c>
      <c r="I67" t="s">
        <v>155</v>
      </c>
      <c r="J67" t="s">
        <v>473</v>
      </c>
      <c r="K67" s="79">
        <v>2.75</v>
      </c>
      <c r="L67" t="s">
        <v>108</v>
      </c>
      <c r="M67" s="79">
        <v>4.5999999999999996</v>
      </c>
      <c r="N67" s="79">
        <v>1.48</v>
      </c>
      <c r="O67" s="79">
        <v>61985</v>
      </c>
      <c r="P67" s="79">
        <v>110.28</v>
      </c>
      <c r="Q67" s="79">
        <v>68.357057999999995</v>
      </c>
      <c r="R67" s="79">
        <v>0.01</v>
      </c>
      <c r="S67" s="79">
        <v>0.35</v>
      </c>
      <c r="T67" s="79">
        <v>7.0000000000000007E-2</v>
      </c>
    </row>
    <row r="68" spans="2:20">
      <c r="B68" t="s">
        <v>474</v>
      </c>
      <c r="C68" t="s">
        <v>475</v>
      </c>
      <c r="D68" t="s">
        <v>106</v>
      </c>
      <c r="E68" t="s">
        <v>129</v>
      </c>
      <c r="F68" t="s">
        <v>471</v>
      </c>
      <c r="G68" t="s">
        <v>317</v>
      </c>
      <c r="H68" t="s">
        <v>472</v>
      </c>
      <c r="I68" t="s">
        <v>155</v>
      </c>
      <c r="J68" t="s">
        <v>476</v>
      </c>
      <c r="K68" s="79">
        <v>6.42</v>
      </c>
      <c r="L68" t="s">
        <v>108</v>
      </c>
      <c r="M68" s="79">
        <v>3.06</v>
      </c>
      <c r="N68" s="79">
        <v>2.6</v>
      </c>
      <c r="O68" s="79">
        <v>30000</v>
      </c>
      <c r="P68" s="79">
        <v>103.31</v>
      </c>
      <c r="Q68" s="79">
        <v>30.992999999999999</v>
      </c>
      <c r="R68" s="79">
        <v>0.02</v>
      </c>
      <c r="S68" s="79">
        <v>0.16</v>
      </c>
      <c r="T68" s="79">
        <v>0.03</v>
      </c>
    </row>
    <row r="69" spans="2:20">
      <c r="B69" t="s">
        <v>477</v>
      </c>
      <c r="C69" t="s">
        <v>478</v>
      </c>
      <c r="D69" t="s">
        <v>106</v>
      </c>
      <c r="E69" t="s">
        <v>129</v>
      </c>
      <c r="F69" t="s">
        <v>479</v>
      </c>
      <c r="G69" t="s">
        <v>290</v>
      </c>
      <c r="H69" t="s">
        <v>472</v>
      </c>
      <c r="I69" t="s">
        <v>155</v>
      </c>
      <c r="J69" t="s">
        <v>480</v>
      </c>
      <c r="K69" s="79">
        <v>4.3</v>
      </c>
      <c r="L69" t="s">
        <v>108</v>
      </c>
      <c r="M69" s="79">
        <v>5.0999999999999996</v>
      </c>
      <c r="N69" s="79">
        <v>0.02</v>
      </c>
      <c r="O69" s="79">
        <v>92587</v>
      </c>
      <c r="P69" s="79">
        <v>138.27000000000001</v>
      </c>
      <c r="Q69" s="79">
        <v>128.02004489999999</v>
      </c>
      <c r="R69" s="79">
        <v>0.01</v>
      </c>
      <c r="S69" s="79">
        <v>0.66</v>
      </c>
      <c r="T69" s="79">
        <v>0.13</v>
      </c>
    </row>
    <row r="70" spans="2:20">
      <c r="B70" t="s">
        <v>481</v>
      </c>
      <c r="C70" t="s">
        <v>482</v>
      </c>
      <c r="D70" t="s">
        <v>106</v>
      </c>
      <c r="E70" t="s">
        <v>129</v>
      </c>
      <c r="F70" t="s">
        <v>483</v>
      </c>
      <c r="G70" t="s">
        <v>317</v>
      </c>
      <c r="H70" t="s">
        <v>472</v>
      </c>
      <c r="I70" t="s">
        <v>155</v>
      </c>
      <c r="J70" t="s">
        <v>480</v>
      </c>
      <c r="K70" s="79">
        <v>2.5499999999999998</v>
      </c>
      <c r="L70" t="s">
        <v>108</v>
      </c>
      <c r="M70" s="79">
        <v>4.4000000000000004</v>
      </c>
      <c r="N70" s="79">
        <v>0.77</v>
      </c>
      <c r="O70" s="79">
        <v>157513.25</v>
      </c>
      <c r="P70" s="79">
        <v>110.63</v>
      </c>
      <c r="Q70" s="79">
        <v>174.25690847499999</v>
      </c>
      <c r="R70" s="79">
        <v>0.09</v>
      </c>
      <c r="S70" s="79">
        <v>0.89</v>
      </c>
      <c r="T70" s="79">
        <v>0.18</v>
      </c>
    </row>
    <row r="71" spans="2:20">
      <c r="B71" t="s">
        <v>484</v>
      </c>
      <c r="C71" t="s">
        <v>485</v>
      </c>
      <c r="D71" t="s">
        <v>106</v>
      </c>
      <c r="E71" t="s">
        <v>129</v>
      </c>
      <c r="F71" t="s">
        <v>486</v>
      </c>
      <c r="G71" t="s">
        <v>317</v>
      </c>
      <c r="H71" t="s">
        <v>487</v>
      </c>
      <c r="I71" t="s">
        <v>156</v>
      </c>
      <c r="J71" t="s">
        <v>488</v>
      </c>
      <c r="K71" s="79">
        <v>1.68</v>
      </c>
      <c r="L71" t="s">
        <v>108</v>
      </c>
      <c r="M71" s="79">
        <v>5.6</v>
      </c>
      <c r="N71" s="79">
        <v>1.26</v>
      </c>
      <c r="O71" s="79">
        <v>29887</v>
      </c>
      <c r="P71" s="79">
        <v>113.71</v>
      </c>
      <c r="Q71" s="79">
        <v>33.984507700000002</v>
      </c>
      <c r="R71" s="79">
        <v>0.02</v>
      </c>
      <c r="S71" s="79">
        <v>0.17</v>
      </c>
      <c r="T71" s="79">
        <v>0.03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457</v>
      </c>
      <c r="G72" t="s">
        <v>290</v>
      </c>
      <c r="H72" t="s">
        <v>491</v>
      </c>
      <c r="I72" t="s">
        <v>155</v>
      </c>
      <c r="J72" t="s">
        <v>411</v>
      </c>
      <c r="K72" s="79">
        <v>3.13</v>
      </c>
      <c r="L72" t="s">
        <v>108</v>
      </c>
      <c r="M72" s="79">
        <v>2.4</v>
      </c>
      <c r="N72" s="79">
        <v>1.03</v>
      </c>
      <c r="O72" s="79">
        <v>3642</v>
      </c>
      <c r="P72" s="79">
        <v>105.4</v>
      </c>
      <c r="Q72" s="79">
        <v>3.8386680000000002</v>
      </c>
      <c r="R72" s="79">
        <v>0</v>
      </c>
      <c r="S72" s="79">
        <v>0.02</v>
      </c>
      <c r="T72" s="79">
        <v>0</v>
      </c>
    </row>
    <row r="73" spans="2:20">
      <c r="B73" t="s">
        <v>492</v>
      </c>
      <c r="C73" t="s">
        <v>493</v>
      </c>
      <c r="D73" t="s">
        <v>106</v>
      </c>
      <c r="E73" t="s">
        <v>129</v>
      </c>
      <c r="F73" t="s">
        <v>494</v>
      </c>
      <c r="G73" t="s">
        <v>317</v>
      </c>
      <c r="H73" t="s">
        <v>491</v>
      </c>
      <c r="I73" t="s">
        <v>155</v>
      </c>
      <c r="J73" t="s">
        <v>495</v>
      </c>
      <c r="K73" s="79">
        <v>5.77</v>
      </c>
      <c r="L73" t="s">
        <v>108</v>
      </c>
      <c r="M73" s="79">
        <v>3.7</v>
      </c>
      <c r="N73" s="79">
        <v>2.79</v>
      </c>
      <c r="O73" s="79">
        <v>210552</v>
      </c>
      <c r="P73" s="79">
        <v>104.97</v>
      </c>
      <c r="Q73" s="79">
        <v>221.01643440000001</v>
      </c>
      <c r="R73" s="79">
        <v>0.03</v>
      </c>
      <c r="S73" s="79">
        <v>1.1299999999999999</v>
      </c>
      <c r="T73" s="79">
        <v>0.23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494</v>
      </c>
      <c r="G74" t="s">
        <v>317</v>
      </c>
      <c r="H74" t="s">
        <v>491</v>
      </c>
      <c r="I74" t="s">
        <v>155</v>
      </c>
      <c r="J74" t="s">
        <v>498</v>
      </c>
      <c r="K74" s="79">
        <v>6.15</v>
      </c>
      <c r="L74" t="s">
        <v>108</v>
      </c>
      <c r="M74" s="79">
        <v>2.85</v>
      </c>
      <c r="N74" s="79">
        <v>0.02</v>
      </c>
      <c r="O74" s="79">
        <v>26184</v>
      </c>
      <c r="P74" s="79">
        <v>108.86</v>
      </c>
      <c r="Q74" s="79">
        <v>28.503902400000001</v>
      </c>
      <c r="R74" s="79">
        <v>0</v>
      </c>
      <c r="S74" s="79">
        <v>0.15</v>
      </c>
      <c r="T74" s="79">
        <v>0.03</v>
      </c>
    </row>
    <row r="75" spans="2:20">
      <c r="B75" t="s">
        <v>499</v>
      </c>
      <c r="C75" t="s">
        <v>500</v>
      </c>
      <c r="D75" t="s">
        <v>106</v>
      </c>
      <c r="E75" t="s">
        <v>129</v>
      </c>
      <c r="F75" t="s">
        <v>494</v>
      </c>
      <c r="G75" t="s">
        <v>317</v>
      </c>
      <c r="H75" t="s">
        <v>491</v>
      </c>
      <c r="I75" t="s">
        <v>155</v>
      </c>
      <c r="J75" t="s">
        <v>434</v>
      </c>
      <c r="K75" s="79">
        <v>1.61</v>
      </c>
      <c r="L75" t="s">
        <v>108</v>
      </c>
      <c r="M75" s="79">
        <v>6.1</v>
      </c>
      <c r="N75" s="79">
        <v>0.01</v>
      </c>
      <c r="O75" s="79">
        <v>10295.129999999999</v>
      </c>
      <c r="P75" s="79">
        <v>110.3</v>
      </c>
      <c r="Q75" s="79">
        <v>11.35552839</v>
      </c>
      <c r="R75" s="79">
        <v>0</v>
      </c>
      <c r="S75" s="79">
        <v>0.06</v>
      </c>
      <c r="T75" s="79">
        <v>0.01</v>
      </c>
    </row>
    <row r="76" spans="2:20">
      <c r="B76" t="s">
        <v>501</v>
      </c>
      <c r="C76" t="s">
        <v>502</v>
      </c>
      <c r="D76" t="s">
        <v>106</v>
      </c>
      <c r="E76" t="s">
        <v>129</v>
      </c>
      <c r="F76" t="s">
        <v>503</v>
      </c>
      <c r="G76" t="s">
        <v>317</v>
      </c>
      <c r="H76" t="s">
        <v>504</v>
      </c>
      <c r="I76" t="s">
        <v>156</v>
      </c>
      <c r="J76" t="s">
        <v>332</v>
      </c>
      <c r="K76" s="79">
        <v>3.07</v>
      </c>
      <c r="L76" t="s">
        <v>108</v>
      </c>
      <c r="M76" s="79">
        <v>7</v>
      </c>
      <c r="N76" s="79">
        <v>1.97</v>
      </c>
      <c r="O76" s="79">
        <v>25953.37</v>
      </c>
      <c r="P76" s="79">
        <v>118.86</v>
      </c>
      <c r="Q76" s="79">
        <v>30.848175582</v>
      </c>
      <c r="R76" s="79">
        <v>0</v>
      </c>
      <c r="S76" s="79">
        <v>0.16</v>
      </c>
      <c r="T76" s="79">
        <v>0.03</v>
      </c>
    </row>
    <row r="77" spans="2:20">
      <c r="B77" s="80" t="s">
        <v>245</v>
      </c>
      <c r="C77" s="16"/>
      <c r="D77" s="16"/>
      <c r="E77" s="16"/>
      <c r="F77" s="16"/>
      <c r="K77" s="81">
        <v>3.63</v>
      </c>
      <c r="N77" s="81">
        <v>0.72</v>
      </c>
      <c r="O77" s="81">
        <v>3848382.87</v>
      </c>
      <c r="Q77" s="81">
        <v>4224.993238866</v>
      </c>
      <c r="S77" s="81">
        <v>21.63</v>
      </c>
      <c r="T77" s="81">
        <v>4.3499999999999996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310</v>
      </c>
      <c r="G78" t="s">
        <v>290</v>
      </c>
      <c r="H78" t="s">
        <v>200</v>
      </c>
      <c r="I78" t="s">
        <v>155</v>
      </c>
      <c r="J78" t="s">
        <v>507</v>
      </c>
      <c r="K78" s="79">
        <v>1.64</v>
      </c>
      <c r="L78" t="s">
        <v>108</v>
      </c>
      <c r="M78" s="79">
        <v>2.95</v>
      </c>
      <c r="N78" s="79">
        <v>0.01</v>
      </c>
      <c r="O78" s="79">
        <v>84216</v>
      </c>
      <c r="P78" s="79">
        <v>102.26</v>
      </c>
      <c r="Q78" s="79">
        <v>86.119281599999994</v>
      </c>
      <c r="R78" s="79">
        <v>0.01</v>
      </c>
      <c r="S78" s="79">
        <v>0.44</v>
      </c>
      <c r="T78" s="79">
        <v>0.09</v>
      </c>
    </row>
    <row r="79" spans="2:20">
      <c r="B79" t="s">
        <v>508</v>
      </c>
      <c r="C79" t="s">
        <v>509</v>
      </c>
      <c r="D79" t="s">
        <v>106</v>
      </c>
      <c r="E79" t="s">
        <v>129</v>
      </c>
      <c r="F79" t="s">
        <v>310</v>
      </c>
      <c r="G79" t="s">
        <v>290</v>
      </c>
      <c r="H79" t="s">
        <v>200</v>
      </c>
      <c r="I79" t="s">
        <v>155</v>
      </c>
      <c r="J79" t="s">
        <v>510</v>
      </c>
      <c r="K79" s="79">
        <v>1.1399999999999999</v>
      </c>
      <c r="L79" t="s">
        <v>108</v>
      </c>
      <c r="M79" s="79">
        <v>5.9</v>
      </c>
      <c r="N79" s="79">
        <v>0.01</v>
      </c>
      <c r="O79" s="79">
        <v>482062</v>
      </c>
      <c r="P79" s="79">
        <v>108.09</v>
      </c>
      <c r="Q79" s="79">
        <v>521.0608158</v>
      </c>
      <c r="R79" s="79">
        <v>0.03</v>
      </c>
      <c r="S79" s="79">
        <v>2.67</v>
      </c>
      <c r="T79" s="79">
        <v>0.54</v>
      </c>
    </row>
    <row r="80" spans="2:20">
      <c r="B80" t="s">
        <v>511</v>
      </c>
      <c r="C80" t="s">
        <v>512</v>
      </c>
      <c r="D80" t="s">
        <v>106</v>
      </c>
      <c r="E80" t="s">
        <v>129</v>
      </c>
      <c r="F80" t="s">
        <v>289</v>
      </c>
      <c r="G80" t="s">
        <v>290</v>
      </c>
      <c r="H80" t="s">
        <v>323</v>
      </c>
      <c r="I80" t="s">
        <v>155</v>
      </c>
      <c r="J80" t="s">
        <v>513</v>
      </c>
      <c r="K80" s="79">
        <v>0.45</v>
      </c>
      <c r="L80" t="s">
        <v>108</v>
      </c>
      <c r="M80" s="79">
        <v>5.4</v>
      </c>
      <c r="N80" s="79">
        <v>0</v>
      </c>
      <c r="O80" s="79">
        <v>25814</v>
      </c>
      <c r="P80" s="79">
        <v>105.28</v>
      </c>
      <c r="Q80" s="79">
        <v>27.176979200000002</v>
      </c>
      <c r="R80" s="79">
        <v>0</v>
      </c>
      <c r="S80" s="79">
        <v>0.14000000000000001</v>
      </c>
      <c r="T80" s="79">
        <v>0.03</v>
      </c>
    </row>
    <row r="81" spans="2:20">
      <c r="B81" t="s">
        <v>514</v>
      </c>
      <c r="C81" t="s">
        <v>515</v>
      </c>
      <c r="D81" t="s">
        <v>106</v>
      </c>
      <c r="E81" t="s">
        <v>129</v>
      </c>
      <c r="F81" t="s">
        <v>310</v>
      </c>
      <c r="G81" t="s">
        <v>290</v>
      </c>
      <c r="H81" t="s">
        <v>323</v>
      </c>
      <c r="I81" t="s">
        <v>155</v>
      </c>
      <c r="J81" t="s">
        <v>516</v>
      </c>
      <c r="K81" s="79">
        <v>2.41</v>
      </c>
      <c r="L81" t="s">
        <v>108</v>
      </c>
      <c r="M81" s="79">
        <v>6.1</v>
      </c>
      <c r="N81" s="79">
        <v>0.01</v>
      </c>
      <c r="O81" s="79">
        <v>264116.8</v>
      </c>
      <c r="P81" s="79">
        <v>112.27</v>
      </c>
      <c r="Q81" s="79">
        <v>296.52393136000001</v>
      </c>
      <c r="R81" s="79">
        <v>0.02</v>
      </c>
      <c r="S81" s="79">
        <v>1.52</v>
      </c>
      <c r="T81" s="79">
        <v>0.31</v>
      </c>
    </row>
    <row r="82" spans="2:20">
      <c r="B82" t="s">
        <v>517</v>
      </c>
      <c r="C82" t="s">
        <v>518</v>
      </c>
      <c r="D82" t="s">
        <v>106</v>
      </c>
      <c r="E82" t="s">
        <v>129</v>
      </c>
      <c r="F82" t="s">
        <v>342</v>
      </c>
      <c r="G82" t="s">
        <v>138</v>
      </c>
      <c r="H82" t="s">
        <v>338</v>
      </c>
      <c r="I82" t="s">
        <v>155</v>
      </c>
      <c r="J82" t="s">
        <v>332</v>
      </c>
      <c r="K82" s="79">
        <v>3.57</v>
      </c>
      <c r="L82" t="s">
        <v>108</v>
      </c>
      <c r="M82" s="79">
        <v>4.92</v>
      </c>
      <c r="N82" s="79">
        <v>0.01</v>
      </c>
      <c r="O82" s="79">
        <v>393108</v>
      </c>
      <c r="P82" s="79">
        <v>101.36</v>
      </c>
      <c r="Q82" s="79">
        <v>398.45426880000002</v>
      </c>
      <c r="R82" s="79">
        <v>0.05</v>
      </c>
      <c r="S82" s="79">
        <v>2.04</v>
      </c>
      <c r="T82" s="79">
        <v>0.41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352</v>
      </c>
      <c r="G83" t="s">
        <v>133</v>
      </c>
      <c r="H83" t="s">
        <v>338</v>
      </c>
      <c r="I83" t="s">
        <v>155</v>
      </c>
      <c r="J83" t="s">
        <v>357</v>
      </c>
      <c r="K83" s="79">
        <v>4.67</v>
      </c>
      <c r="L83" t="s">
        <v>108</v>
      </c>
      <c r="M83" s="79">
        <v>4.8</v>
      </c>
      <c r="N83" s="79">
        <v>2.0699999999999998</v>
      </c>
      <c r="O83" s="79">
        <v>228687.96</v>
      </c>
      <c r="P83" s="79">
        <v>115.52</v>
      </c>
      <c r="Q83" s="79">
        <v>264.18033139200003</v>
      </c>
      <c r="R83" s="79">
        <v>0.01</v>
      </c>
      <c r="S83" s="79">
        <v>1.35</v>
      </c>
      <c r="T83" s="79">
        <v>0.27</v>
      </c>
    </row>
    <row r="84" spans="2:20">
      <c r="B84" t="s">
        <v>521</v>
      </c>
      <c r="C84" t="s">
        <v>522</v>
      </c>
      <c r="D84" t="s">
        <v>106</v>
      </c>
      <c r="E84" t="s">
        <v>129</v>
      </c>
      <c r="F84" t="s">
        <v>479</v>
      </c>
      <c r="G84" t="s">
        <v>290</v>
      </c>
      <c r="H84" t="s">
        <v>338</v>
      </c>
      <c r="I84" t="s">
        <v>155</v>
      </c>
      <c r="J84" t="s">
        <v>434</v>
      </c>
      <c r="K84" s="79">
        <v>3.35</v>
      </c>
      <c r="L84" t="s">
        <v>108</v>
      </c>
      <c r="M84" s="79">
        <v>6.4</v>
      </c>
      <c r="N84" s="79">
        <v>0.01</v>
      </c>
      <c r="O84" s="79">
        <v>179457</v>
      </c>
      <c r="P84" s="79">
        <v>119.91</v>
      </c>
      <c r="Q84" s="79">
        <v>215.1868887</v>
      </c>
      <c r="R84" s="79">
        <v>0.06</v>
      </c>
      <c r="S84" s="79">
        <v>1.1000000000000001</v>
      </c>
      <c r="T84" s="79">
        <v>0.22</v>
      </c>
    </row>
    <row r="85" spans="2:20">
      <c r="B85" t="s">
        <v>523</v>
      </c>
      <c r="C85" t="s">
        <v>524</v>
      </c>
      <c r="D85" t="s">
        <v>106</v>
      </c>
      <c r="E85" t="s">
        <v>129</v>
      </c>
      <c r="F85" t="s">
        <v>289</v>
      </c>
      <c r="G85" t="s">
        <v>290</v>
      </c>
      <c r="H85" t="s">
        <v>338</v>
      </c>
      <c r="I85" t="s">
        <v>155</v>
      </c>
      <c r="J85" t="s">
        <v>525</v>
      </c>
      <c r="K85" s="79">
        <v>3.25</v>
      </c>
      <c r="L85" t="s">
        <v>108</v>
      </c>
      <c r="M85" s="79">
        <v>3.22</v>
      </c>
      <c r="N85" s="79">
        <v>0.01</v>
      </c>
      <c r="O85" s="79">
        <v>250000</v>
      </c>
      <c r="P85" s="79">
        <v>103.25</v>
      </c>
      <c r="Q85" s="79">
        <v>258.125</v>
      </c>
      <c r="R85" s="79">
        <v>0.03</v>
      </c>
      <c r="S85" s="79">
        <v>1.32</v>
      </c>
      <c r="T85" s="79">
        <v>0.27</v>
      </c>
    </row>
    <row r="86" spans="2:20">
      <c r="B86" t="s">
        <v>526</v>
      </c>
      <c r="C86" t="s">
        <v>527</v>
      </c>
      <c r="D86" t="s">
        <v>106</v>
      </c>
      <c r="E86" t="s">
        <v>129</v>
      </c>
      <c r="F86" t="s">
        <v>362</v>
      </c>
      <c r="G86" t="s">
        <v>317</v>
      </c>
      <c r="H86" t="s">
        <v>363</v>
      </c>
      <c r="I86" t="s">
        <v>156</v>
      </c>
      <c r="J86" t="s">
        <v>528</v>
      </c>
      <c r="K86" s="79">
        <v>6.03</v>
      </c>
      <c r="L86" t="s">
        <v>108</v>
      </c>
      <c r="M86" s="79">
        <v>3.39</v>
      </c>
      <c r="N86" s="79">
        <v>0.03</v>
      </c>
      <c r="O86" s="79">
        <v>4748</v>
      </c>
      <c r="P86" s="79">
        <v>104.23</v>
      </c>
      <c r="Q86" s="79">
        <v>4.9488403999999999</v>
      </c>
      <c r="R86" s="79">
        <v>0</v>
      </c>
      <c r="S86" s="79">
        <v>0.03</v>
      </c>
      <c r="T86" s="79">
        <v>0.01</v>
      </c>
    </row>
    <row r="87" spans="2:20">
      <c r="B87" t="s">
        <v>529</v>
      </c>
      <c r="C87" t="s">
        <v>530</v>
      </c>
      <c r="D87" t="s">
        <v>106</v>
      </c>
      <c r="E87" t="s">
        <v>129</v>
      </c>
      <c r="F87" t="s">
        <v>392</v>
      </c>
      <c r="G87" t="s">
        <v>353</v>
      </c>
      <c r="H87" t="s">
        <v>374</v>
      </c>
      <c r="I87" t="s">
        <v>155</v>
      </c>
      <c r="J87" t="s">
        <v>393</v>
      </c>
      <c r="K87" s="79">
        <v>5.21</v>
      </c>
      <c r="L87" t="s">
        <v>108</v>
      </c>
      <c r="M87" s="79">
        <v>2.95</v>
      </c>
      <c r="N87" s="79">
        <v>2.36</v>
      </c>
      <c r="O87" s="79">
        <v>77000</v>
      </c>
      <c r="P87" s="79">
        <v>104.21</v>
      </c>
      <c r="Q87" s="79">
        <v>80.241699999999994</v>
      </c>
      <c r="R87" s="79">
        <v>0.02</v>
      </c>
      <c r="S87" s="79">
        <v>0.41</v>
      </c>
      <c r="T87" s="79">
        <v>0.08</v>
      </c>
    </row>
    <row r="88" spans="2:20">
      <c r="B88" t="s">
        <v>531</v>
      </c>
      <c r="C88" t="s">
        <v>532</v>
      </c>
      <c r="D88" t="s">
        <v>106</v>
      </c>
      <c r="E88" t="s">
        <v>129</v>
      </c>
      <c r="F88" t="s">
        <v>392</v>
      </c>
      <c r="G88" t="s">
        <v>353</v>
      </c>
      <c r="H88" t="s">
        <v>374</v>
      </c>
      <c r="I88" t="s">
        <v>155</v>
      </c>
      <c r="J88" t="s">
        <v>343</v>
      </c>
      <c r="K88" s="79">
        <v>2.1</v>
      </c>
      <c r="L88" t="s">
        <v>108</v>
      </c>
      <c r="M88" s="79">
        <v>2.2999999999999998</v>
      </c>
      <c r="N88" s="79">
        <v>0.01</v>
      </c>
      <c r="O88" s="79">
        <v>545334</v>
      </c>
      <c r="P88" s="79">
        <v>102.32</v>
      </c>
      <c r="Q88" s="79">
        <v>557.98574880000001</v>
      </c>
      <c r="R88" s="79">
        <v>0.02</v>
      </c>
      <c r="S88" s="79">
        <v>2.86</v>
      </c>
      <c r="T88" s="79">
        <v>0.56999999999999995</v>
      </c>
    </row>
    <row r="89" spans="2:20">
      <c r="B89" t="s">
        <v>533</v>
      </c>
      <c r="C89" t="s">
        <v>534</v>
      </c>
      <c r="D89" t="s">
        <v>106</v>
      </c>
      <c r="E89" t="s">
        <v>129</v>
      </c>
      <c r="F89" t="s">
        <v>392</v>
      </c>
      <c r="G89" t="s">
        <v>353</v>
      </c>
      <c r="H89" t="s">
        <v>374</v>
      </c>
      <c r="I89" t="s">
        <v>155</v>
      </c>
      <c r="J89" t="s">
        <v>535</v>
      </c>
      <c r="K89" s="79">
        <v>6.75</v>
      </c>
      <c r="L89" t="s">
        <v>108</v>
      </c>
      <c r="M89" s="79">
        <v>2.4</v>
      </c>
      <c r="N89" s="79">
        <v>0.02</v>
      </c>
      <c r="O89" s="79">
        <v>353539</v>
      </c>
      <c r="P89" s="79">
        <v>99.81</v>
      </c>
      <c r="Q89" s="79">
        <v>352.86727589999998</v>
      </c>
      <c r="R89" s="79">
        <v>0.02</v>
      </c>
      <c r="S89" s="79">
        <v>1.81</v>
      </c>
      <c r="T89" s="79">
        <v>0.36</v>
      </c>
    </row>
    <row r="90" spans="2:20">
      <c r="B90" t="s">
        <v>536</v>
      </c>
      <c r="C90" t="s">
        <v>537</v>
      </c>
      <c r="D90" t="s">
        <v>106</v>
      </c>
      <c r="E90" t="s">
        <v>129</v>
      </c>
      <c r="F90" t="s">
        <v>538</v>
      </c>
      <c r="G90" t="s">
        <v>317</v>
      </c>
      <c r="H90" t="s">
        <v>374</v>
      </c>
      <c r="I90" t="s">
        <v>155</v>
      </c>
      <c r="J90" t="s">
        <v>539</v>
      </c>
      <c r="K90" s="79">
        <v>5.48</v>
      </c>
      <c r="L90" t="s">
        <v>108</v>
      </c>
      <c r="M90" s="79">
        <v>4.3499999999999996</v>
      </c>
      <c r="N90" s="79">
        <v>3.78</v>
      </c>
      <c r="O90" s="79">
        <v>33551</v>
      </c>
      <c r="P90" s="79">
        <v>104.98</v>
      </c>
      <c r="Q90" s="79">
        <v>35.221839799999998</v>
      </c>
      <c r="R90" s="79">
        <v>0.01</v>
      </c>
      <c r="S90" s="79">
        <v>0.18</v>
      </c>
      <c r="T90" s="79">
        <v>0.04</v>
      </c>
    </row>
    <row r="91" spans="2:20">
      <c r="B91" t="s">
        <v>540</v>
      </c>
      <c r="C91" t="s">
        <v>541</v>
      </c>
      <c r="D91" t="s">
        <v>106</v>
      </c>
      <c r="E91" t="s">
        <v>129</v>
      </c>
      <c r="F91" t="s">
        <v>538</v>
      </c>
      <c r="G91" t="s">
        <v>317</v>
      </c>
      <c r="H91" t="s">
        <v>374</v>
      </c>
      <c r="I91" t="s">
        <v>155</v>
      </c>
      <c r="J91" t="s">
        <v>430</v>
      </c>
      <c r="K91" s="79">
        <v>3.59</v>
      </c>
      <c r="L91" t="s">
        <v>108</v>
      </c>
      <c r="M91" s="79">
        <v>5.05</v>
      </c>
      <c r="N91" s="79">
        <v>2.75</v>
      </c>
      <c r="O91" s="79">
        <v>5239.25</v>
      </c>
      <c r="P91" s="79">
        <v>109.51</v>
      </c>
      <c r="Q91" s="79">
        <v>5.737502675</v>
      </c>
      <c r="R91" s="79">
        <v>0</v>
      </c>
      <c r="S91" s="79">
        <v>0.03</v>
      </c>
      <c r="T91" s="79">
        <v>0.01</v>
      </c>
    </row>
    <row r="92" spans="2:20">
      <c r="B92" t="s">
        <v>542</v>
      </c>
      <c r="C92" t="s">
        <v>543</v>
      </c>
      <c r="D92" t="s">
        <v>106</v>
      </c>
      <c r="E92" t="s">
        <v>129</v>
      </c>
      <c r="F92" t="s">
        <v>417</v>
      </c>
      <c r="G92" t="s">
        <v>418</v>
      </c>
      <c r="H92" t="s">
        <v>374</v>
      </c>
      <c r="I92" t="s">
        <v>155</v>
      </c>
      <c r="J92" t="s">
        <v>544</v>
      </c>
      <c r="K92" s="79">
        <v>9.4600000000000009</v>
      </c>
      <c r="L92" t="s">
        <v>108</v>
      </c>
      <c r="M92" s="79">
        <v>3.95</v>
      </c>
      <c r="N92" s="79">
        <v>0.04</v>
      </c>
      <c r="O92" s="79">
        <v>44266</v>
      </c>
      <c r="P92" s="79">
        <v>103.14</v>
      </c>
      <c r="Q92" s="79">
        <v>45.655952399999997</v>
      </c>
      <c r="R92" s="79">
        <v>0.02</v>
      </c>
      <c r="S92" s="79">
        <v>0.23</v>
      </c>
      <c r="T92" s="79">
        <v>0.05</v>
      </c>
    </row>
    <row r="93" spans="2:20">
      <c r="B93" t="s">
        <v>545</v>
      </c>
      <c r="C93" t="s">
        <v>546</v>
      </c>
      <c r="D93" t="s">
        <v>106</v>
      </c>
      <c r="E93" t="s">
        <v>129</v>
      </c>
      <c r="F93">
        <v>1104040</v>
      </c>
      <c r="G93" t="s">
        <v>129</v>
      </c>
      <c r="H93" t="s">
        <v>374</v>
      </c>
      <c r="I93" t="s">
        <v>155</v>
      </c>
      <c r="J93" t="s">
        <v>547</v>
      </c>
      <c r="K93" s="79">
        <v>4.43</v>
      </c>
      <c r="L93" t="s">
        <v>108</v>
      </c>
      <c r="M93" s="79">
        <v>3.9</v>
      </c>
      <c r="N93" s="79">
        <v>3.78</v>
      </c>
      <c r="O93" s="79">
        <v>106000</v>
      </c>
      <c r="P93" s="79">
        <v>101.15</v>
      </c>
      <c r="Q93" s="79">
        <v>107.21899999999999</v>
      </c>
      <c r="R93" s="79">
        <v>0.01</v>
      </c>
      <c r="S93" s="79">
        <v>0.55000000000000004</v>
      </c>
      <c r="T93" s="79">
        <v>0.11</v>
      </c>
    </row>
    <row r="94" spans="2:20">
      <c r="B94" t="s">
        <v>548</v>
      </c>
      <c r="C94" t="s">
        <v>549</v>
      </c>
      <c r="D94" t="s">
        <v>106</v>
      </c>
      <c r="E94" t="s">
        <v>129</v>
      </c>
      <c r="F94" t="s">
        <v>427</v>
      </c>
      <c r="G94" t="s">
        <v>418</v>
      </c>
      <c r="H94" t="s">
        <v>363</v>
      </c>
      <c r="I94" t="s">
        <v>156</v>
      </c>
      <c r="J94" t="s">
        <v>419</v>
      </c>
      <c r="K94" s="79">
        <v>6.43</v>
      </c>
      <c r="L94" t="s">
        <v>108</v>
      </c>
      <c r="M94" s="79">
        <v>3.92</v>
      </c>
      <c r="N94" s="79">
        <v>3.13</v>
      </c>
      <c r="O94" s="79">
        <v>7837</v>
      </c>
      <c r="P94" s="79">
        <v>105.98</v>
      </c>
      <c r="Q94" s="79">
        <v>8.3056526000000002</v>
      </c>
      <c r="R94" s="79">
        <v>0</v>
      </c>
      <c r="S94" s="79">
        <v>0.04</v>
      </c>
      <c r="T94" s="79">
        <v>0.01</v>
      </c>
    </row>
    <row r="95" spans="2:20">
      <c r="B95" t="s">
        <v>550</v>
      </c>
      <c r="C95" t="s">
        <v>551</v>
      </c>
      <c r="D95" t="s">
        <v>106</v>
      </c>
      <c r="E95" t="s">
        <v>129</v>
      </c>
      <c r="F95" t="s">
        <v>552</v>
      </c>
      <c r="G95" t="s">
        <v>317</v>
      </c>
      <c r="H95" t="s">
        <v>363</v>
      </c>
      <c r="I95" t="s">
        <v>156</v>
      </c>
      <c r="J95" t="s">
        <v>422</v>
      </c>
      <c r="K95" s="79">
        <v>3.36</v>
      </c>
      <c r="L95" t="s">
        <v>108</v>
      </c>
      <c r="M95" s="79">
        <v>4.2</v>
      </c>
      <c r="N95" s="79">
        <v>3.61</v>
      </c>
      <c r="O95" s="79">
        <v>78687</v>
      </c>
      <c r="P95" s="79">
        <v>103.15</v>
      </c>
      <c r="Q95" s="79">
        <v>81.165640499999995</v>
      </c>
      <c r="R95" s="79">
        <v>0.01</v>
      </c>
      <c r="S95" s="79">
        <v>0.42</v>
      </c>
      <c r="T95" s="79">
        <v>0.08</v>
      </c>
    </row>
    <row r="96" spans="2:20">
      <c r="B96" t="s">
        <v>553</v>
      </c>
      <c r="C96" t="s">
        <v>554</v>
      </c>
      <c r="D96" t="s">
        <v>106</v>
      </c>
      <c r="E96" t="s">
        <v>129</v>
      </c>
      <c r="F96" t="s">
        <v>437</v>
      </c>
      <c r="G96" t="s">
        <v>418</v>
      </c>
      <c r="H96" t="s">
        <v>363</v>
      </c>
      <c r="I96" t="s">
        <v>156</v>
      </c>
      <c r="J96" t="s">
        <v>389</v>
      </c>
      <c r="K96" s="79">
        <v>7.23</v>
      </c>
      <c r="L96" t="s">
        <v>108</v>
      </c>
      <c r="M96" s="79">
        <v>3.61</v>
      </c>
      <c r="N96" s="79">
        <v>3.35</v>
      </c>
      <c r="O96" s="79">
        <v>185346</v>
      </c>
      <c r="P96" s="79">
        <v>102.89</v>
      </c>
      <c r="Q96" s="79">
        <v>190.70249939999999</v>
      </c>
      <c r="R96" s="79">
        <v>0.04</v>
      </c>
      <c r="S96" s="79">
        <v>0.98</v>
      </c>
      <c r="T96" s="79">
        <v>0.2</v>
      </c>
    </row>
    <row r="97" spans="2:20">
      <c r="B97" t="s">
        <v>555</v>
      </c>
      <c r="C97" t="s">
        <v>556</v>
      </c>
      <c r="D97" t="s">
        <v>106</v>
      </c>
      <c r="E97" t="s">
        <v>129</v>
      </c>
      <c r="F97" t="s">
        <v>557</v>
      </c>
      <c r="G97" t="s">
        <v>558</v>
      </c>
      <c r="H97" t="s">
        <v>363</v>
      </c>
      <c r="I97" t="s">
        <v>156</v>
      </c>
      <c r="J97" t="s">
        <v>307</v>
      </c>
      <c r="K97" s="79">
        <v>4.5599999999999996</v>
      </c>
      <c r="L97" t="s">
        <v>108</v>
      </c>
      <c r="M97" s="79">
        <v>2.75</v>
      </c>
      <c r="N97" s="79">
        <v>2.39</v>
      </c>
      <c r="O97" s="79">
        <v>120956.3</v>
      </c>
      <c r="P97" s="79">
        <v>101.92</v>
      </c>
      <c r="Q97" s="79">
        <v>123.27866096</v>
      </c>
      <c r="R97" s="79">
        <v>0.02</v>
      </c>
      <c r="S97" s="79">
        <v>0.63</v>
      </c>
      <c r="T97" s="79">
        <v>0.13</v>
      </c>
    </row>
    <row r="98" spans="2:20">
      <c r="B98" t="s">
        <v>559</v>
      </c>
      <c r="C98" t="s">
        <v>560</v>
      </c>
      <c r="D98" t="s">
        <v>106</v>
      </c>
      <c r="E98" t="s">
        <v>129</v>
      </c>
      <c r="F98" t="s">
        <v>479</v>
      </c>
      <c r="G98" t="s">
        <v>290</v>
      </c>
      <c r="H98" t="s">
        <v>448</v>
      </c>
      <c r="I98" t="s">
        <v>155</v>
      </c>
      <c r="J98" t="s">
        <v>561</v>
      </c>
      <c r="K98" s="79">
        <v>4.45</v>
      </c>
      <c r="L98" t="s">
        <v>108</v>
      </c>
      <c r="M98" s="79">
        <v>3.6</v>
      </c>
      <c r="N98" s="79">
        <v>0.03</v>
      </c>
      <c r="O98" s="79">
        <v>3</v>
      </c>
      <c r="P98" s="79">
        <v>5170125</v>
      </c>
      <c r="Q98" s="79">
        <v>155.10374999999999</v>
      </c>
      <c r="R98" s="79">
        <v>0.02</v>
      </c>
      <c r="S98" s="79">
        <v>0.79</v>
      </c>
      <c r="T98" s="79">
        <v>0.16</v>
      </c>
    </row>
    <row r="99" spans="2:20">
      <c r="B99" t="s">
        <v>562</v>
      </c>
      <c r="C99" t="s">
        <v>563</v>
      </c>
      <c r="D99" t="s">
        <v>106</v>
      </c>
      <c r="E99" t="s">
        <v>129</v>
      </c>
      <c r="F99" t="s">
        <v>564</v>
      </c>
      <c r="G99" t="s">
        <v>317</v>
      </c>
      <c r="H99" t="s">
        <v>448</v>
      </c>
      <c r="I99" t="s">
        <v>155</v>
      </c>
      <c r="J99" t="s">
        <v>539</v>
      </c>
      <c r="K99" s="79">
        <v>3.65</v>
      </c>
      <c r="L99" t="s">
        <v>108</v>
      </c>
      <c r="M99" s="79">
        <v>6.05</v>
      </c>
      <c r="N99" s="79">
        <v>4.26</v>
      </c>
      <c r="O99" s="79">
        <v>40403</v>
      </c>
      <c r="P99" s="79">
        <v>108.85</v>
      </c>
      <c r="Q99" s="79">
        <v>43.978665499999998</v>
      </c>
      <c r="R99" s="79">
        <v>0</v>
      </c>
      <c r="S99" s="79">
        <v>0.23</v>
      </c>
      <c r="T99" s="79">
        <v>0.05</v>
      </c>
    </row>
    <row r="100" spans="2:20">
      <c r="B100" t="s">
        <v>565</v>
      </c>
      <c r="C100" t="s">
        <v>566</v>
      </c>
      <c r="D100" t="s">
        <v>106</v>
      </c>
      <c r="E100" t="s">
        <v>129</v>
      </c>
      <c r="F100" t="s">
        <v>567</v>
      </c>
      <c r="G100" t="s">
        <v>133</v>
      </c>
      <c r="H100" t="s">
        <v>448</v>
      </c>
      <c r="I100" t="s">
        <v>155</v>
      </c>
      <c r="J100" t="s">
        <v>370</v>
      </c>
      <c r="K100" s="79">
        <v>3.75</v>
      </c>
      <c r="L100" t="s">
        <v>108</v>
      </c>
      <c r="M100" s="79">
        <v>2.95</v>
      </c>
      <c r="N100" s="79">
        <v>2.0299999999999998</v>
      </c>
      <c r="O100" s="79">
        <v>57411.77</v>
      </c>
      <c r="P100" s="79">
        <v>104.25</v>
      </c>
      <c r="Q100" s="79">
        <v>59.851770225000003</v>
      </c>
      <c r="R100" s="79">
        <v>0.02</v>
      </c>
      <c r="S100" s="79">
        <v>0.31</v>
      </c>
      <c r="T100" s="79">
        <v>0.06</v>
      </c>
    </row>
    <row r="101" spans="2:20">
      <c r="B101" t="s">
        <v>568</v>
      </c>
      <c r="C101" t="s">
        <v>569</v>
      </c>
      <c r="D101" t="s">
        <v>106</v>
      </c>
      <c r="E101" t="s">
        <v>129</v>
      </c>
      <c r="F101" t="s">
        <v>557</v>
      </c>
      <c r="G101" t="s">
        <v>558</v>
      </c>
      <c r="H101" t="s">
        <v>444</v>
      </c>
      <c r="I101" t="s">
        <v>156</v>
      </c>
      <c r="J101" t="s">
        <v>570</v>
      </c>
      <c r="K101" s="79">
        <v>3.49</v>
      </c>
      <c r="L101" t="s">
        <v>108</v>
      </c>
      <c r="M101" s="79">
        <v>2.4</v>
      </c>
      <c r="N101" s="79">
        <v>1.88</v>
      </c>
      <c r="O101" s="79">
        <v>29967.7</v>
      </c>
      <c r="P101" s="79">
        <v>102.07</v>
      </c>
      <c r="Q101" s="79">
        <v>30.588031390000001</v>
      </c>
      <c r="R101" s="79">
        <v>0.01</v>
      </c>
      <c r="S101" s="79">
        <v>0.16</v>
      </c>
      <c r="T101" s="79">
        <v>0.03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133</v>
      </c>
      <c r="H102" t="s">
        <v>472</v>
      </c>
      <c r="I102" t="s">
        <v>155</v>
      </c>
      <c r="J102" t="s">
        <v>411</v>
      </c>
      <c r="K102" s="79">
        <v>3.03</v>
      </c>
      <c r="L102" t="s">
        <v>108</v>
      </c>
      <c r="M102" s="79">
        <v>3.4</v>
      </c>
      <c r="N102" s="79">
        <v>0.03</v>
      </c>
      <c r="O102" s="79">
        <v>11414.89</v>
      </c>
      <c r="P102" s="79">
        <v>101.76</v>
      </c>
      <c r="Q102" s="79">
        <v>11.615792064000001</v>
      </c>
      <c r="R102" s="79">
        <v>0</v>
      </c>
      <c r="S102" s="79">
        <v>0.06</v>
      </c>
      <c r="T102" s="79">
        <v>0.01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483</v>
      </c>
      <c r="G103" t="s">
        <v>317</v>
      </c>
      <c r="H103" t="s">
        <v>472</v>
      </c>
      <c r="I103" t="s">
        <v>155</v>
      </c>
      <c r="J103" t="s">
        <v>476</v>
      </c>
      <c r="K103" s="79">
        <v>4.67</v>
      </c>
      <c r="L103" t="s">
        <v>108</v>
      </c>
      <c r="M103" s="79">
        <v>3.7</v>
      </c>
      <c r="N103" s="79">
        <v>2.39</v>
      </c>
      <c r="O103" s="79">
        <v>13662</v>
      </c>
      <c r="P103" s="79">
        <v>107.21</v>
      </c>
      <c r="Q103" s="79">
        <v>14.6470302</v>
      </c>
      <c r="R103" s="79">
        <v>0.01</v>
      </c>
      <c r="S103" s="79">
        <v>7.0000000000000007E-2</v>
      </c>
      <c r="T103" s="79">
        <v>0.02</v>
      </c>
    </row>
    <row r="104" spans="2:20">
      <c r="B104" t="s">
        <v>576</v>
      </c>
      <c r="C104" t="s">
        <v>577</v>
      </c>
      <c r="D104" t="s">
        <v>106</v>
      </c>
      <c r="E104" t="s">
        <v>129</v>
      </c>
      <c r="F104" t="s">
        <v>578</v>
      </c>
      <c r="G104" t="s">
        <v>353</v>
      </c>
      <c r="H104" t="s">
        <v>491</v>
      </c>
      <c r="I104" t="s">
        <v>155</v>
      </c>
      <c r="J104" t="s">
        <v>422</v>
      </c>
      <c r="K104" s="79">
        <v>4.8</v>
      </c>
      <c r="L104" t="s">
        <v>108</v>
      </c>
      <c r="M104" s="79">
        <v>5.9</v>
      </c>
      <c r="N104" s="79">
        <v>0.03</v>
      </c>
      <c r="O104" s="79">
        <v>143533</v>
      </c>
      <c r="P104" s="79">
        <v>114.39</v>
      </c>
      <c r="Q104" s="79">
        <v>164.18739869999999</v>
      </c>
      <c r="R104" s="79">
        <v>0.02</v>
      </c>
      <c r="S104" s="79">
        <v>0.84</v>
      </c>
      <c r="T104" s="79">
        <v>0.17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581</v>
      </c>
      <c r="G105" t="s">
        <v>317</v>
      </c>
      <c r="H105" t="s">
        <v>491</v>
      </c>
      <c r="I105" t="s">
        <v>155</v>
      </c>
      <c r="J105" t="s">
        <v>582</v>
      </c>
      <c r="K105" s="79">
        <v>5.22</v>
      </c>
      <c r="L105" t="s">
        <v>108</v>
      </c>
      <c r="M105" s="79">
        <v>6.9</v>
      </c>
      <c r="N105" s="79">
        <v>5.9</v>
      </c>
      <c r="O105" s="79">
        <v>7000</v>
      </c>
      <c r="P105" s="79">
        <v>108.39</v>
      </c>
      <c r="Q105" s="79">
        <v>7.5872999999999999</v>
      </c>
      <c r="R105" s="79">
        <v>0</v>
      </c>
      <c r="S105" s="79">
        <v>0.04</v>
      </c>
      <c r="T105" s="79">
        <v>0.01</v>
      </c>
    </row>
    <row r="106" spans="2:20">
      <c r="B106" t="s">
        <v>583</v>
      </c>
      <c r="C106" t="s">
        <v>584</v>
      </c>
      <c r="D106" t="s">
        <v>106</v>
      </c>
      <c r="E106" t="s">
        <v>129</v>
      </c>
      <c r="F106" t="s">
        <v>585</v>
      </c>
      <c r="G106" t="s">
        <v>133</v>
      </c>
      <c r="H106" t="s">
        <v>504</v>
      </c>
      <c r="I106" t="s">
        <v>156</v>
      </c>
      <c r="J106" t="s">
        <v>586</v>
      </c>
      <c r="K106" s="79">
        <v>2.0699999999999998</v>
      </c>
      <c r="L106" t="s">
        <v>108</v>
      </c>
      <c r="M106" s="79">
        <v>4.3</v>
      </c>
      <c r="N106" s="79">
        <v>0.03</v>
      </c>
      <c r="O106" s="79">
        <v>69873.399999999994</v>
      </c>
      <c r="P106" s="79">
        <v>102.65</v>
      </c>
      <c r="Q106" s="79">
        <v>71.725045100000003</v>
      </c>
      <c r="R106" s="79">
        <v>0.01</v>
      </c>
      <c r="S106" s="79">
        <v>0.37</v>
      </c>
      <c r="T106" s="79">
        <v>7.0000000000000007E-2</v>
      </c>
    </row>
    <row r="107" spans="2:20">
      <c r="B107" t="s">
        <v>587</v>
      </c>
      <c r="C107" t="s">
        <v>588</v>
      </c>
      <c r="D107" t="s">
        <v>106</v>
      </c>
      <c r="E107" t="s">
        <v>129</v>
      </c>
      <c r="F107" t="s">
        <v>585</v>
      </c>
      <c r="G107" t="s">
        <v>133</v>
      </c>
      <c r="H107" t="s">
        <v>504</v>
      </c>
      <c r="I107" t="s">
        <v>156</v>
      </c>
      <c r="J107" t="s">
        <v>430</v>
      </c>
      <c r="K107" s="79">
        <v>2.4900000000000002</v>
      </c>
      <c r="L107" t="s">
        <v>108</v>
      </c>
      <c r="M107" s="79">
        <v>4.25</v>
      </c>
      <c r="N107" s="79">
        <v>0.04</v>
      </c>
      <c r="O107" s="79">
        <v>2267</v>
      </c>
      <c r="P107" s="79">
        <v>102.98</v>
      </c>
      <c r="Q107" s="79">
        <v>2.3345566</v>
      </c>
      <c r="R107" s="79">
        <v>0</v>
      </c>
      <c r="S107" s="79">
        <v>0.01</v>
      </c>
      <c r="T107" s="79">
        <v>0</v>
      </c>
    </row>
    <row r="108" spans="2:20">
      <c r="B108" t="s">
        <v>589</v>
      </c>
      <c r="C108" t="s">
        <v>590</v>
      </c>
      <c r="D108" t="s">
        <v>106</v>
      </c>
      <c r="E108" t="s">
        <v>129</v>
      </c>
      <c r="F108" t="s">
        <v>578</v>
      </c>
      <c r="G108" t="s">
        <v>353</v>
      </c>
      <c r="H108" t="s">
        <v>591</v>
      </c>
      <c r="I108" t="s">
        <v>155</v>
      </c>
      <c r="J108" t="s">
        <v>393</v>
      </c>
      <c r="K108" s="79">
        <v>2.75</v>
      </c>
      <c r="L108" t="s">
        <v>108</v>
      </c>
      <c r="M108" s="79">
        <v>6</v>
      </c>
      <c r="N108" s="79">
        <v>2.4500000000000002</v>
      </c>
      <c r="O108" s="79">
        <v>2881.8</v>
      </c>
      <c r="P108" s="79">
        <v>111.6</v>
      </c>
      <c r="Q108" s="79">
        <v>3.2160888000000001</v>
      </c>
      <c r="R108" s="79">
        <v>0</v>
      </c>
      <c r="S108" s="79">
        <v>0.02</v>
      </c>
      <c r="T108" s="79">
        <v>0</v>
      </c>
    </row>
    <row r="109" spans="2:20">
      <c r="B109" s="80" t="s">
        <v>284</v>
      </c>
      <c r="C109" s="16"/>
      <c r="D109" s="16"/>
      <c r="E109" s="16"/>
      <c r="F109" s="16"/>
      <c r="K109" s="81">
        <v>0</v>
      </c>
      <c r="N109" s="81">
        <v>0</v>
      </c>
      <c r="O109" s="81">
        <v>0</v>
      </c>
      <c r="Q109" s="81">
        <v>0</v>
      </c>
      <c r="S109" s="81">
        <v>0</v>
      </c>
      <c r="T109" s="81">
        <v>0</v>
      </c>
    </row>
    <row r="110" spans="2:20">
      <c r="B110" t="s">
        <v>207</v>
      </c>
      <c r="C110" t="s">
        <v>207</v>
      </c>
      <c r="D110" s="16"/>
      <c r="E110" s="16"/>
      <c r="F110" s="16"/>
      <c r="G110" t="s">
        <v>207</v>
      </c>
      <c r="H110" t="s">
        <v>207</v>
      </c>
      <c r="K110" s="79">
        <v>0</v>
      </c>
      <c r="L110" t="s">
        <v>207</v>
      </c>
      <c r="M110" s="79">
        <v>0</v>
      </c>
      <c r="N110" s="79">
        <v>0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</row>
    <row r="111" spans="2:20">
      <c r="B111" s="80" t="s">
        <v>592</v>
      </c>
      <c r="C111" s="16"/>
      <c r="D111" s="16"/>
      <c r="E111" s="16"/>
      <c r="F111" s="16"/>
      <c r="K111" s="81">
        <v>0</v>
      </c>
      <c r="N111" s="81">
        <v>0</v>
      </c>
      <c r="O111" s="81">
        <v>0</v>
      </c>
      <c r="Q111" s="81">
        <v>0</v>
      </c>
      <c r="S111" s="81">
        <v>0</v>
      </c>
      <c r="T111" s="81">
        <v>0</v>
      </c>
    </row>
    <row r="112" spans="2:20">
      <c r="B112" t="s">
        <v>207</v>
      </c>
      <c r="C112" t="s">
        <v>207</v>
      </c>
      <c r="D112" s="16"/>
      <c r="E112" s="16"/>
      <c r="F112" s="16"/>
      <c r="G112" t="s">
        <v>207</v>
      </c>
      <c r="H112" t="s">
        <v>207</v>
      </c>
      <c r="K112" s="79">
        <v>0</v>
      </c>
      <c r="L112" t="s">
        <v>207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</row>
    <row r="113" spans="2:20">
      <c r="B113" s="80" t="s">
        <v>212</v>
      </c>
      <c r="C113" s="16"/>
      <c r="D113" s="16"/>
      <c r="E113" s="16"/>
      <c r="F113" s="16"/>
      <c r="K113" s="81">
        <v>0</v>
      </c>
      <c r="N113" s="81">
        <v>0</v>
      </c>
      <c r="O113" s="81">
        <v>0</v>
      </c>
      <c r="Q113" s="81">
        <v>0</v>
      </c>
      <c r="S113" s="81">
        <v>0</v>
      </c>
      <c r="T113" s="81">
        <v>0</v>
      </c>
    </row>
    <row r="114" spans="2:20">
      <c r="B114" s="80" t="s">
        <v>285</v>
      </c>
      <c r="C114" s="16"/>
      <c r="D114" s="16"/>
      <c r="E114" s="16"/>
      <c r="F114" s="16"/>
      <c r="K114" s="81">
        <v>0</v>
      </c>
      <c r="N114" s="81">
        <v>0</v>
      </c>
      <c r="O114" s="81">
        <v>0</v>
      </c>
      <c r="Q114" s="81">
        <v>0</v>
      </c>
      <c r="S114" s="81">
        <v>0</v>
      </c>
      <c r="T114" s="81">
        <v>0</v>
      </c>
    </row>
    <row r="115" spans="2:20">
      <c r="B115" t="s">
        <v>207</v>
      </c>
      <c r="C115" t="s">
        <v>207</v>
      </c>
      <c r="D115" s="16"/>
      <c r="E115" s="16"/>
      <c r="F115" s="16"/>
      <c r="G115" t="s">
        <v>207</v>
      </c>
      <c r="H115" t="s">
        <v>207</v>
      </c>
      <c r="K115" s="79">
        <v>0</v>
      </c>
      <c r="L115" t="s">
        <v>207</v>
      </c>
      <c r="M115" s="79">
        <v>0</v>
      </c>
      <c r="N115" s="79">
        <v>0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9">
        <v>0</v>
      </c>
    </row>
    <row r="116" spans="2:20">
      <c r="B116" s="80" t="s">
        <v>286</v>
      </c>
      <c r="C116" s="16"/>
      <c r="D116" s="16"/>
      <c r="E116" s="16"/>
      <c r="F116" s="16"/>
      <c r="K116" s="81">
        <v>0</v>
      </c>
      <c r="N116" s="81">
        <v>0</v>
      </c>
      <c r="O116" s="81">
        <v>0</v>
      </c>
      <c r="Q116" s="81">
        <v>0</v>
      </c>
      <c r="S116" s="81">
        <v>0</v>
      </c>
      <c r="T116" s="81">
        <v>0</v>
      </c>
    </row>
    <row r="117" spans="2:20">
      <c r="B117" t="s">
        <v>207</v>
      </c>
      <c r="C117" t="s">
        <v>207</v>
      </c>
      <c r="D117" s="16"/>
      <c r="E117" s="16"/>
      <c r="F117" s="16"/>
      <c r="G117" t="s">
        <v>207</v>
      </c>
      <c r="H117" t="s">
        <v>207</v>
      </c>
      <c r="K117" s="79">
        <v>0</v>
      </c>
      <c r="L117" t="s">
        <v>207</v>
      </c>
      <c r="M117" s="79">
        <v>0</v>
      </c>
      <c r="N117" s="79">
        <v>0</v>
      </c>
      <c r="O117" s="79">
        <v>0</v>
      </c>
      <c r="P117" s="79">
        <v>0</v>
      </c>
      <c r="Q117" s="79">
        <v>0</v>
      </c>
      <c r="R117" s="79">
        <v>0</v>
      </c>
      <c r="S117" s="79">
        <v>0</v>
      </c>
      <c r="T117" s="79">
        <v>0</v>
      </c>
    </row>
    <row r="118" spans="2:20">
      <c r="B118" t="s">
        <v>215</v>
      </c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1038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974788.88</v>
      </c>
      <c r="J11" s="7"/>
      <c r="K11" s="78">
        <v>7463.3975557399999</v>
      </c>
      <c r="L11" s="7"/>
      <c r="M11" s="78">
        <v>100</v>
      </c>
      <c r="N11" s="78">
        <v>7.68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973322.88</v>
      </c>
      <c r="K12" s="81">
        <v>7240.13971064</v>
      </c>
      <c r="M12" s="81">
        <v>97.01</v>
      </c>
      <c r="N12" s="81">
        <v>7.45</v>
      </c>
    </row>
    <row r="13" spans="2:61">
      <c r="B13" s="80" t="s">
        <v>593</v>
      </c>
      <c r="E13" s="16"/>
      <c r="F13" s="16"/>
      <c r="G13" s="16"/>
      <c r="I13" s="81">
        <v>919416</v>
      </c>
      <c r="K13" s="81">
        <v>6164.6164820000004</v>
      </c>
      <c r="M13" s="81">
        <v>82.6</v>
      </c>
      <c r="N13" s="81">
        <v>6.35</v>
      </c>
    </row>
    <row r="14" spans="2:61">
      <c r="B14" t="s">
        <v>594</v>
      </c>
      <c r="C14" t="s">
        <v>595</v>
      </c>
      <c r="D14" t="s">
        <v>106</v>
      </c>
      <c r="E14" t="s">
        <v>129</v>
      </c>
      <c r="F14" t="s">
        <v>596</v>
      </c>
      <c r="G14" t="s">
        <v>597</v>
      </c>
      <c r="H14" t="s">
        <v>108</v>
      </c>
      <c r="I14" s="79">
        <v>2160</v>
      </c>
      <c r="J14" s="79">
        <v>11910</v>
      </c>
      <c r="K14" s="79">
        <v>257.25599999999997</v>
      </c>
      <c r="L14" s="79">
        <v>0</v>
      </c>
      <c r="M14" s="79">
        <v>3.45</v>
      </c>
      <c r="N14" s="79">
        <v>0.26</v>
      </c>
    </row>
    <row r="15" spans="2:61">
      <c r="B15" t="s">
        <v>598</v>
      </c>
      <c r="C15" t="s">
        <v>599</v>
      </c>
      <c r="D15" t="s">
        <v>106</v>
      </c>
      <c r="E15" t="s">
        <v>129</v>
      </c>
      <c r="F15" t="s">
        <v>600</v>
      </c>
      <c r="G15" t="s">
        <v>597</v>
      </c>
      <c r="H15" t="s">
        <v>108</v>
      </c>
      <c r="I15" s="79">
        <v>2850</v>
      </c>
      <c r="J15" s="79">
        <v>14640</v>
      </c>
      <c r="K15" s="79">
        <v>417.24</v>
      </c>
      <c r="L15" s="79">
        <v>0</v>
      </c>
      <c r="M15" s="79">
        <v>5.59</v>
      </c>
      <c r="N15" s="79">
        <v>0.43</v>
      </c>
    </row>
    <row r="16" spans="2:61">
      <c r="B16" t="s">
        <v>601</v>
      </c>
      <c r="C16" t="s">
        <v>602</v>
      </c>
      <c r="D16" t="s">
        <v>106</v>
      </c>
      <c r="E16" t="s">
        <v>129</v>
      </c>
      <c r="F16" t="s">
        <v>603</v>
      </c>
      <c r="G16" t="s">
        <v>597</v>
      </c>
      <c r="H16" t="s">
        <v>108</v>
      </c>
      <c r="I16" s="79">
        <v>700</v>
      </c>
      <c r="J16" s="79">
        <v>24480</v>
      </c>
      <c r="K16" s="79">
        <v>171.36</v>
      </c>
      <c r="L16" s="79">
        <v>0</v>
      </c>
      <c r="M16" s="79">
        <v>2.2999999999999998</v>
      </c>
      <c r="N16" s="79">
        <v>0.18</v>
      </c>
    </row>
    <row r="17" spans="2:14">
      <c r="B17" t="s">
        <v>604</v>
      </c>
      <c r="C17" t="s">
        <v>605</v>
      </c>
      <c r="D17" t="s">
        <v>106</v>
      </c>
      <c r="E17" t="s">
        <v>129</v>
      </c>
      <c r="F17" t="s">
        <v>606</v>
      </c>
      <c r="G17" t="s">
        <v>607</v>
      </c>
      <c r="H17" t="s">
        <v>108</v>
      </c>
      <c r="I17" s="79">
        <v>552</v>
      </c>
      <c r="J17" s="79">
        <v>41460</v>
      </c>
      <c r="K17" s="79">
        <v>228.85919999999999</v>
      </c>
      <c r="L17" s="79">
        <v>0</v>
      </c>
      <c r="M17" s="79">
        <v>3.07</v>
      </c>
      <c r="N17" s="79">
        <v>0.24</v>
      </c>
    </row>
    <row r="18" spans="2:14">
      <c r="B18" t="s">
        <v>608</v>
      </c>
      <c r="C18" t="s">
        <v>609</v>
      </c>
      <c r="D18" t="s">
        <v>106</v>
      </c>
      <c r="E18" t="s">
        <v>129</v>
      </c>
      <c r="F18" t="s">
        <v>479</v>
      </c>
      <c r="G18" t="s">
        <v>290</v>
      </c>
      <c r="H18" t="s">
        <v>108</v>
      </c>
      <c r="I18" s="79">
        <v>16494</v>
      </c>
      <c r="J18" s="79">
        <v>851</v>
      </c>
      <c r="K18" s="79">
        <v>140.36394000000001</v>
      </c>
      <c r="L18" s="79">
        <v>0</v>
      </c>
      <c r="M18" s="79">
        <v>1.88</v>
      </c>
      <c r="N18" s="79">
        <v>0.14000000000000001</v>
      </c>
    </row>
    <row r="19" spans="2:14">
      <c r="B19" t="s">
        <v>610</v>
      </c>
      <c r="C19" t="s">
        <v>611</v>
      </c>
      <c r="D19" t="s">
        <v>106</v>
      </c>
      <c r="E19" t="s">
        <v>129</v>
      </c>
      <c r="F19" t="s">
        <v>612</v>
      </c>
      <c r="G19" t="s">
        <v>290</v>
      </c>
      <c r="H19" t="s">
        <v>108</v>
      </c>
      <c r="I19" s="79">
        <v>23069</v>
      </c>
      <c r="J19" s="79">
        <v>2208</v>
      </c>
      <c r="K19" s="79">
        <v>509.36351999999999</v>
      </c>
      <c r="L19" s="79">
        <v>0</v>
      </c>
      <c r="M19" s="79">
        <v>6.82</v>
      </c>
      <c r="N19" s="79">
        <v>0.52</v>
      </c>
    </row>
    <row r="20" spans="2:14">
      <c r="B20" t="s">
        <v>613</v>
      </c>
      <c r="C20" t="s">
        <v>614</v>
      </c>
      <c r="D20" t="s">
        <v>106</v>
      </c>
      <c r="E20" t="s">
        <v>129</v>
      </c>
      <c r="F20" t="s">
        <v>289</v>
      </c>
      <c r="G20" t="s">
        <v>290</v>
      </c>
      <c r="H20" t="s">
        <v>108</v>
      </c>
      <c r="I20" s="79">
        <v>24410</v>
      </c>
      <c r="J20" s="79">
        <v>1600</v>
      </c>
      <c r="K20" s="79">
        <v>390.56</v>
      </c>
      <c r="L20" s="79">
        <v>0</v>
      </c>
      <c r="M20" s="79">
        <v>5.23</v>
      </c>
      <c r="N20" s="79">
        <v>0.4</v>
      </c>
    </row>
    <row r="21" spans="2:14">
      <c r="B21" t="s">
        <v>615</v>
      </c>
      <c r="C21" t="s">
        <v>616</v>
      </c>
      <c r="D21" t="s">
        <v>106</v>
      </c>
      <c r="E21" t="s">
        <v>129</v>
      </c>
      <c r="F21" t="s">
        <v>617</v>
      </c>
      <c r="G21" t="s">
        <v>290</v>
      </c>
      <c r="H21" t="s">
        <v>108</v>
      </c>
      <c r="I21" s="79">
        <v>4082</v>
      </c>
      <c r="J21" s="79">
        <v>6144</v>
      </c>
      <c r="K21" s="79">
        <v>250.79808</v>
      </c>
      <c r="L21" s="79">
        <v>0</v>
      </c>
      <c r="M21" s="79">
        <v>3.36</v>
      </c>
      <c r="N21" s="79">
        <v>0.26</v>
      </c>
    </row>
    <row r="22" spans="2:14">
      <c r="B22" t="s">
        <v>618</v>
      </c>
      <c r="C22" t="s">
        <v>619</v>
      </c>
      <c r="D22" t="s">
        <v>106</v>
      </c>
      <c r="E22" t="s">
        <v>129</v>
      </c>
      <c r="F22" t="s">
        <v>620</v>
      </c>
      <c r="G22" t="s">
        <v>290</v>
      </c>
      <c r="H22" t="s">
        <v>108</v>
      </c>
      <c r="I22" s="79">
        <v>1623</v>
      </c>
      <c r="J22" s="79">
        <v>5895</v>
      </c>
      <c r="K22" s="79">
        <v>95.675849999999997</v>
      </c>
      <c r="L22" s="79">
        <v>0</v>
      </c>
      <c r="M22" s="79">
        <v>1.28</v>
      </c>
      <c r="N22" s="79">
        <v>0.1</v>
      </c>
    </row>
    <row r="23" spans="2:14">
      <c r="B23" t="s">
        <v>621</v>
      </c>
      <c r="C23" t="s">
        <v>622</v>
      </c>
      <c r="D23" t="s">
        <v>106</v>
      </c>
      <c r="E23" t="s">
        <v>129</v>
      </c>
      <c r="F23" t="s">
        <v>623</v>
      </c>
      <c r="G23" t="s">
        <v>353</v>
      </c>
      <c r="H23" t="s">
        <v>108</v>
      </c>
      <c r="I23" s="79">
        <v>68930</v>
      </c>
      <c r="J23" s="79">
        <v>246</v>
      </c>
      <c r="K23" s="79">
        <v>169.56780000000001</v>
      </c>
      <c r="L23" s="79">
        <v>0</v>
      </c>
      <c r="M23" s="79">
        <v>2.27</v>
      </c>
      <c r="N23" s="79">
        <v>0.17</v>
      </c>
    </row>
    <row r="24" spans="2:14">
      <c r="B24" t="s">
        <v>624</v>
      </c>
      <c r="C24" t="s">
        <v>625</v>
      </c>
      <c r="D24" t="s">
        <v>106</v>
      </c>
      <c r="E24" t="s">
        <v>129</v>
      </c>
      <c r="F24" t="s">
        <v>578</v>
      </c>
      <c r="G24" t="s">
        <v>353</v>
      </c>
      <c r="H24" t="s">
        <v>108</v>
      </c>
      <c r="I24" s="79">
        <v>51428</v>
      </c>
      <c r="J24" s="79">
        <v>143.4</v>
      </c>
      <c r="K24" s="79">
        <v>73.747752000000006</v>
      </c>
      <c r="L24" s="79">
        <v>0</v>
      </c>
      <c r="M24" s="79">
        <v>0.99</v>
      </c>
      <c r="N24" s="79">
        <v>0.08</v>
      </c>
    </row>
    <row r="25" spans="2:14">
      <c r="B25" t="s">
        <v>626</v>
      </c>
      <c r="C25" t="s">
        <v>627</v>
      </c>
      <c r="D25" t="s">
        <v>106</v>
      </c>
      <c r="E25" t="s">
        <v>129</v>
      </c>
      <c r="F25" t="s">
        <v>628</v>
      </c>
      <c r="G25" t="s">
        <v>353</v>
      </c>
      <c r="H25" t="s">
        <v>108</v>
      </c>
      <c r="I25" s="79">
        <v>3450</v>
      </c>
      <c r="J25" s="79">
        <v>1319</v>
      </c>
      <c r="K25" s="79">
        <v>45.505499999999998</v>
      </c>
      <c r="L25" s="79">
        <v>0</v>
      </c>
      <c r="M25" s="79">
        <v>0.61</v>
      </c>
      <c r="N25" s="79">
        <v>0.05</v>
      </c>
    </row>
    <row r="26" spans="2:14">
      <c r="B26" t="s">
        <v>629</v>
      </c>
      <c r="C26" t="s">
        <v>630</v>
      </c>
      <c r="D26" t="s">
        <v>106</v>
      </c>
      <c r="E26" t="s">
        <v>129</v>
      </c>
      <c r="F26" t="s">
        <v>631</v>
      </c>
      <c r="G26" t="s">
        <v>353</v>
      </c>
      <c r="H26" t="s">
        <v>108</v>
      </c>
      <c r="I26" s="79">
        <v>631675</v>
      </c>
      <c r="J26" s="79">
        <v>63.4</v>
      </c>
      <c r="K26" s="79">
        <v>400.48194999999998</v>
      </c>
      <c r="L26" s="79">
        <v>0</v>
      </c>
      <c r="M26" s="79">
        <v>5.37</v>
      </c>
      <c r="N26" s="79">
        <v>0.41</v>
      </c>
    </row>
    <row r="27" spans="2:14">
      <c r="B27" t="s">
        <v>632</v>
      </c>
      <c r="C27" t="s">
        <v>633</v>
      </c>
      <c r="D27" t="s">
        <v>106</v>
      </c>
      <c r="E27" t="s">
        <v>129</v>
      </c>
      <c r="F27" t="s">
        <v>392</v>
      </c>
      <c r="G27" t="s">
        <v>353</v>
      </c>
      <c r="H27" t="s">
        <v>108</v>
      </c>
      <c r="I27" s="79">
        <v>318</v>
      </c>
      <c r="J27" s="79">
        <v>60000</v>
      </c>
      <c r="K27" s="79">
        <v>190.8</v>
      </c>
      <c r="L27" s="79">
        <v>0</v>
      </c>
      <c r="M27" s="79">
        <v>2.56</v>
      </c>
      <c r="N27" s="79">
        <v>0.2</v>
      </c>
    </row>
    <row r="28" spans="2:14">
      <c r="B28" t="s">
        <v>634</v>
      </c>
      <c r="C28" t="s">
        <v>635</v>
      </c>
      <c r="D28" t="s">
        <v>106</v>
      </c>
      <c r="E28" t="s">
        <v>129</v>
      </c>
      <c r="F28" t="s">
        <v>636</v>
      </c>
      <c r="G28" t="s">
        <v>404</v>
      </c>
      <c r="H28" t="s">
        <v>108</v>
      </c>
      <c r="I28" s="79">
        <v>16967</v>
      </c>
      <c r="J28" s="79">
        <v>1540</v>
      </c>
      <c r="K28" s="79">
        <v>261.29180000000002</v>
      </c>
      <c r="L28" s="79">
        <v>0</v>
      </c>
      <c r="M28" s="79">
        <v>3.5</v>
      </c>
      <c r="N28" s="79">
        <v>0.27</v>
      </c>
    </row>
    <row r="29" spans="2:14">
      <c r="B29" t="s">
        <v>637</v>
      </c>
      <c r="C29" t="s">
        <v>638</v>
      </c>
      <c r="D29" t="s">
        <v>106</v>
      </c>
      <c r="E29" t="s">
        <v>129</v>
      </c>
      <c r="F29" t="s">
        <v>639</v>
      </c>
      <c r="G29" t="s">
        <v>640</v>
      </c>
      <c r="H29" t="s">
        <v>108</v>
      </c>
      <c r="I29" s="79">
        <v>1194</v>
      </c>
      <c r="J29" s="79">
        <v>8381</v>
      </c>
      <c r="K29" s="79">
        <v>100.06914</v>
      </c>
      <c r="L29" s="79">
        <v>0</v>
      </c>
      <c r="M29" s="79">
        <v>1.34</v>
      </c>
      <c r="N29" s="79">
        <v>0.1</v>
      </c>
    </row>
    <row r="30" spans="2:14">
      <c r="B30" t="s">
        <v>641</v>
      </c>
      <c r="C30" t="s">
        <v>642</v>
      </c>
      <c r="D30" t="s">
        <v>106</v>
      </c>
      <c r="E30" t="s">
        <v>129</v>
      </c>
      <c r="F30" t="s">
        <v>643</v>
      </c>
      <c r="G30" t="s">
        <v>644</v>
      </c>
      <c r="H30" t="s">
        <v>108</v>
      </c>
      <c r="I30" s="79">
        <v>1234</v>
      </c>
      <c r="J30" s="79">
        <v>20250</v>
      </c>
      <c r="K30" s="79">
        <v>249.88499999999999</v>
      </c>
      <c r="L30" s="79">
        <v>0</v>
      </c>
      <c r="M30" s="79">
        <v>3.35</v>
      </c>
      <c r="N30" s="79">
        <v>0.26</v>
      </c>
    </row>
    <row r="31" spans="2:14">
      <c r="B31" t="s">
        <v>645</v>
      </c>
      <c r="C31" t="s">
        <v>646</v>
      </c>
      <c r="D31" t="s">
        <v>106</v>
      </c>
      <c r="E31" t="s">
        <v>129</v>
      </c>
      <c r="F31" t="s">
        <v>647</v>
      </c>
      <c r="G31" t="s">
        <v>644</v>
      </c>
      <c r="H31" t="s">
        <v>108</v>
      </c>
      <c r="I31" s="79">
        <v>2482</v>
      </c>
      <c r="J31" s="79">
        <v>6195</v>
      </c>
      <c r="K31" s="79">
        <v>153.75989999999999</v>
      </c>
      <c r="L31" s="79">
        <v>0</v>
      </c>
      <c r="M31" s="79">
        <v>2.06</v>
      </c>
      <c r="N31" s="79">
        <v>0.16</v>
      </c>
    </row>
    <row r="32" spans="2:14">
      <c r="B32" t="s">
        <v>648</v>
      </c>
      <c r="C32" t="s">
        <v>649</v>
      </c>
      <c r="D32" t="s">
        <v>106</v>
      </c>
      <c r="E32" t="s">
        <v>129</v>
      </c>
      <c r="F32" t="s">
        <v>337</v>
      </c>
      <c r="G32" t="s">
        <v>317</v>
      </c>
      <c r="H32" t="s">
        <v>108</v>
      </c>
      <c r="I32" s="79">
        <v>504</v>
      </c>
      <c r="J32" s="79">
        <v>4661</v>
      </c>
      <c r="K32" s="79">
        <v>23.491440000000001</v>
      </c>
      <c r="L32" s="79">
        <v>0</v>
      </c>
      <c r="M32" s="79">
        <v>0.31</v>
      </c>
      <c r="N32" s="79">
        <v>0.02</v>
      </c>
    </row>
    <row r="33" spans="2:14">
      <c r="B33" t="s">
        <v>650</v>
      </c>
      <c r="C33" t="s">
        <v>651</v>
      </c>
      <c r="D33" t="s">
        <v>106</v>
      </c>
      <c r="E33" t="s">
        <v>129</v>
      </c>
      <c r="F33" t="s">
        <v>652</v>
      </c>
      <c r="G33" t="s">
        <v>317</v>
      </c>
      <c r="H33" t="s">
        <v>108</v>
      </c>
      <c r="I33" s="79">
        <v>4080</v>
      </c>
      <c r="J33" s="79">
        <v>3412</v>
      </c>
      <c r="K33" s="79">
        <v>139.20959999999999</v>
      </c>
      <c r="L33" s="79">
        <v>0</v>
      </c>
      <c r="M33" s="79">
        <v>1.87</v>
      </c>
      <c r="N33" s="79">
        <v>0.14000000000000001</v>
      </c>
    </row>
    <row r="34" spans="2:14">
      <c r="B34" t="s">
        <v>653</v>
      </c>
      <c r="C34" t="s">
        <v>654</v>
      </c>
      <c r="D34" t="s">
        <v>106</v>
      </c>
      <c r="E34" t="s">
        <v>129</v>
      </c>
      <c r="F34" t="s">
        <v>655</v>
      </c>
      <c r="G34" t="s">
        <v>317</v>
      </c>
      <c r="H34" t="s">
        <v>108</v>
      </c>
      <c r="I34" s="79">
        <v>2191</v>
      </c>
      <c r="J34" s="79">
        <v>3725</v>
      </c>
      <c r="K34" s="79">
        <v>81.614750000000001</v>
      </c>
      <c r="L34" s="79">
        <v>0</v>
      </c>
      <c r="M34" s="79">
        <v>1.0900000000000001</v>
      </c>
      <c r="N34" s="79">
        <v>0.08</v>
      </c>
    </row>
    <row r="35" spans="2:14">
      <c r="B35" t="s">
        <v>656</v>
      </c>
      <c r="C35" t="s">
        <v>657</v>
      </c>
      <c r="D35" t="s">
        <v>106</v>
      </c>
      <c r="E35" t="s">
        <v>129</v>
      </c>
      <c r="F35" t="s">
        <v>378</v>
      </c>
      <c r="G35" t="s">
        <v>317</v>
      </c>
      <c r="H35" t="s">
        <v>108</v>
      </c>
      <c r="I35" s="79">
        <v>1347</v>
      </c>
      <c r="J35" s="79">
        <v>20150</v>
      </c>
      <c r="K35" s="79">
        <v>271.4205</v>
      </c>
      <c r="L35" s="79">
        <v>0</v>
      </c>
      <c r="M35" s="79">
        <v>3.64</v>
      </c>
      <c r="N35" s="79">
        <v>0.28000000000000003</v>
      </c>
    </row>
    <row r="36" spans="2:14">
      <c r="B36" t="s">
        <v>658</v>
      </c>
      <c r="C36" t="s">
        <v>659</v>
      </c>
      <c r="D36" t="s">
        <v>106</v>
      </c>
      <c r="E36" t="s">
        <v>129</v>
      </c>
      <c r="F36" t="s">
        <v>316</v>
      </c>
      <c r="G36" t="s">
        <v>317</v>
      </c>
      <c r="H36" t="s">
        <v>108</v>
      </c>
      <c r="I36" s="79">
        <v>2493</v>
      </c>
      <c r="J36" s="79">
        <v>19220</v>
      </c>
      <c r="K36" s="79">
        <v>479.15460000000002</v>
      </c>
      <c r="L36" s="79">
        <v>0</v>
      </c>
      <c r="M36" s="79">
        <v>6.42</v>
      </c>
      <c r="N36" s="79">
        <v>0.49</v>
      </c>
    </row>
    <row r="37" spans="2:14">
      <c r="B37" t="s">
        <v>660</v>
      </c>
      <c r="C37" t="s">
        <v>661</v>
      </c>
      <c r="D37" t="s">
        <v>106</v>
      </c>
      <c r="E37" t="s">
        <v>129</v>
      </c>
      <c r="F37" t="s">
        <v>662</v>
      </c>
      <c r="G37" t="s">
        <v>131</v>
      </c>
      <c r="H37" t="s">
        <v>108</v>
      </c>
      <c r="I37" s="79">
        <v>1849</v>
      </c>
      <c r="J37" s="79">
        <v>20560</v>
      </c>
      <c r="K37" s="79">
        <v>380.15440000000001</v>
      </c>
      <c r="L37" s="79">
        <v>0</v>
      </c>
      <c r="M37" s="79">
        <v>5.09</v>
      </c>
      <c r="N37" s="79">
        <v>0.39</v>
      </c>
    </row>
    <row r="38" spans="2:14">
      <c r="B38" t="s">
        <v>663</v>
      </c>
      <c r="C38" t="s">
        <v>664</v>
      </c>
      <c r="D38" t="s">
        <v>106</v>
      </c>
      <c r="E38" t="s">
        <v>129</v>
      </c>
      <c r="F38" t="s">
        <v>665</v>
      </c>
      <c r="G38" t="s">
        <v>135</v>
      </c>
      <c r="H38" t="s">
        <v>108</v>
      </c>
      <c r="I38" s="79">
        <v>1150</v>
      </c>
      <c r="J38" s="79">
        <v>24340</v>
      </c>
      <c r="K38" s="79">
        <v>279.91000000000003</v>
      </c>
      <c r="L38" s="79">
        <v>0</v>
      </c>
      <c r="M38" s="79">
        <v>3.75</v>
      </c>
      <c r="N38" s="79">
        <v>0.28999999999999998</v>
      </c>
    </row>
    <row r="39" spans="2:14">
      <c r="B39" t="s">
        <v>666</v>
      </c>
      <c r="C39" t="s">
        <v>667</v>
      </c>
      <c r="D39" t="s">
        <v>106</v>
      </c>
      <c r="E39" t="s">
        <v>129</v>
      </c>
      <c r="F39" t="s">
        <v>342</v>
      </c>
      <c r="G39" t="s">
        <v>138</v>
      </c>
      <c r="H39" t="s">
        <v>108</v>
      </c>
      <c r="I39" s="79">
        <v>48536</v>
      </c>
      <c r="J39" s="79">
        <v>651</v>
      </c>
      <c r="K39" s="79">
        <v>315.96935999999999</v>
      </c>
      <c r="L39" s="79">
        <v>0</v>
      </c>
      <c r="M39" s="79">
        <v>4.2300000000000004</v>
      </c>
      <c r="N39" s="79">
        <v>0.33</v>
      </c>
    </row>
    <row r="40" spans="2:14">
      <c r="B40" t="s">
        <v>668</v>
      </c>
      <c r="C40" t="s">
        <v>669</v>
      </c>
      <c r="D40" t="s">
        <v>106</v>
      </c>
      <c r="E40" t="s">
        <v>129</v>
      </c>
      <c r="F40" t="s">
        <v>670</v>
      </c>
      <c r="G40" t="s">
        <v>138</v>
      </c>
      <c r="H40" t="s">
        <v>108</v>
      </c>
      <c r="I40" s="79">
        <v>2696</v>
      </c>
      <c r="J40" s="79">
        <v>1905</v>
      </c>
      <c r="K40" s="79">
        <v>51.358800000000002</v>
      </c>
      <c r="L40" s="79">
        <v>0</v>
      </c>
      <c r="M40" s="79">
        <v>0.69</v>
      </c>
      <c r="N40" s="79">
        <v>0.05</v>
      </c>
    </row>
    <row r="41" spans="2:14">
      <c r="B41" t="s">
        <v>671</v>
      </c>
      <c r="C41" t="s">
        <v>672</v>
      </c>
      <c r="D41" t="s">
        <v>106</v>
      </c>
      <c r="E41" t="s">
        <v>129</v>
      </c>
      <c r="F41" t="s">
        <v>673</v>
      </c>
      <c r="G41" t="s">
        <v>138</v>
      </c>
      <c r="H41" t="s">
        <v>108</v>
      </c>
      <c r="I41" s="79">
        <v>952</v>
      </c>
      <c r="J41" s="79">
        <v>3755</v>
      </c>
      <c r="K41" s="79">
        <v>35.747599999999998</v>
      </c>
      <c r="L41" s="79">
        <v>0</v>
      </c>
      <c r="M41" s="79">
        <v>0.48</v>
      </c>
      <c r="N41" s="79">
        <v>0.04</v>
      </c>
    </row>
    <row r="42" spans="2:14">
      <c r="B42" s="80" t="s">
        <v>674</v>
      </c>
      <c r="E42" s="16"/>
      <c r="F42" s="16"/>
      <c r="G42" s="16"/>
      <c r="I42" s="81">
        <v>53565.88</v>
      </c>
      <c r="K42" s="81">
        <v>1073.0114226400001</v>
      </c>
      <c r="M42" s="81">
        <v>14.38</v>
      </c>
      <c r="N42" s="81">
        <v>1.1000000000000001</v>
      </c>
    </row>
    <row r="43" spans="2:14">
      <c r="B43" t="s">
        <v>675</v>
      </c>
      <c r="C43" t="s">
        <v>676</v>
      </c>
      <c r="D43" t="s">
        <v>106</v>
      </c>
      <c r="E43" t="s">
        <v>129</v>
      </c>
      <c r="F43" t="s">
        <v>677</v>
      </c>
      <c r="G43" t="s">
        <v>107</v>
      </c>
      <c r="H43" t="s">
        <v>108</v>
      </c>
      <c r="I43" s="79">
        <v>274</v>
      </c>
      <c r="J43" s="79">
        <v>9880</v>
      </c>
      <c r="K43" s="79">
        <v>27.071200000000001</v>
      </c>
      <c r="L43" s="79">
        <v>0</v>
      </c>
      <c r="M43" s="79">
        <v>0.36</v>
      </c>
      <c r="N43" s="79">
        <v>0.03</v>
      </c>
    </row>
    <row r="44" spans="2:14">
      <c r="B44" t="s">
        <v>678</v>
      </c>
      <c r="C44" t="s">
        <v>679</v>
      </c>
      <c r="D44" t="s">
        <v>106</v>
      </c>
      <c r="E44" t="s">
        <v>129</v>
      </c>
      <c r="F44" t="s">
        <v>680</v>
      </c>
      <c r="G44" t="s">
        <v>107</v>
      </c>
      <c r="H44" t="s">
        <v>108</v>
      </c>
      <c r="I44" s="79">
        <v>306</v>
      </c>
      <c r="J44" s="79">
        <v>7284</v>
      </c>
      <c r="K44" s="79">
        <v>22.28904</v>
      </c>
      <c r="L44" s="79">
        <v>0</v>
      </c>
      <c r="M44" s="79">
        <v>0.3</v>
      </c>
      <c r="N44" s="79">
        <v>0.02</v>
      </c>
    </row>
    <row r="45" spans="2:14">
      <c r="B45" t="s">
        <v>681</v>
      </c>
      <c r="C45" t="s">
        <v>682</v>
      </c>
      <c r="D45" t="s">
        <v>106</v>
      </c>
      <c r="E45" t="s">
        <v>129</v>
      </c>
      <c r="F45" t="s">
        <v>683</v>
      </c>
      <c r="G45" t="s">
        <v>684</v>
      </c>
      <c r="H45" t="s">
        <v>108</v>
      </c>
      <c r="I45" s="79">
        <v>3968</v>
      </c>
      <c r="J45" s="79">
        <v>1478</v>
      </c>
      <c r="K45" s="79">
        <v>58.647039999999997</v>
      </c>
      <c r="L45" s="79">
        <v>0</v>
      </c>
      <c r="M45" s="79">
        <v>0.79</v>
      </c>
      <c r="N45" s="79">
        <v>0.06</v>
      </c>
    </row>
    <row r="46" spans="2:14">
      <c r="B46" t="s">
        <v>685</v>
      </c>
      <c r="C46" t="s">
        <v>686</v>
      </c>
      <c r="D46" t="s">
        <v>106</v>
      </c>
      <c r="E46" t="s">
        <v>129</v>
      </c>
      <c r="F46" t="s">
        <v>687</v>
      </c>
      <c r="G46" t="s">
        <v>597</v>
      </c>
      <c r="H46" t="s">
        <v>108</v>
      </c>
      <c r="I46" s="79">
        <v>1728</v>
      </c>
      <c r="J46" s="79">
        <v>350.1</v>
      </c>
      <c r="K46" s="79">
        <v>6.049728</v>
      </c>
      <c r="L46" s="79">
        <v>0</v>
      </c>
      <c r="M46" s="79">
        <v>0.08</v>
      </c>
      <c r="N46" s="79">
        <v>0.01</v>
      </c>
    </row>
    <row r="47" spans="2:14">
      <c r="B47" t="s">
        <v>688</v>
      </c>
      <c r="C47" t="s">
        <v>689</v>
      </c>
      <c r="D47" t="s">
        <v>106</v>
      </c>
      <c r="E47" t="s">
        <v>129</v>
      </c>
      <c r="F47" t="s">
        <v>690</v>
      </c>
      <c r="G47" t="s">
        <v>418</v>
      </c>
      <c r="H47" t="s">
        <v>108</v>
      </c>
      <c r="I47" s="79">
        <v>245</v>
      </c>
      <c r="J47" s="79">
        <v>17980</v>
      </c>
      <c r="K47" s="79">
        <v>44.051000000000002</v>
      </c>
      <c r="L47" s="79">
        <v>0</v>
      </c>
      <c r="M47" s="79">
        <v>0.59</v>
      </c>
      <c r="N47" s="79">
        <v>0.05</v>
      </c>
    </row>
    <row r="48" spans="2:14">
      <c r="B48" t="s">
        <v>691</v>
      </c>
      <c r="C48" t="s">
        <v>692</v>
      </c>
      <c r="D48" t="s">
        <v>106</v>
      </c>
      <c r="E48" t="s">
        <v>129</v>
      </c>
      <c r="F48" t="s">
        <v>693</v>
      </c>
      <c r="G48" t="s">
        <v>118</v>
      </c>
      <c r="H48" t="s">
        <v>108</v>
      </c>
      <c r="I48" s="79">
        <v>129</v>
      </c>
      <c r="J48" s="79">
        <v>72300</v>
      </c>
      <c r="K48" s="79">
        <v>93.266999999999996</v>
      </c>
      <c r="L48" s="79">
        <v>0</v>
      </c>
      <c r="M48" s="79">
        <v>1.25</v>
      </c>
      <c r="N48" s="79">
        <v>0.1</v>
      </c>
    </row>
    <row r="49" spans="2:14">
      <c r="B49" t="s">
        <v>694</v>
      </c>
      <c r="C49" t="s">
        <v>695</v>
      </c>
      <c r="D49" t="s">
        <v>106</v>
      </c>
      <c r="E49" t="s">
        <v>129</v>
      </c>
      <c r="F49" t="s">
        <v>696</v>
      </c>
      <c r="G49" t="s">
        <v>118</v>
      </c>
      <c r="H49" t="s">
        <v>108</v>
      </c>
      <c r="I49" s="79">
        <v>184</v>
      </c>
      <c r="J49" s="79">
        <v>18450</v>
      </c>
      <c r="K49" s="79">
        <v>33.948</v>
      </c>
      <c r="L49" s="79">
        <v>0</v>
      </c>
      <c r="M49" s="79">
        <v>0.45</v>
      </c>
      <c r="N49" s="79">
        <v>0.03</v>
      </c>
    </row>
    <row r="50" spans="2:14">
      <c r="B50" t="s">
        <v>697</v>
      </c>
      <c r="C50" t="s">
        <v>698</v>
      </c>
      <c r="D50" t="s">
        <v>106</v>
      </c>
      <c r="E50" t="s">
        <v>129</v>
      </c>
      <c r="F50" t="s">
        <v>699</v>
      </c>
      <c r="G50" t="s">
        <v>353</v>
      </c>
      <c r="H50" t="s">
        <v>108</v>
      </c>
      <c r="I50" s="79">
        <v>2566</v>
      </c>
      <c r="J50" s="79">
        <v>2551</v>
      </c>
      <c r="K50" s="79">
        <v>65.458659999999995</v>
      </c>
      <c r="L50" s="79">
        <v>0</v>
      </c>
      <c r="M50" s="79">
        <v>0.88</v>
      </c>
      <c r="N50" s="79">
        <v>7.0000000000000007E-2</v>
      </c>
    </row>
    <row r="51" spans="2:14">
      <c r="B51" t="s">
        <v>700</v>
      </c>
      <c r="C51" t="s">
        <v>701</v>
      </c>
      <c r="D51" t="s">
        <v>106</v>
      </c>
      <c r="E51" t="s">
        <v>129</v>
      </c>
      <c r="F51" t="s">
        <v>702</v>
      </c>
      <c r="G51" t="s">
        <v>353</v>
      </c>
      <c r="H51" t="s">
        <v>108</v>
      </c>
      <c r="I51" s="79">
        <v>9166.8799999999992</v>
      </c>
      <c r="J51" s="79">
        <v>267.8</v>
      </c>
      <c r="K51" s="79">
        <v>24.54890464</v>
      </c>
      <c r="L51" s="79">
        <v>0</v>
      </c>
      <c r="M51" s="79">
        <v>0.33</v>
      </c>
      <c r="N51" s="79">
        <v>0.03</v>
      </c>
    </row>
    <row r="52" spans="2:14">
      <c r="B52" t="s">
        <v>703</v>
      </c>
      <c r="C52" t="s">
        <v>704</v>
      </c>
      <c r="D52" t="s">
        <v>106</v>
      </c>
      <c r="E52" t="s">
        <v>129</v>
      </c>
      <c r="F52" t="s">
        <v>705</v>
      </c>
      <c r="G52" t="s">
        <v>706</v>
      </c>
      <c r="H52" t="s">
        <v>108</v>
      </c>
      <c r="I52" s="79">
        <v>63</v>
      </c>
      <c r="J52" s="79">
        <v>15090</v>
      </c>
      <c r="K52" s="79">
        <v>9.5067000000000004</v>
      </c>
      <c r="L52" s="79">
        <v>0</v>
      </c>
      <c r="M52" s="79">
        <v>0.13</v>
      </c>
      <c r="N52" s="79">
        <v>0.01</v>
      </c>
    </row>
    <row r="53" spans="2:14">
      <c r="B53" t="s">
        <v>707</v>
      </c>
      <c r="C53" t="s">
        <v>708</v>
      </c>
      <c r="D53" t="s">
        <v>106</v>
      </c>
      <c r="E53" t="s">
        <v>129</v>
      </c>
      <c r="F53" t="s">
        <v>709</v>
      </c>
      <c r="G53" t="s">
        <v>404</v>
      </c>
      <c r="H53" t="s">
        <v>108</v>
      </c>
      <c r="I53" s="79">
        <v>85</v>
      </c>
      <c r="J53" s="79">
        <v>11290</v>
      </c>
      <c r="K53" s="79">
        <v>9.5965000000000007</v>
      </c>
      <c r="L53" s="79">
        <v>0</v>
      </c>
      <c r="M53" s="79">
        <v>0.13</v>
      </c>
      <c r="N53" s="79">
        <v>0.01</v>
      </c>
    </row>
    <row r="54" spans="2:14">
      <c r="B54" t="s">
        <v>710</v>
      </c>
      <c r="C54" t="s">
        <v>711</v>
      </c>
      <c r="D54" t="s">
        <v>106</v>
      </c>
      <c r="E54" t="s">
        <v>129</v>
      </c>
      <c r="F54" t="s">
        <v>712</v>
      </c>
      <c r="G54" t="s">
        <v>640</v>
      </c>
      <c r="H54" t="s">
        <v>108</v>
      </c>
      <c r="I54" s="79">
        <v>552</v>
      </c>
      <c r="J54" s="79">
        <v>6508</v>
      </c>
      <c r="K54" s="79">
        <v>35.924160000000001</v>
      </c>
      <c r="L54" s="79">
        <v>0</v>
      </c>
      <c r="M54" s="79">
        <v>0.48</v>
      </c>
      <c r="N54" s="79">
        <v>0.04</v>
      </c>
    </row>
    <row r="55" spans="2:14">
      <c r="B55" t="s">
        <v>713</v>
      </c>
      <c r="C55" t="s">
        <v>714</v>
      </c>
      <c r="D55" t="s">
        <v>106</v>
      </c>
      <c r="E55" t="s">
        <v>129</v>
      </c>
      <c r="F55" t="s">
        <v>715</v>
      </c>
      <c r="G55" t="s">
        <v>716</v>
      </c>
      <c r="H55" t="s">
        <v>108</v>
      </c>
      <c r="I55" s="79">
        <v>1168</v>
      </c>
      <c r="J55" s="79">
        <v>5349</v>
      </c>
      <c r="K55" s="79">
        <v>62.476320000000001</v>
      </c>
      <c r="L55" s="79">
        <v>0</v>
      </c>
      <c r="M55" s="79">
        <v>0.84</v>
      </c>
      <c r="N55" s="79">
        <v>0.06</v>
      </c>
    </row>
    <row r="56" spans="2:14">
      <c r="B56" t="s">
        <v>717</v>
      </c>
      <c r="C56" t="s">
        <v>718</v>
      </c>
      <c r="D56" t="s">
        <v>106</v>
      </c>
      <c r="E56" t="s">
        <v>129</v>
      </c>
      <c r="F56" t="s">
        <v>719</v>
      </c>
      <c r="G56" t="s">
        <v>558</v>
      </c>
      <c r="H56" t="s">
        <v>108</v>
      </c>
      <c r="I56" s="79">
        <v>935</v>
      </c>
      <c r="J56" s="79">
        <v>3306</v>
      </c>
      <c r="K56" s="79">
        <v>30.911100000000001</v>
      </c>
      <c r="L56" s="79">
        <v>0</v>
      </c>
      <c r="M56" s="79">
        <v>0.41</v>
      </c>
      <c r="N56" s="79">
        <v>0.03</v>
      </c>
    </row>
    <row r="57" spans="2:14">
      <c r="B57" t="s">
        <v>720</v>
      </c>
      <c r="C57" t="s">
        <v>721</v>
      </c>
      <c r="D57" t="s">
        <v>106</v>
      </c>
      <c r="E57" t="s">
        <v>129</v>
      </c>
      <c r="F57" t="s">
        <v>722</v>
      </c>
      <c r="G57" t="s">
        <v>558</v>
      </c>
      <c r="H57" t="s">
        <v>108</v>
      </c>
      <c r="I57" s="79">
        <v>108</v>
      </c>
      <c r="J57" s="79">
        <v>15400</v>
      </c>
      <c r="K57" s="79">
        <v>16.632000000000001</v>
      </c>
      <c r="L57" s="79">
        <v>0</v>
      </c>
      <c r="M57" s="79">
        <v>0.22</v>
      </c>
      <c r="N57" s="79">
        <v>0.02</v>
      </c>
    </row>
    <row r="58" spans="2:14">
      <c r="B58" t="s">
        <v>723</v>
      </c>
      <c r="C58" t="s">
        <v>724</v>
      </c>
      <c r="D58" t="s">
        <v>106</v>
      </c>
      <c r="E58" t="s">
        <v>129</v>
      </c>
      <c r="F58" t="s">
        <v>725</v>
      </c>
      <c r="G58" t="s">
        <v>726</v>
      </c>
      <c r="H58" t="s">
        <v>108</v>
      </c>
      <c r="I58" s="79">
        <v>2607</v>
      </c>
      <c r="J58" s="79">
        <v>1439</v>
      </c>
      <c r="K58" s="79">
        <v>37.51473</v>
      </c>
      <c r="L58" s="79">
        <v>0</v>
      </c>
      <c r="M58" s="79">
        <v>0.5</v>
      </c>
      <c r="N58" s="79">
        <v>0.04</v>
      </c>
    </row>
    <row r="59" spans="2:14">
      <c r="B59" t="s">
        <v>727</v>
      </c>
      <c r="C59" t="s">
        <v>728</v>
      </c>
      <c r="D59" t="s">
        <v>106</v>
      </c>
      <c r="E59" t="s">
        <v>129</v>
      </c>
      <c r="F59" t="s">
        <v>729</v>
      </c>
      <c r="G59" t="s">
        <v>726</v>
      </c>
      <c r="H59" t="s">
        <v>108</v>
      </c>
      <c r="I59" s="79">
        <v>3411</v>
      </c>
      <c r="J59" s="79">
        <v>997.7</v>
      </c>
      <c r="K59" s="79">
        <v>34.031547000000003</v>
      </c>
      <c r="L59" s="79">
        <v>0</v>
      </c>
      <c r="M59" s="79">
        <v>0.46</v>
      </c>
      <c r="N59" s="79">
        <v>0.04</v>
      </c>
    </row>
    <row r="60" spans="2:14">
      <c r="B60" t="s">
        <v>730</v>
      </c>
      <c r="C60" t="s">
        <v>731</v>
      </c>
      <c r="D60" t="s">
        <v>106</v>
      </c>
      <c r="E60" t="s">
        <v>129</v>
      </c>
      <c r="F60" t="s">
        <v>373</v>
      </c>
      <c r="G60" t="s">
        <v>317</v>
      </c>
      <c r="H60" t="s">
        <v>108</v>
      </c>
      <c r="I60" s="79">
        <v>80</v>
      </c>
      <c r="J60" s="79">
        <v>168500</v>
      </c>
      <c r="K60" s="79">
        <v>134.80000000000001</v>
      </c>
      <c r="L60" s="79">
        <v>0</v>
      </c>
      <c r="M60" s="79">
        <v>1.81</v>
      </c>
      <c r="N60" s="79">
        <v>0.14000000000000001</v>
      </c>
    </row>
    <row r="61" spans="2:14">
      <c r="B61" t="s">
        <v>732</v>
      </c>
      <c r="C61" t="s">
        <v>733</v>
      </c>
      <c r="D61" t="s">
        <v>106</v>
      </c>
      <c r="E61" t="s">
        <v>129</v>
      </c>
      <c r="F61" t="s">
        <v>734</v>
      </c>
      <c r="G61" t="s">
        <v>317</v>
      </c>
      <c r="H61" t="s">
        <v>108</v>
      </c>
      <c r="I61" s="79">
        <v>169</v>
      </c>
      <c r="J61" s="79">
        <v>6306</v>
      </c>
      <c r="K61" s="79">
        <v>10.65714</v>
      </c>
      <c r="L61" s="79">
        <v>0</v>
      </c>
      <c r="M61" s="79">
        <v>0.14000000000000001</v>
      </c>
      <c r="N61" s="79">
        <v>0.01</v>
      </c>
    </row>
    <row r="62" spans="2:14">
      <c r="B62" t="s">
        <v>735</v>
      </c>
      <c r="C62" t="s">
        <v>736</v>
      </c>
      <c r="D62" t="s">
        <v>106</v>
      </c>
      <c r="E62" t="s">
        <v>129</v>
      </c>
      <c r="F62" t="s">
        <v>460</v>
      </c>
      <c r="G62" t="s">
        <v>317</v>
      </c>
      <c r="H62" t="s">
        <v>108</v>
      </c>
      <c r="I62" s="79">
        <v>4</v>
      </c>
      <c r="J62" s="79">
        <v>41060</v>
      </c>
      <c r="K62" s="79">
        <v>1.6424000000000001</v>
      </c>
      <c r="L62" s="79">
        <v>0</v>
      </c>
      <c r="M62" s="79">
        <v>0.02</v>
      </c>
      <c r="N62" s="79">
        <v>0</v>
      </c>
    </row>
    <row r="63" spans="2:14">
      <c r="B63" t="s">
        <v>737</v>
      </c>
      <c r="C63" t="s">
        <v>738</v>
      </c>
      <c r="D63" t="s">
        <v>106</v>
      </c>
      <c r="E63" t="s">
        <v>129</v>
      </c>
      <c r="F63" t="s">
        <v>396</v>
      </c>
      <c r="G63" t="s">
        <v>317</v>
      </c>
      <c r="H63" t="s">
        <v>108</v>
      </c>
      <c r="I63" s="79">
        <v>2844</v>
      </c>
      <c r="J63" s="79">
        <v>1203</v>
      </c>
      <c r="K63" s="79">
        <v>34.213320000000003</v>
      </c>
      <c r="L63" s="79">
        <v>0</v>
      </c>
      <c r="M63" s="79">
        <v>0.46</v>
      </c>
      <c r="N63" s="79">
        <v>0.04</v>
      </c>
    </row>
    <row r="64" spans="2:14">
      <c r="B64" t="s">
        <v>739</v>
      </c>
      <c r="C64" t="s">
        <v>740</v>
      </c>
      <c r="D64" t="s">
        <v>106</v>
      </c>
      <c r="E64" t="s">
        <v>129</v>
      </c>
      <c r="F64" t="s">
        <v>741</v>
      </c>
      <c r="G64" t="s">
        <v>317</v>
      </c>
      <c r="H64" t="s">
        <v>108</v>
      </c>
      <c r="I64" s="79">
        <v>9779</v>
      </c>
      <c r="J64" s="79">
        <v>878.3</v>
      </c>
      <c r="K64" s="79">
        <v>85.888957000000005</v>
      </c>
      <c r="L64" s="79">
        <v>0</v>
      </c>
      <c r="M64" s="79">
        <v>1.1499999999999999</v>
      </c>
      <c r="N64" s="79">
        <v>0.09</v>
      </c>
    </row>
    <row r="65" spans="2:14">
      <c r="B65" t="s">
        <v>742</v>
      </c>
      <c r="C65" t="s">
        <v>743</v>
      </c>
      <c r="D65" t="s">
        <v>106</v>
      </c>
      <c r="E65" t="s">
        <v>129</v>
      </c>
      <c r="F65" t="s">
        <v>744</v>
      </c>
      <c r="G65" t="s">
        <v>745</v>
      </c>
      <c r="H65" t="s">
        <v>108</v>
      </c>
      <c r="I65" s="79">
        <v>9883</v>
      </c>
      <c r="J65" s="79">
        <v>459.2</v>
      </c>
      <c r="K65" s="79">
        <v>45.382736000000001</v>
      </c>
      <c r="L65" s="79">
        <v>0</v>
      </c>
      <c r="M65" s="79">
        <v>0.61</v>
      </c>
      <c r="N65" s="79">
        <v>0.05</v>
      </c>
    </row>
    <row r="66" spans="2:14">
      <c r="B66" t="s">
        <v>746</v>
      </c>
      <c r="C66" t="s">
        <v>747</v>
      </c>
      <c r="D66" t="s">
        <v>106</v>
      </c>
      <c r="E66" t="s">
        <v>129</v>
      </c>
      <c r="F66" t="s">
        <v>748</v>
      </c>
      <c r="G66" t="s">
        <v>745</v>
      </c>
      <c r="H66" t="s">
        <v>108</v>
      </c>
      <c r="I66" s="79">
        <v>544</v>
      </c>
      <c r="J66" s="79">
        <v>1096</v>
      </c>
      <c r="K66" s="79">
        <v>5.9622400000000004</v>
      </c>
      <c r="L66" s="79">
        <v>0</v>
      </c>
      <c r="M66" s="79">
        <v>0.08</v>
      </c>
      <c r="N66" s="79">
        <v>0.01</v>
      </c>
    </row>
    <row r="67" spans="2:14">
      <c r="B67" t="s">
        <v>749</v>
      </c>
      <c r="C67" t="s">
        <v>750</v>
      </c>
      <c r="D67" t="s">
        <v>106</v>
      </c>
      <c r="E67" t="s">
        <v>129</v>
      </c>
      <c r="F67" t="s">
        <v>751</v>
      </c>
      <c r="G67" t="s">
        <v>752</v>
      </c>
      <c r="H67" t="s">
        <v>108</v>
      </c>
      <c r="I67" s="79">
        <v>16</v>
      </c>
      <c r="J67" s="79">
        <v>12980</v>
      </c>
      <c r="K67" s="79">
        <v>2.0768</v>
      </c>
      <c r="L67" s="79">
        <v>0</v>
      </c>
      <c r="M67" s="79">
        <v>0.03</v>
      </c>
      <c r="N67" s="79">
        <v>0</v>
      </c>
    </row>
    <row r="68" spans="2:14">
      <c r="B68" t="s">
        <v>753</v>
      </c>
      <c r="C68" t="s">
        <v>754</v>
      </c>
      <c r="D68" t="s">
        <v>106</v>
      </c>
      <c r="E68" t="s">
        <v>129</v>
      </c>
      <c r="F68" t="s">
        <v>755</v>
      </c>
      <c r="G68" t="s">
        <v>752</v>
      </c>
      <c r="H68" t="s">
        <v>108</v>
      </c>
      <c r="I68" s="79">
        <v>684</v>
      </c>
      <c r="J68" s="79">
        <v>6400</v>
      </c>
      <c r="K68" s="79">
        <v>43.776000000000003</v>
      </c>
      <c r="L68" s="79">
        <v>0</v>
      </c>
      <c r="M68" s="79">
        <v>0.59</v>
      </c>
      <c r="N68" s="79">
        <v>0.05</v>
      </c>
    </row>
    <row r="69" spans="2:14">
      <c r="B69" t="s">
        <v>756</v>
      </c>
      <c r="C69" t="s">
        <v>757</v>
      </c>
      <c r="D69" t="s">
        <v>106</v>
      </c>
      <c r="E69" t="s">
        <v>129</v>
      </c>
      <c r="F69" t="s">
        <v>758</v>
      </c>
      <c r="G69" t="s">
        <v>752</v>
      </c>
      <c r="H69" t="s">
        <v>108</v>
      </c>
      <c r="I69" s="79">
        <v>1830</v>
      </c>
      <c r="J69" s="79">
        <v>3416</v>
      </c>
      <c r="K69" s="79">
        <v>62.512799999999999</v>
      </c>
      <c r="L69" s="79">
        <v>0</v>
      </c>
      <c r="M69" s="79">
        <v>0.84</v>
      </c>
      <c r="N69" s="79">
        <v>0.06</v>
      </c>
    </row>
    <row r="70" spans="2:14">
      <c r="B70" t="s">
        <v>759</v>
      </c>
      <c r="C70" t="s">
        <v>760</v>
      </c>
      <c r="D70" t="s">
        <v>106</v>
      </c>
      <c r="E70" t="s">
        <v>129</v>
      </c>
      <c r="F70" t="s">
        <v>761</v>
      </c>
      <c r="G70" t="s">
        <v>752</v>
      </c>
      <c r="H70" t="s">
        <v>108</v>
      </c>
      <c r="I70" s="79">
        <v>237</v>
      </c>
      <c r="J70" s="79">
        <v>14420</v>
      </c>
      <c r="K70" s="79">
        <v>34.175400000000003</v>
      </c>
      <c r="L70" s="79">
        <v>0</v>
      </c>
      <c r="M70" s="79">
        <v>0.46</v>
      </c>
      <c r="N70" s="79">
        <v>0.04</v>
      </c>
    </row>
    <row r="71" spans="2:14">
      <c r="B71" s="80" t="s">
        <v>762</v>
      </c>
      <c r="E71" s="16"/>
      <c r="F71" s="16"/>
      <c r="G71" s="16"/>
      <c r="I71" s="81">
        <v>341</v>
      </c>
      <c r="K71" s="81">
        <v>2.511806</v>
      </c>
      <c r="M71" s="81">
        <v>0.03</v>
      </c>
      <c r="N71" s="81">
        <v>0</v>
      </c>
    </row>
    <row r="72" spans="2:14">
      <c r="B72" t="s">
        <v>763</v>
      </c>
      <c r="C72" t="s">
        <v>764</v>
      </c>
      <c r="D72" t="s">
        <v>106</v>
      </c>
      <c r="E72" t="s">
        <v>129</v>
      </c>
      <c r="F72" t="s">
        <v>765</v>
      </c>
      <c r="G72" t="s">
        <v>133</v>
      </c>
      <c r="H72" t="s">
        <v>108</v>
      </c>
      <c r="I72" s="79">
        <v>341</v>
      </c>
      <c r="J72" s="79">
        <v>736.6</v>
      </c>
      <c r="K72" s="79">
        <v>2.511806</v>
      </c>
      <c r="L72" s="79">
        <v>0</v>
      </c>
      <c r="M72" s="79">
        <v>0.03</v>
      </c>
      <c r="N72" s="79">
        <v>0</v>
      </c>
    </row>
    <row r="73" spans="2:14">
      <c r="B73" s="80" t="s">
        <v>766</v>
      </c>
      <c r="E73" s="16"/>
      <c r="F73" s="16"/>
      <c r="G73" s="16"/>
      <c r="I73" s="81">
        <v>0</v>
      </c>
      <c r="K73" s="81">
        <v>0</v>
      </c>
      <c r="M73" s="81">
        <v>0</v>
      </c>
      <c r="N73" s="81">
        <v>0</v>
      </c>
    </row>
    <row r="74" spans="2:14">
      <c r="B74" t="s">
        <v>207</v>
      </c>
      <c r="C74" t="s">
        <v>207</v>
      </c>
      <c r="E74" s="16"/>
      <c r="F74" s="16"/>
      <c r="G74" t="s">
        <v>207</v>
      </c>
      <c r="H74" t="s">
        <v>207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</row>
    <row r="75" spans="2:14">
      <c r="B75" s="80" t="s">
        <v>212</v>
      </c>
      <c r="E75" s="16"/>
      <c r="F75" s="16"/>
      <c r="G75" s="16"/>
      <c r="I75" s="81">
        <v>1466</v>
      </c>
      <c r="K75" s="81">
        <v>223.2578451</v>
      </c>
      <c r="M75" s="81">
        <v>2.99</v>
      </c>
      <c r="N75" s="81">
        <v>0.23</v>
      </c>
    </row>
    <row r="76" spans="2:14">
      <c r="B76" s="80" t="s">
        <v>285</v>
      </c>
      <c r="E76" s="16"/>
      <c r="F76" s="16"/>
      <c r="G76" s="16"/>
      <c r="I76" s="81">
        <v>1008</v>
      </c>
      <c r="K76" s="81">
        <v>151.55453700000001</v>
      </c>
      <c r="M76" s="81">
        <v>2.0299999999999998</v>
      </c>
      <c r="N76" s="81">
        <v>0.16</v>
      </c>
    </row>
    <row r="77" spans="2:14">
      <c r="B77" t="s">
        <v>767</v>
      </c>
      <c r="C77" t="s">
        <v>768</v>
      </c>
      <c r="D77" t="s">
        <v>769</v>
      </c>
      <c r="E77" t="s">
        <v>770</v>
      </c>
      <c r="F77" t="s">
        <v>771</v>
      </c>
      <c r="G77" t="s">
        <v>772</v>
      </c>
      <c r="H77" t="s">
        <v>112</v>
      </c>
      <c r="I77" s="79">
        <v>133</v>
      </c>
      <c r="J77" s="79">
        <v>3545</v>
      </c>
      <c r="K77" s="79">
        <v>17.044182750000001</v>
      </c>
      <c r="L77" s="79">
        <v>0</v>
      </c>
      <c r="M77" s="79">
        <v>0.23</v>
      </c>
      <c r="N77" s="79">
        <v>0.02</v>
      </c>
    </row>
    <row r="78" spans="2:14">
      <c r="B78" t="s">
        <v>773</v>
      </c>
      <c r="C78" t="s">
        <v>774</v>
      </c>
      <c r="D78" t="s">
        <v>769</v>
      </c>
      <c r="E78" t="s">
        <v>770</v>
      </c>
      <c r="F78" t="s">
        <v>775</v>
      </c>
      <c r="G78" t="s">
        <v>776</v>
      </c>
      <c r="H78" t="s">
        <v>112</v>
      </c>
      <c r="I78" s="79">
        <v>136</v>
      </c>
      <c r="J78" s="79">
        <v>948</v>
      </c>
      <c r="K78" s="79">
        <v>4.6607472000000003</v>
      </c>
      <c r="L78" s="79">
        <v>0</v>
      </c>
      <c r="M78" s="79">
        <v>0.06</v>
      </c>
      <c r="N78" s="79">
        <v>0</v>
      </c>
    </row>
    <row r="79" spans="2:14">
      <c r="B79" t="s">
        <v>777</v>
      </c>
      <c r="C79" t="s">
        <v>778</v>
      </c>
      <c r="D79" t="s">
        <v>769</v>
      </c>
      <c r="E79" t="s">
        <v>770</v>
      </c>
      <c r="F79" t="s">
        <v>779</v>
      </c>
      <c r="G79" t="s">
        <v>780</v>
      </c>
      <c r="H79" t="s">
        <v>112</v>
      </c>
      <c r="I79" s="79">
        <v>127</v>
      </c>
      <c r="J79" s="79">
        <v>5095</v>
      </c>
      <c r="K79" s="79">
        <v>23.391399750000001</v>
      </c>
      <c r="L79" s="79">
        <v>0</v>
      </c>
      <c r="M79" s="79">
        <v>0.31</v>
      </c>
      <c r="N79" s="79">
        <v>0.02</v>
      </c>
    </row>
    <row r="80" spans="2:14">
      <c r="B80" t="s">
        <v>781</v>
      </c>
      <c r="C80" t="s">
        <v>782</v>
      </c>
      <c r="D80" t="s">
        <v>769</v>
      </c>
      <c r="E80" t="s">
        <v>770</v>
      </c>
      <c r="F80" t="s">
        <v>783</v>
      </c>
      <c r="G80" t="s">
        <v>784</v>
      </c>
      <c r="H80" t="s">
        <v>112</v>
      </c>
      <c r="I80" s="79">
        <v>182</v>
      </c>
      <c r="J80" s="79">
        <v>4405</v>
      </c>
      <c r="K80" s="79">
        <v>28.981816500000001</v>
      </c>
      <c r="L80" s="79">
        <v>0</v>
      </c>
      <c r="M80" s="79">
        <v>0.39</v>
      </c>
      <c r="N80" s="79">
        <v>0.03</v>
      </c>
    </row>
    <row r="81" spans="2:14">
      <c r="B81" t="s">
        <v>785</v>
      </c>
      <c r="C81" t="s">
        <v>786</v>
      </c>
      <c r="D81" t="s">
        <v>769</v>
      </c>
      <c r="E81" t="s">
        <v>770</v>
      </c>
      <c r="F81" t="s">
        <v>787</v>
      </c>
      <c r="G81" t="s">
        <v>784</v>
      </c>
      <c r="H81" t="s">
        <v>112</v>
      </c>
      <c r="I81" s="79">
        <v>144</v>
      </c>
      <c r="J81" s="79">
        <v>10312</v>
      </c>
      <c r="K81" s="79">
        <v>53.6801472</v>
      </c>
      <c r="L81" s="79">
        <v>0</v>
      </c>
      <c r="M81" s="79">
        <v>0.72</v>
      </c>
      <c r="N81" s="79">
        <v>0.06</v>
      </c>
    </row>
    <row r="82" spans="2:14">
      <c r="B82" t="s">
        <v>788</v>
      </c>
      <c r="C82" t="s">
        <v>789</v>
      </c>
      <c r="D82" t="s">
        <v>769</v>
      </c>
      <c r="E82" t="s">
        <v>770</v>
      </c>
      <c r="F82" t="s">
        <v>790</v>
      </c>
      <c r="G82" t="s">
        <v>791</v>
      </c>
      <c r="H82" t="s">
        <v>112</v>
      </c>
      <c r="I82" s="79">
        <v>200</v>
      </c>
      <c r="J82" s="79">
        <v>1905</v>
      </c>
      <c r="K82" s="79">
        <v>13.773149999999999</v>
      </c>
      <c r="L82" s="79">
        <v>0</v>
      </c>
      <c r="M82" s="79">
        <v>0.18</v>
      </c>
      <c r="N82" s="79">
        <v>0.01</v>
      </c>
    </row>
    <row r="83" spans="2:14">
      <c r="B83" t="s">
        <v>792</v>
      </c>
      <c r="C83" t="s">
        <v>793</v>
      </c>
      <c r="D83" t="s">
        <v>769</v>
      </c>
      <c r="E83" t="s">
        <v>770</v>
      </c>
      <c r="F83" t="s">
        <v>794</v>
      </c>
      <c r="G83" t="s">
        <v>791</v>
      </c>
      <c r="H83" t="s">
        <v>112</v>
      </c>
      <c r="I83" s="79">
        <v>86</v>
      </c>
      <c r="J83" s="79">
        <v>3224</v>
      </c>
      <c r="K83" s="79">
        <v>10.023093599999999</v>
      </c>
      <c r="L83" s="79">
        <v>0</v>
      </c>
      <c r="M83" s="79">
        <v>0.13</v>
      </c>
      <c r="N83" s="79">
        <v>0.01</v>
      </c>
    </row>
    <row r="84" spans="2:14">
      <c r="B84" s="80" t="s">
        <v>286</v>
      </c>
      <c r="E84" s="16"/>
      <c r="F84" s="16"/>
      <c r="G84" s="16"/>
      <c r="I84" s="81">
        <v>458</v>
      </c>
      <c r="K84" s="81">
        <v>71.703308100000001</v>
      </c>
      <c r="M84" s="81">
        <v>0.96</v>
      </c>
      <c r="N84" s="81">
        <v>7.0000000000000007E-2</v>
      </c>
    </row>
    <row r="85" spans="2:14">
      <c r="B85" t="s">
        <v>795</v>
      </c>
      <c r="C85" t="s">
        <v>796</v>
      </c>
      <c r="D85" t="s">
        <v>769</v>
      </c>
      <c r="E85" t="s">
        <v>770</v>
      </c>
      <c r="F85" t="s">
        <v>797</v>
      </c>
      <c r="G85" t="s">
        <v>776</v>
      </c>
      <c r="H85" t="s">
        <v>112</v>
      </c>
      <c r="I85" s="79">
        <v>67</v>
      </c>
      <c r="J85" s="79">
        <v>7827</v>
      </c>
      <c r="K85" s="79">
        <v>18.957385349999999</v>
      </c>
      <c r="L85" s="79">
        <v>0</v>
      </c>
      <c r="M85" s="79">
        <v>0.25</v>
      </c>
      <c r="N85" s="79">
        <v>0.02</v>
      </c>
    </row>
    <row r="86" spans="2:14">
      <c r="B86" t="s">
        <v>798</v>
      </c>
      <c r="C86" t="s">
        <v>799</v>
      </c>
      <c r="D86" t="s">
        <v>769</v>
      </c>
      <c r="E86" t="s">
        <v>770</v>
      </c>
      <c r="F86" t="s">
        <v>800</v>
      </c>
      <c r="G86" t="s">
        <v>780</v>
      </c>
      <c r="H86" t="s">
        <v>112</v>
      </c>
      <c r="I86" s="79">
        <v>206</v>
      </c>
      <c r="J86" s="79">
        <v>1550</v>
      </c>
      <c r="K86" s="79">
        <v>11.542695</v>
      </c>
      <c r="L86" s="79">
        <v>0</v>
      </c>
      <c r="M86" s="79">
        <v>0.15</v>
      </c>
      <c r="N86" s="79">
        <v>0.01</v>
      </c>
    </row>
    <row r="87" spans="2:14">
      <c r="B87" t="s">
        <v>801</v>
      </c>
      <c r="C87" t="s">
        <v>802</v>
      </c>
      <c r="D87" t="s">
        <v>769</v>
      </c>
      <c r="E87" t="s">
        <v>770</v>
      </c>
      <c r="F87" t="s">
        <v>803</v>
      </c>
      <c r="G87" t="s">
        <v>784</v>
      </c>
      <c r="H87" t="s">
        <v>112</v>
      </c>
      <c r="I87" s="79">
        <v>185</v>
      </c>
      <c r="J87" s="79">
        <v>6161</v>
      </c>
      <c r="K87" s="79">
        <v>41.203227750000003</v>
      </c>
      <c r="L87" s="79">
        <v>0</v>
      </c>
      <c r="M87" s="79">
        <v>0.55000000000000004</v>
      </c>
      <c r="N87" s="79">
        <v>0.04</v>
      </c>
    </row>
    <row r="88" spans="2:14">
      <c r="B88" t="s">
        <v>215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0" t="s">
        <v>190</v>
      </c>
    </row>
    <row r="2" spans="2:62">
      <c r="B2" s="2" t="s">
        <v>1</v>
      </c>
      <c r="C2" s="12" t="s">
        <v>1038</v>
      </c>
    </row>
    <row r="3" spans="2:62">
      <c r="B3" s="2" t="s">
        <v>2</v>
      </c>
      <c r="C3" s="90" t="s">
        <v>191</v>
      </c>
    </row>
    <row r="4" spans="2:62">
      <c r="B4" s="2" t="s">
        <v>3</v>
      </c>
      <c r="C4" s="90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2133843</v>
      </c>
      <c r="I11" s="7"/>
      <c r="J11" s="78">
        <v>33499.302033799999</v>
      </c>
      <c r="K11" s="7"/>
      <c r="L11" s="78">
        <v>100</v>
      </c>
      <c r="M11" s="78">
        <v>34.479999999999997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2073856</v>
      </c>
      <c r="J12" s="81">
        <v>17119.895225</v>
      </c>
      <c r="L12" s="81">
        <v>51.11</v>
      </c>
      <c r="M12" s="81">
        <v>17.62</v>
      </c>
    </row>
    <row r="13" spans="2:62">
      <c r="B13" s="80" t="s">
        <v>804</v>
      </c>
      <c r="D13" s="16"/>
      <c r="E13" s="16"/>
      <c r="F13" s="16"/>
      <c r="G13" s="16"/>
      <c r="H13" s="81">
        <v>73638</v>
      </c>
      <c r="J13" s="81">
        <v>1392.8178399999999</v>
      </c>
      <c r="L13" s="81">
        <v>4.16</v>
      </c>
      <c r="M13" s="81">
        <v>1.43</v>
      </c>
    </row>
    <row r="14" spans="2:62">
      <c r="B14" t="s">
        <v>805</v>
      </c>
      <c r="C14" t="s">
        <v>806</v>
      </c>
      <c r="D14" t="s">
        <v>106</v>
      </c>
      <c r="E14" t="s">
        <v>807</v>
      </c>
      <c r="F14" t="s">
        <v>129</v>
      </c>
      <c r="G14" t="s">
        <v>108</v>
      </c>
      <c r="H14" s="79">
        <v>27784</v>
      </c>
      <c r="I14" s="79">
        <v>1243</v>
      </c>
      <c r="J14" s="79">
        <v>345.35512</v>
      </c>
      <c r="K14" s="79">
        <v>0.01</v>
      </c>
      <c r="L14" s="79">
        <v>1.03</v>
      </c>
      <c r="M14" s="79">
        <v>0.36</v>
      </c>
    </row>
    <row r="15" spans="2:62">
      <c r="B15" t="s">
        <v>808</v>
      </c>
      <c r="C15" t="s">
        <v>809</v>
      </c>
      <c r="D15" t="s">
        <v>106</v>
      </c>
      <c r="E15" t="s">
        <v>810</v>
      </c>
      <c r="F15" t="s">
        <v>129</v>
      </c>
      <c r="G15" t="s">
        <v>108</v>
      </c>
      <c r="H15" s="79">
        <v>3140</v>
      </c>
      <c r="I15" s="79">
        <v>12450</v>
      </c>
      <c r="J15" s="79">
        <v>390.93</v>
      </c>
      <c r="K15" s="79">
        <v>0</v>
      </c>
      <c r="L15" s="79">
        <v>1.17</v>
      </c>
      <c r="M15" s="79">
        <v>0.4</v>
      </c>
    </row>
    <row r="16" spans="2:62">
      <c r="B16" t="s">
        <v>811</v>
      </c>
      <c r="C16" t="s">
        <v>812</v>
      </c>
      <c r="D16" t="s">
        <v>106</v>
      </c>
      <c r="E16" t="s">
        <v>813</v>
      </c>
      <c r="F16" t="s">
        <v>129</v>
      </c>
      <c r="G16" t="s">
        <v>108</v>
      </c>
      <c r="H16" s="79">
        <v>1116</v>
      </c>
      <c r="I16" s="79">
        <v>12460</v>
      </c>
      <c r="J16" s="79">
        <v>139.05359999999999</v>
      </c>
      <c r="K16" s="79">
        <v>0</v>
      </c>
      <c r="L16" s="79">
        <v>0.42</v>
      </c>
      <c r="M16" s="79">
        <v>0.14000000000000001</v>
      </c>
    </row>
    <row r="17" spans="2:13">
      <c r="B17" t="s">
        <v>814</v>
      </c>
      <c r="C17" t="s">
        <v>815</v>
      </c>
      <c r="D17" t="s">
        <v>106</v>
      </c>
      <c r="E17" t="s">
        <v>816</v>
      </c>
      <c r="F17" t="s">
        <v>134</v>
      </c>
      <c r="G17" t="s">
        <v>108</v>
      </c>
      <c r="H17" s="79">
        <v>41598</v>
      </c>
      <c r="I17" s="79">
        <v>1244</v>
      </c>
      <c r="J17" s="79">
        <v>517.47911999999997</v>
      </c>
      <c r="K17" s="79">
        <v>0.02</v>
      </c>
      <c r="L17" s="79">
        <v>1.54</v>
      </c>
      <c r="M17" s="79">
        <v>0.53</v>
      </c>
    </row>
    <row r="18" spans="2:13">
      <c r="B18" s="80" t="s">
        <v>817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818</v>
      </c>
      <c r="D20" s="16"/>
      <c r="E20" s="16"/>
      <c r="F20" s="16"/>
      <c r="G20" s="16"/>
      <c r="H20" s="81">
        <v>2000218</v>
      </c>
      <c r="J20" s="81">
        <v>15727.077385000001</v>
      </c>
      <c r="L20" s="81">
        <v>46.95</v>
      </c>
      <c r="M20" s="81">
        <v>16.190000000000001</v>
      </c>
    </row>
    <row r="21" spans="2:13">
      <c r="B21" t="s">
        <v>819</v>
      </c>
      <c r="C21" t="s">
        <v>820</v>
      </c>
      <c r="D21" t="s">
        <v>106</v>
      </c>
      <c r="E21" t="s">
        <v>821</v>
      </c>
      <c r="F21" t="s">
        <v>129</v>
      </c>
      <c r="G21" t="s">
        <v>108</v>
      </c>
      <c r="H21" s="79">
        <v>96984</v>
      </c>
      <c r="I21" s="79">
        <v>3124.94</v>
      </c>
      <c r="J21" s="79">
        <v>3030.6918095999999</v>
      </c>
      <c r="K21" s="79">
        <v>0.06</v>
      </c>
      <c r="L21" s="79">
        <v>9.0500000000000007</v>
      </c>
      <c r="M21" s="79">
        <v>3.12</v>
      </c>
    </row>
    <row r="22" spans="2:13">
      <c r="B22" t="s">
        <v>822</v>
      </c>
      <c r="C22" t="s">
        <v>823</v>
      </c>
      <c r="D22" t="s">
        <v>106</v>
      </c>
      <c r="E22" t="s">
        <v>816</v>
      </c>
      <c r="F22" t="s">
        <v>134</v>
      </c>
      <c r="G22" t="s">
        <v>108</v>
      </c>
      <c r="H22" s="79">
        <v>69350</v>
      </c>
      <c r="I22" s="79">
        <v>319.45999999999998</v>
      </c>
      <c r="J22" s="79">
        <v>221.54551000000001</v>
      </c>
      <c r="K22" s="79">
        <v>0.03</v>
      </c>
      <c r="L22" s="79">
        <v>0.66</v>
      </c>
      <c r="M22" s="79">
        <v>0.23</v>
      </c>
    </row>
    <row r="23" spans="2:13">
      <c r="B23" t="s">
        <v>824</v>
      </c>
      <c r="C23" t="s">
        <v>825</v>
      </c>
      <c r="D23" t="s">
        <v>106</v>
      </c>
      <c r="E23" t="s">
        <v>816</v>
      </c>
      <c r="F23" t="s">
        <v>134</v>
      </c>
      <c r="G23" t="s">
        <v>108</v>
      </c>
      <c r="H23" s="79">
        <v>468099</v>
      </c>
      <c r="I23" s="79">
        <v>311.01</v>
      </c>
      <c r="J23" s="79">
        <v>1455.8346999</v>
      </c>
      <c r="K23" s="79">
        <v>0.18</v>
      </c>
      <c r="L23" s="79">
        <v>4.3499999999999996</v>
      </c>
      <c r="M23" s="79">
        <v>1.5</v>
      </c>
    </row>
    <row r="24" spans="2:13">
      <c r="B24" t="s">
        <v>826</v>
      </c>
      <c r="C24" t="s">
        <v>827</v>
      </c>
      <c r="D24" t="s">
        <v>106</v>
      </c>
      <c r="E24" t="s">
        <v>816</v>
      </c>
      <c r="F24" t="s">
        <v>134</v>
      </c>
      <c r="G24" t="s">
        <v>108</v>
      </c>
      <c r="H24" s="79">
        <v>247140</v>
      </c>
      <c r="I24" s="79">
        <v>301.58999999999997</v>
      </c>
      <c r="J24" s="79">
        <v>745.34952599999997</v>
      </c>
      <c r="K24" s="79">
        <v>0.17</v>
      </c>
      <c r="L24" s="79">
        <v>2.2200000000000002</v>
      </c>
      <c r="M24" s="79">
        <v>0.77</v>
      </c>
    </row>
    <row r="25" spans="2:13">
      <c r="B25" t="s">
        <v>828</v>
      </c>
      <c r="C25" t="s">
        <v>829</v>
      </c>
      <c r="D25" t="s">
        <v>106</v>
      </c>
      <c r="E25" t="s">
        <v>830</v>
      </c>
      <c r="F25" t="s">
        <v>134</v>
      </c>
      <c r="G25" t="s">
        <v>108</v>
      </c>
      <c r="H25" s="79">
        <v>842900</v>
      </c>
      <c r="I25" s="79">
        <v>350.08</v>
      </c>
      <c r="J25" s="79">
        <v>2950.8243200000002</v>
      </c>
      <c r="K25" s="79">
        <v>0.16</v>
      </c>
      <c r="L25" s="79">
        <v>8.81</v>
      </c>
      <c r="M25" s="79">
        <v>3.04</v>
      </c>
    </row>
    <row r="26" spans="2:13">
      <c r="B26" t="s">
        <v>831</v>
      </c>
      <c r="C26" t="s">
        <v>832</v>
      </c>
      <c r="D26" t="s">
        <v>106</v>
      </c>
      <c r="E26" t="s">
        <v>830</v>
      </c>
      <c r="F26" t="s">
        <v>134</v>
      </c>
      <c r="G26" t="s">
        <v>108</v>
      </c>
      <c r="H26" s="79">
        <v>56152</v>
      </c>
      <c r="I26" s="79">
        <v>3190.93</v>
      </c>
      <c r="J26" s="79">
        <v>1791.7710136000001</v>
      </c>
      <c r="K26" s="79">
        <v>0.19</v>
      </c>
      <c r="L26" s="79">
        <v>5.35</v>
      </c>
      <c r="M26" s="79">
        <v>1.84</v>
      </c>
    </row>
    <row r="27" spans="2:13">
      <c r="B27" t="s">
        <v>833</v>
      </c>
      <c r="C27" t="s">
        <v>834</v>
      </c>
      <c r="D27" t="s">
        <v>106</v>
      </c>
      <c r="E27" t="s">
        <v>810</v>
      </c>
      <c r="F27" t="s">
        <v>134</v>
      </c>
      <c r="G27" t="s">
        <v>108</v>
      </c>
      <c r="H27" s="79">
        <v>47167</v>
      </c>
      <c r="I27" s="79">
        <v>3103.61</v>
      </c>
      <c r="J27" s="79">
        <v>1463.8797287</v>
      </c>
      <c r="K27" s="79">
        <v>0.03</v>
      </c>
      <c r="L27" s="79">
        <v>4.37</v>
      </c>
      <c r="M27" s="79">
        <v>1.51</v>
      </c>
    </row>
    <row r="28" spans="2:13">
      <c r="B28" t="s">
        <v>835</v>
      </c>
      <c r="C28" t="s">
        <v>836</v>
      </c>
      <c r="D28" t="s">
        <v>106</v>
      </c>
      <c r="E28" t="s">
        <v>810</v>
      </c>
      <c r="F28" t="s">
        <v>134</v>
      </c>
      <c r="G28" t="s">
        <v>108</v>
      </c>
      <c r="H28" s="79">
        <v>81926</v>
      </c>
      <c r="I28" s="79">
        <v>3506.72</v>
      </c>
      <c r="J28" s="79">
        <v>2872.9154272000001</v>
      </c>
      <c r="K28" s="79">
        <v>0.36</v>
      </c>
      <c r="L28" s="79">
        <v>8.58</v>
      </c>
      <c r="M28" s="79">
        <v>2.96</v>
      </c>
    </row>
    <row r="29" spans="2:13">
      <c r="B29" t="s">
        <v>837</v>
      </c>
      <c r="C29" t="s">
        <v>838</v>
      </c>
      <c r="D29" t="s">
        <v>106</v>
      </c>
      <c r="E29" t="s">
        <v>839</v>
      </c>
      <c r="F29" t="s">
        <v>134</v>
      </c>
      <c r="G29" t="s">
        <v>108</v>
      </c>
      <c r="H29" s="79">
        <v>62000</v>
      </c>
      <c r="I29" s="79">
        <v>316.89</v>
      </c>
      <c r="J29" s="79">
        <v>196.4718</v>
      </c>
      <c r="K29" s="79">
        <v>0.02</v>
      </c>
      <c r="L29" s="79">
        <v>0.59</v>
      </c>
      <c r="M29" s="79">
        <v>0.2</v>
      </c>
    </row>
    <row r="30" spans="2:13">
      <c r="B30" t="s">
        <v>840</v>
      </c>
      <c r="C30" t="s">
        <v>841</v>
      </c>
      <c r="D30" t="s">
        <v>106</v>
      </c>
      <c r="E30" t="s">
        <v>842</v>
      </c>
      <c r="F30" t="s">
        <v>134</v>
      </c>
      <c r="G30" t="s">
        <v>108</v>
      </c>
      <c r="H30" s="79">
        <v>28500</v>
      </c>
      <c r="I30" s="79">
        <v>3501.03</v>
      </c>
      <c r="J30" s="79">
        <v>997.79354999999998</v>
      </c>
      <c r="K30" s="79">
        <v>0.06</v>
      </c>
      <c r="L30" s="79">
        <v>2.98</v>
      </c>
      <c r="M30" s="79">
        <v>1.03</v>
      </c>
    </row>
    <row r="31" spans="2:13">
      <c r="B31" s="80" t="s">
        <v>843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592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844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212</v>
      </c>
      <c r="D37" s="16"/>
      <c r="E37" s="16"/>
      <c r="F37" s="16"/>
      <c r="G37" s="16"/>
      <c r="H37" s="81">
        <v>59987</v>
      </c>
      <c r="J37" s="81">
        <v>16379.4068088</v>
      </c>
      <c r="L37" s="81">
        <v>48.89</v>
      </c>
      <c r="M37" s="81">
        <v>16.86</v>
      </c>
    </row>
    <row r="38" spans="2:13">
      <c r="B38" s="80" t="s">
        <v>845</v>
      </c>
      <c r="D38" s="16"/>
      <c r="E38" s="16"/>
      <c r="F38" s="16"/>
      <c r="G38" s="16"/>
      <c r="H38" s="81">
        <v>51685</v>
      </c>
      <c r="J38" s="81">
        <v>13556.91503814</v>
      </c>
      <c r="L38" s="81">
        <v>40.47</v>
      </c>
      <c r="M38" s="81">
        <v>13.96</v>
      </c>
    </row>
    <row r="39" spans="2:13">
      <c r="B39" t="s">
        <v>846</v>
      </c>
      <c r="C39" t="s">
        <v>847</v>
      </c>
      <c r="D39" t="s">
        <v>769</v>
      </c>
      <c r="E39" t="s">
        <v>848</v>
      </c>
      <c r="F39" t="s">
        <v>849</v>
      </c>
      <c r="G39" t="s">
        <v>195</v>
      </c>
      <c r="H39" s="79">
        <v>631</v>
      </c>
      <c r="I39" s="79">
        <v>1969000</v>
      </c>
      <c r="J39" s="79">
        <v>404.07843596999999</v>
      </c>
      <c r="K39" s="79">
        <v>0</v>
      </c>
      <c r="L39" s="79">
        <v>1.21</v>
      </c>
      <c r="M39" s="79">
        <v>0.42</v>
      </c>
    </row>
    <row r="40" spans="2:13">
      <c r="B40" t="s">
        <v>850</v>
      </c>
      <c r="C40" t="s">
        <v>851</v>
      </c>
      <c r="D40" t="s">
        <v>769</v>
      </c>
      <c r="E40" t="s">
        <v>852</v>
      </c>
      <c r="F40" t="s">
        <v>849</v>
      </c>
      <c r="G40" t="s">
        <v>112</v>
      </c>
      <c r="H40" s="79">
        <v>14265</v>
      </c>
      <c r="I40" s="79">
        <v>2700</v>
      </c>
      <c r="J40" s="79">
        <v>1392.335325</v>
      </c>
      <c r="K40" s="79">
        <v>0.02</v>
      </c>
      <c r="L40" s="79">
        <v>4.16</v>
      </c>
      <c r="M40" s="79">
        <v>1.43</v>
      </c>
    </row>
    <row r="41" spans="2:13">
      <c r="B41" t="s">
        <v>853</v>
      </c>
      <c r="C41" t="s">
        <v>854</v>
      </c>
      <c r="D41" t="s">
        <v>855</v>
      </c>
      <c r="E41" t="s">
        <v>856</v>
      </c>
      <c r="F41" t="s">
        <v>849</v>
      </c>
      <c r="G41" t="s">
        <v>116</v>
      </c>
      <c r="H41" s="79">
        <v>6221</v>
      </c>
      <c r="I41" s="79">
        <v>7551</v>
      </c>
      <c r="J41" s="79">
        <v>1823.5606102199999</v>
      </c>
      <c r="K41" s="79">
        <v>0.15</v>
      </c>
      <c r="L41" s="79">
        <v>5.44</v>
      </c>
      <c r="M41" s="79">
        <v>1.88</v>
      </c>
    </row>
    <row r="42" spans="2:13">
      <c r="B42" t="s">
        <v>857</v>
      </c>
      <c r="C42" t="s">
        <v>858</v>
      </c>
      <c r="D42" t="s">
        <v>769</v>
      </c>
      <c r="E42" t="s">
        <v>859</v>
      </c>
      <c r="F42" t="s">
        <v>849</v>
      </c>
      <c r="G42" t="s">
        <v>112</v>
      </c>
      <c r="H42" s="79">
        <v>798</v>
      </c>
      <c r="I42" s="79">
        <v>22511</v>
      </c>
      <c r="J42" s="79">
        <v>649.3905747</v>
      </c>
      <c r="K42" s="79">
        <v>0</v>
      </c>
      <c r="L42" s="79">
        <v>1.94</v>
      </c>
      <c r="M42" s="79">
        <v>0.67</v>
      </c>
    </row>
    <row r="43" spans="2:13">
      <c r="B43" t="s">
        <v>860</v>
      </c>
      <c r="C43" t="s">
        <v>861</v>
      </c>
      <c r="D43" t="s">
        <v>769</v>
      </c>
      <c r="E43" t="s">
        <v>862</v>
      </c>
      <c r="F43" t="s">
        <v>849</v>
      </c>
      <c r="G43" t="s">
        <v>112</v>
      </c>
      <c r="H43" s="79">
        <v>6007</v>
      </c>
      <c r="I43" s="79">
        <v>2288</v>
      </c>
      <c r="J43" s="79">
        <v>496.84617839999999</v>
      </c>
      <c r="K43" s="79">
        <v>0.05</v>
      </c>
      <c r="L43" s="79">
        <v>1.48</v>
      </c>
      <c r="M43" s="79">
        <v>0.51</v>
      </c>
    </row>
    <row r="44" spans="2:13">
      <c r="B44" t="s">
        <v>863</v>
      </c>
      <c r="C44" t="s">
        <v>864</v>
      </c>
      <c r="D44" t="s">
        <v>769</v>
      </c>
      <c r="E44" t="s">
        <v>865</v>
      </c>
      <c r="F44" t="s">
        <v>849</v>
      </c>
      <c r="G44" t="s">
        <v>112</v>
      </c>
      <c r="H44" s="79">
        <v>10529</v>
      </c>
      <c r="I44" s="79">
        <v>2840</v>
      </c>
      <c r="J44" s="79">
        <v>1080.9703139999999</v>
      </c>
      <c r="K44" s="79">
        <v>0.03</v>
      </c>
      <c r="L44" s="79">
        <v>3.23</v>
      </c>
      <c r="M44" s="79">
        <v>1.1100000000000001</v>
      </c>
    </row>
    <row r="45" spans="2:13">
      <c r="B45" t="s">
        <v>866</v>
      </c>
      <c r="C45" t="s">
        <v>867</v>
      </c>
      <c r="D45" t="s">
        <v>769</v>
      </c>
      <c r="E45" t="s">
        <v>868</v>
      </c>
      <c r="F45" t="s">
        <v>849</v>
      </c>
      <c r="G45" t="s">
        <v>112</v>
      </c>
      <c r="H45" s="79">
        <v>3622</v>
      </c>
      <c r="I45" s="79">
        <v>41190</v>
      </c>
      <c r="J45" s="79">
        <v>5393.225007</v>
      </c>
      <c r="K45" s="79">
        <v>0.06</v>
      </c>
      <c r="L45" s="79">
        <v>16.100000000000001</v>
      </c>
      <c r="M45" s="79">
        <v>5.55</v>
      </c>
    </row>
    <row r="46" spans="2:13">
      <c r="B46" t="s">
        <v>869</v>
      </c>
      <c r="C46" t="s">
        <v>870</v>
      </c>
      <c r="D46" t="s">
        <v>871</v>
      </c>
      <c r="E46" t="s">
        <v>872</v>
      </c>
      <c r="F46" t="s">
        <v>849</v>
      </c>
      <c r="G46" t="s">
        <v>112</v>
      </c>
      <c r="H46" s="79">
        <v>1305</v>
      </c>
      <c r="I46" s="79">
        <v>23629</v>
      </c>
      <c r="J46" s="79">
        <v>1114.71579675</v>
      </c>
      <c r="K46" s="79">
        <v>0</v>
      </c>
      <c r="L46" s="79">
        <v>3.33</v>
      </c>
      <c r="M46" s="79">
        <v>1.1499999999999999</v>
      </c>
    </row>
    <row r="47" spans="2:13">
      <c r="B47" t="s">
        <v>873</v>
      </c>
      <c r="C47" t="s">
        <v>874</v>
      </c>
      <c r="D47" t="s">
        <v>871</v>
      </c>
      <c r="E47" t="s">
        <v>875</v>
      </c>
      <c r="F47" t="s">
        <v>849</v>
      </c>
      <c r="G47" t="s">
        <v>112</v>
      </c>
      <c r="H47" s="79">
        <v>8307</v>
      </c>
      <c r="I47" s="79">
        <v>4002</v>
      </c>
      <c r="J47" s="79">
        <v>1201.7927961</v>
      </c>
      <c r="K47" s="79">
        <v>0</v>
      </c>
      <c r="L47" s="79">
        <v>3.59</v>
      </c>
      <c r="M47" s="79">
        <v>1.24</v>
      </c>
    </row>
    <row r="48" spans="2:13">
      <c r="B48" s="80" t="s">
        <v>876</v>
      </c>
      <c r="D48" s="16"/>
      <c r="E48" s="16"/>
      <c r="F48" s="16"/>
      <c r="G48" s="16"/>
      <c r="H48" s="81">
        <v>8302</v>
      </c>
      <c r="J48" s="81">
        <v>2822.4917706599999</v>
      </c>
      <c r="L48" s="81">
        <v>8.43</v>
      </c>
      <c r="M48" s="81">
        <v>2.91</v>
      </c>
    </row>
    <row r="49" spans="2:13">
      <c r="B49" t="s">
        <v>877</v>
      </c>
      <c r="C49" t="s">
        <v>878</v>
      </c>
      <c r="D49" t="s">
        <v>769</v>
      </c>
      <c r="E49" t="s">
        <v>879</v>
      </c>
      <c r="F49" t="s">
        <v>849</v>
      </c>
      <c r="G49" t="s">
        <v>116</v>
      </c>
      <c r="H49" s="79">
        <v>440</v>
      </c>
      <c r="I49" s="79">
        <v>21105</v>
      </c>
      <c r="J49" s="79">
        <v>360.49028399999997</v>
      </c>
      <c r="K49" s="79">
        <v>0.03</v>
      </c>
      <c r="L49" s="79">
        <v>1.08</v>
      </c>
      <c r="M49" s="79">
        <v>0.37</v>
      </c>
    </row>
    <row r="50" spans="2:13">
      <c r="B50" t="s">
        <v>880</v>
      </c>
      <c r="C50" t="s">
        <v>881</v>
      </c>
      <c r="D50" t="s">
        <v>769</v>
      </c>
      <c r="E50" t="s">
        <v>882</v>
      </c>
      <c r="F50" t="s">
        <v>849</v>
      </c>
      <c r="G50" t="s">
        <v>116</v>
      </c>
      <c r="H50" s="79">
        <v>447</v>
      </c>
      <c r="I50" s="79">
        <v>18389</v>
      </c>
      <c r="J50" s="79">
        <v>319.09585806000001</v>
      </c>
      <c r="K50" s="79">
        <v>0.05</v>
      </c>
      <c r="L50" s="79">
        <v>0.95</v>
      </c>
      <c r="M50" s="79">
        <v>0.33</v>
      </c>
    </row>
    <row r="51" spans="2:13">
      <c r="B51" t="s">
        <v>883</v>
      </c>
      <c r="C51" t="s">
        <v>884</v>
      </c>
      <c r="D51" t="s">
        <v>769</v>
      </c>
      <c r="E51" t="s">
        <v>885</v>
      </c>
      <c r="F51" t="s">
        <v>849</v>
      </c>
      <c r="G51" t="s">
        <v>112</v>
      </c>
      <c r="H51" s="79">
        <v>283</v>
      </c>
      <c r="I51" s="79">
        <v>11322</v>
      </c>
      <c r="J51" s="79">
        <v>115.82915490000001</v>
      </c>
      <c r="K51" s="79">
        <v>0</v>
      </c>
      <c r="L51" s="79">
        <v>0.35</v>
      </c>
      <c r="M51" s="79">
        <v>0.12</v>
      </c>
    </row>
    <row r="52" spans="2:13">
      <c r="B52" t="s">
        <v>886</v>
      </c>
      <c r="C52" t="s">
        <v>887</v>
      </c>
      <c r="D52" t="s">
        <v>769</v>
      </c>
      <c r="E52" t="s">
        <v>862</v>
      </c>
      <c r="F52" t="s">
        <v>849</v>
      </c>
      <c r="G52" t="s">
        <v>112</v>
      </c>
      <c r="H52" s="79">
        <v>523</v>
      </c>
      <c r="I52" s="79">
        <v>10209</v>
      </c>
      <c r="J52" s="79">
        <v>193.01594804999999</v>
      </c>
      <c r="K52" s="79">
        <v>0.02</v>
      </c>
      <c r="L52" s="79">
        <v>0.57999999999999996</v>
      </c>
      <c r="M52" s="79">
        <v>0.2</v>
      </c>
    </row>
    <row r="53" spans="2:13">
      <c r="B53" t="s">
        <v>888</v>
      </c>
      <c r="C53" t="s">
        <v>889</v>
      </c>
      <c r="D53" t="s">
        <v>769</v>
      </c>
      <c r="E53" t="s">
        <v>890</v>
      </c>
      <c r="F53" t="s">
        <v>849</v>
      </c>
      <c r="G53" t="s">
        <v>112</v>
      </c>
      <c r="H53" s="79">
        <v>717</v>
      </c>
      <c r="I53" s="79">
        <v>10598</v>
      </c>
      <c r="J53" s="79">
        <v>274.69539090000001</v>
      </c>
      <c r="K53" s="79">
        <v>0</v>
      </c>
      <c r="L53" s="79">
        <v>0.82</v>
      </c>
      <c r="M53" s="79">
        <v>0.28000000000000003</v>
      </c>
    </row>
    <row r="54" spans="2:13">
      <c r="B54" t="s">
        <v>891</v>
      </c>
      <c r="C54" t="s">
        <v>892</v>
      </c>
      <c r="D54" t="s">
        <v>769</v>
      </c>
      <c r="E54" t="s">
        <v>872</v>
      </c>
      <c r="F54" t="s">
        <v>849</v>
      </c>
      <c r="G54" t="s">
        <v>112</v>
      </c>
      <c r="H54" s="79">
        <v>831</v>
      </c>
      <c r="I54" s="79">
        <v>3696</v>
      </c>
      <c r="J54" s="79">
        <v>111.03024240000001</v>
      </c>
      <c r="K54" s="79">
        <v>0</v>
      </c>
      <c r="L54" s="79">
        <v>0.33</v>
      </c>
      <c r="M54" s="79">
        <v>0.11</v>
      </c>
    </row>
    <row r="55" spans="2:13">
      <c r="B55" t="s">
        <v>893</v>
      </c>
      <c r="C55" t="s">
        <v>894</v>
      </c>
      <c r="D55" t="s">
        <v>769</v>
      </c>
      <c r="E55" t="s">
        <v>895</v>
      </c>
      <c r="F55" t="s">
        <v>849</v>
      </c>
      <c r="G55" t="s">
        <v>112</v>
      </c>
      <c r="H55" s="79">
        <v>418</v>
      </c>
      <c r="I55" s="79">
        <v>7342.5</v>
      </c>
      <c r="J55" s="79">
        <v>110.95031475</v>
      </c>
      <c r="K55" s="79">
        <v>0</v>
      </c>
      <c r="L55" s="79">
        <v>0.33</v>
      </c>
      <c r="M55" s="79">
        <v>0.11</v>
      </c>
    </row>
    <row r="56" spans="2:13">
      <c r="B56" t="s">
        <v>896</v>
      </c>
      <c r="C56" t="s">
        <v>897</v>
      </c>
      <c r="D56" t="s">
        <v>769</v>
      </c>
      <c r="E56" t="s">
        <v>898</v>
      </c>
      <c r="F56" t="s">
        <v>849</v>
      </c>
      <c r="G56" t="s">
        <v>112</v>
      </c>
      <c r="H56" s="79">
        <v>4643</v>
      </c>
      <c r="I56" s="79">
        <v>7968</v>
      </c>
      <c r="J56" s="79">
        <v>1337.3845776000001</v>
      </c>
      <c r="K56" s="79">
        <v>0</v>
      </c>
      <c r="L56" s="79">
        <v>3.99</v>
      </c>
      <c r="M56" s="79">
        <v>1.38</v>
      </c>
    </row>
    <row r="57" spans="2:13">
      <c r="B57" s="80" t="s">
        <v>592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207</v>
      </c>
      <c r="C58" t="s">
        <v>207</v>
      </c>
      <c r="D58" s="16"/>
      <c r="E58" s="16"/>
      <c r="F58" t="s">
        <v>207</v>
      </c>
      <c r="G58" t="s">
        <v>207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844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t="s">
        <v>215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1038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15378.75</v>
      </c>
      <c r="K11" s="7"/>
      <c r="L11" s="78">
        <v>1230.4476991125</v>
      </c>
      <c r="M11" s="7"/>
      <c r="N11" s="78">
        <v>100</v>
      </c>
      <c r="O11" s="78">
        <v>1.27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899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15378.75</v>
      </c>
      <c r="L15" s="81">
        <v>1230.4476991125</v>
      </c>
      <c r="N15" s="81">
        <v>100</v>
      </c>
      <c r="O15" s="81">
        <v>1.27</v>
      </c>
    </row>
    <row r="16" spans="2:65">
      <c r="B16" s="80" t="s">
        <v>900</v>
      </c>
      <c r="C16" s="16"/>
      <c r="D16" s="16"/>
      <c r="E16" s="16"/>
      <c r="J16" s="81">
        <v>15378.75</v>
      </c>
      <c r="L16" s="81">
        <v>1230.4476991125</v>
      </c>
      <c r="N16" s="81">
        <v>100</v>
      </c>
      <c r="O16" s="81">
        <v>1.27</v>
      </c>
    </row>
    <row r="17" spans="2:15">
      <c r="B17" t="s">
        <v>901</v>
      </c>
      <c r="C17" t="s">
        <v>902</v>
      </c>
      <c r="D17" t="s">
        <v>129</v>
      </c>
      <c r="E17" t="s">
        <v>903</v>
      </c>
      <c r="F17" t="s">
        <v>904</v>
      </c>
      <c r="G17" t="s">
        <v>905</v>
      </c>
      <c r="H17" t="s">
        <v>157</v>
      </c>
      <c r="I17" t="s">
        <v>112</v>
      </c>
      <c r="J17" s="79">
        <v>13748.82</v>
      </c>
      <c r="K17" s="79">
        <v>1217</v>
      </c>
      <c r="L17" s="79">
        <v>604.87314893099995</v>
      </c>
      <c r="M17" s="79">
        <v>0</v>
      </c>
      <c r="N17" s="79">
        <v>49.16</v>
      </c>
      <c r="O17" s="79">
        <v>0.62</v>
      </c>
    </row>
    <row r="18" spans="2:15">
      <c r="B18" t="s">
        <v>906</v>
      </c>
      <c r="C18" t="s">
        <v>907</v>
      </c>
      <c r="D18" t="s">
        <v>129</v>
      </c>
      <c r="E18" t="s">
        <v>908</v>
      </c>
      <c r="F18" t="s">
        <v>849</v>
      </c>
      <c r="G18" t="s">
        <v>207</v>
      </c>
      <c r="H18" t="s">
        <v>909</v>
      </c>
      <c r="I18" t="s">
        <v>112</v>
      </c>
      <c r="J18" s="79">
        <v>1629.93</v>
      </c>
      <c r="K18" s="79">
        <v>10617</v>
      </c>
      <c r="L18" s="79">
        <v>625.57455018149994</v>
      </c>
      <c r="M18" s="79">
        <v>0.06</v>
      </c>
      <c r="N18" s="79">
        <v>50.84</v>
      </c>
      <c r="O18" s="79">
        <v>0.64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1038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910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911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2017-06-08T11:55:20+00:00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46BCDF-D850-4B5D-9937-A5B771980D1E}"/>
</file>

<file path=customXml/itemProps2.xml><?xml version="1.0" encoding="utf-8"?>
<ds:datastoreItem xmlns:ds="http://schemas.openxmlformats.org/officeDocument/2006/customXml" ds:itemID="{12EB404B-36F7-480C-A7AC-4184BD63F5FA}"/>
</file>

<file path=customXml/itemProps3.xml><?xml version="1.0" encoding="utf-8"?>
<ds:datastoreItem xmlns:ds="http://schemas.openxmlformats.org/officeDocument/2006/customXml" ds:itemID="{F7C24E67-85DD-4D41-BEB9-238BAE7A2A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