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MOShEfoder\FinView\יעוץ ירוק\דחות נכס בודד\2019Q1\תיקונים\"/>
    </mc:Choice>
  </mc:AlternateContent>
  <xr:revisionPtr revIDLastSave="0" documentId="13_ncr:1_{BED507C3-2675-4A42-8C03-D0F1FEA0670B}" xr6:coauthVersionLast="43" xr6:coauthVersionMax="43" xr10:uidLastSave="{00000000-0000-0000-0000-000000000000}"/>
  <bookViews>
    <workbookView xWindow="-120" yWindow="-120" windowWidth="29040" windowHeight="15840" tabRatio="754" firstSheet="27" activeTab="4" xr2:uid="{00000000-000D-0000-FFFF-FFFF00000000}"/>
  </bookViews>
  <sheets>
    <sheet name="סכום נכסי הקרן" sheetId="2" r:id="rId1"/>
    <sheet name="מזומנים" sheetId="3" r:id="rId2"/>
    <sheet name="תעודות התחייבות ממשלתיות" sheetId="4" r:id="rId3"/>
    <sheet name="תעודות חוב מסחריות" sheetId="5" r:id="rId4"/>
    <sheet name="אג&quot;ח קונצרני" sheetId="6" r:id="rId5"/>
    <sheet name="מניות" sheetId="7" r:id="rId6"/>
    <sheet name="תעודות סל" sheetId="8" r:id="rId7"/>
    <sheet name="קרנות נאמנות" sheetId="9" r:id="rId8"/>
    <sheet name="כתבי אופציה" sheetId="10" r:id="rId9"/>
    <sheet name="אופציות" sheetId="11" r:id="rId10"/>
    <sheet name="חוזים עתידיים" sheetId="12" r:id="rId11"/>
    <sheet name="מוצרים מובנים" sheetId="13" r:id="rId12"/>
    <sheet name="לא סחיר- תעודות התחייבות ממשלתי" sheetId="14" r:id="rId13"/>
    <sheet name="לא סחיר - תעודות חוב מסחריות" sheetId="15" r:id="rId14"/>
    <sheet name="לא סחיר - אג&quot;ח קונצרני" sheetId="16" r:id="rId15"/>
    <sheet name="לא סחיר - מניות" sheetId="17" r:id="rId16"/>
    <sheet name="לא סחיר - קרנות השקעה" sheetId="18" r:id="rId17"/>
    <sheet name="לא סחיר - כתבי אופציה" sheetId="19" r:id="rId18"/>
    <sheet name="לא סחיר - אופציות" sheetId="20" r:id="rId19"/>
    <sheet name="לא סחיר - חוזים עתידיים" sheetId="21" r:id="rId20"/>
    <sheet name="לא סחיר - מוצרים מובנים" sheetId="22" r:id="rId21"/>
    <sheet name="הלוואות" sheetId="23" r:id="rId22"/>
    <sheet name="פקדונות מעל 3 חודשים" sheetId="24" r:id="rId23"/>
    <sheet name="זכויות מקרקעין" sheetId="25" r:id="rId24"/>
    <sheet name="השקעה בחברות מוחזקות" sheetId="26" r:id="rId25"/>
    <sheet name="השקעות אחרות " sheetId="27" r:id="rId26"/>
    <sheet name="יתרת התחייבות להשקעה" sheetId="28" r:id="rId27"/>
    <sheet name="עלות מתואמת אג&quot;ח קונצרני סחיר" sheetId="29" r:id="rId28"/>
    <sheet name="עלות מתואמת אג&quot;ח קונצרני ל.סחיר" sheetId="30" r:id="rId29"/>
    <sheet name="עלות מתואמת מסגרות אשראי ללווים" sheetId="31" r:id="rId30"/>
  </sheets>
  <definedNames>
    <definedName name="_xlnm.Print_Area" localSheetId="4">'אג"ח קונצרני'!$B:$U</definedName>
    <definedName name="_xlnm.Print_Area" localSheetId="9">אופציות!$B:$L</definedName>
    <definedName name="_xlnm.Print_Area" localSheetId="21">הלוואות!$B:$Q</definedName>
    <definedName name="_xlnm.Print_Area" localSheetId="24">'השקעה בחברות מוחזקות'!$B:$K</definedName>
    <definedName name="_xlnm.Print_Area" localSheetId="25">'השקעות אחרות '!$B:$K</definedName>
    <definedName name="_xlnm.Print_Area" localSheetId="23">'זכויות מקרקעין'!$B:$J</definedName>
    <definedName name="_xlnm.Print_Area" localSheetId="10">'חוזים עתידיים'!$B:$K</definedName>
    <definedName name="_xlnm.Print_Area" localSheetId="26">'יתרת התחייבות להשקעה'!$B:$D</definedName>
    <definedName name="_xlnm.Print_Area" localSheetId="8">'כתבי אופציה'!$B:$L</definedName>
    <definedName name="_xlnm.Print_Area" localSheetId="12">'לא סחיר- תעודות התחייבות ממשלתי'!$B:$P</definedName>
    <definedName name="_xlnm.Print_Area" localSheetId="14">'לא סחיר - אג"ח קונצרני'!$B:$S</definedName>
    <definedName name="_xlnm.Print_Area" localSheetId="18">'לא סחיר - אופציות'!$B:$L</definedName>
    <definedName name="_xlnm.Print_Area" localSheetId="19">'לא סחיר - חוזים עתידיים'!$B:$K</definedName>
    <definedName name="_xlnm.Print_Area" localSheetId="17">'לא סחיר - כתבי אופציה'!$B:$L</definedName>
    <definedName name="_xlnm.Print_Area" localSheetId="20">'לא סחיר - מוצרים מובנים'!$B:$Q</definedName>
    <definedName name="_xlnm.Print_Area" localSheetId="15">'לא סחיר - מניות'!$B:$M</definedName>
    <definedName name="_xlnm.Print_Area" localSheetId="16">'לא סחיר - קרנות השקעה'!$B:$K</definedName>
    <definedName name="_xlnm.Print_Area" localSheetId="13">'לא סחיר - תעודות חוב מסחריות'!$B:$S</definedName>
    <definedName name="_xlnm.Print_Area" localSheetId="11">'מוצרים מובנים'!$B:$Q</definedName>
    <definedName name="_xlnm.Print_Area" localSheetId="1">מזומנים!$B:$L</definedName>
    <definedName name="_xlnm.Print_Area" localSheetId="5">מניות!$B:$O</definedName>
    <definedName name="_xlnm.Print_Area" localSheetId="0">'סכום נכסי הקרן'!$B:$Y</definedName>
    <definedName name="_xlnm.Print_Area" localSheetId="28">'עלות מתואמת אג"ח קונצרני ל.סחיר'!$B:$P</definedName>
    <definedName name="_xlnm.Print_Area" localSheetId="27">'עלות מתואמת אג"ח קונצרני סחיר'!$B:$P</definedName>
    <definedName name="_xlnm.Print_Area" localSheetId="29">'עלות מתואמת מסגרות אשראי ללווים'!$B:$P</definedName>
    <definedName name="_xlnm.Print_Area" localSheetId="22">'פקדונות מעל 3 חודשים'!$B:$O</definedName>
    <definedName name="_xlnm.Print_Area" localSheetId="7">'קרנות נאמנות'!$B:$O</definedName>
    <definedName name="_xlnm.Print_Area" localSheetId="2">'תעודות התחייבות ממשלתיות'!$B:$Q</definedName>
    <definedName name="_xlnm.Print_Area" localSheetId="3">'תעודות חוב מסחריות'!$B:$T</definedName>
    <definedName name="_xlnm.Print_Area" localSheetId="6">'תעודות סל'!$B:$N</definedName>
    <definedName name="_xlnm.Print_Titles" localSheetId="4">'אג"ח קונצרני'!$8:$10</definedName>
    <definedName name="_xlnm.Print_Titles" localSheetId="9">אופציות!$8:$10</definedName>
    <definedName name="_xlnm.Print_Titles" localSheetId="21">הלוואות!$8:$10</definedName>
    <definedName name="_xlnm.Print_Titles" localSheetId="24">'השקעה בחברות מוחזקות'!$8:$10</definedName>
    <definedName name="_xlnm.Print_Titles" localSheetId="25">'השקעות אחרות '!$8:$10</definedName>
    <definedName name="_xlnm.Print_Titles" localSheetId="23">'זכויות מקרקעין'!$8:$10</definedName>
    <definedName name="_xlnm.Print_Titles" localSheetId="10">'חוזים עתידיים'!$8:$10</definedName>
    <definedName name="_xlnm.Print_Titles" localSheetId="26">'יתרת התחייבות להשקעה'!$8:$10</definedName>
    <definedName name="_xlnm.Print_Titles" localSheetId="8">'כתבי אופציה'!$8:$10</definedName>
    <definedName name="_xlnm.Print_Titles" localSheetId="12">'לא סחיר- תעודות התחייבות ממשלתי'!$8:$10</definedName>
    <definedName name="_xlnm.Print_Titles" localSheetId="14">'לא סחיר - אג"ח קונצרני'!$8:$10</definedName>
    <definedName name="_xlnm.Print_Titles" localSheetId="18">'לא סחיר - אופציות'!$8:$10</definedName>
    <definedName name="_xlnm.Print_Titles" localSheetId="19">'לא סחיר - חוזים עתידיים'!$8:$10</definedName>
    <definedName name="_xlnm.Print_Titles" localSheetId="17">'לא סחיר - כתבי אופציה'!$8:$10</definedName>
    <definedName name="_xlnm.Print_Titles" localSheetId="20">'לא סחיר - מוצרים מובנים'!$8:$10</definedName>
    <definedName name="_xlnm.Print_Titles" localSheetId="15">'לא סחיר - מניות'!$8:$10</definedName>
    <definedName name="_xlnm.Print_Titles" localSheetId="16">'לא סחיר - קרנות השקעה'!$8:$10</definedName>
    <definedName name="_xlnm.Print_Titles" localSheetId="13">'לא סחיר - תעודות חוב מסחריות'!$8:$10</definedName>
    <definedName name="_xlnm.Print_Titles" localSheetId="11">'מוצרים מובנים'!$8:$10</definedName>
    <definedName name="_xlnm.Print_Titles" localSheetId="1">מזומנים!$8:$10</definedName>
    <definedName name="_xlnm.Print_Titles" localSheetId="5">מניות!$8:$10</definedName>
    <definedName name="_xlnm.Print_Titles" localSheetId="0">'סכום נכסי הקרן'!$8:$10</definedName>
    <definedName name="_xlnm.Print_Titles" localSheetId="28">'עלות מתואמת אג"ח קונצרני ל.סחיר'!$8:$10</definedName>
    <definedName name="_xlnm.Print_Titles" localSheetId="27">'עלות מתואמת אג"ח קונצרני סחיר'!$8:$10</definedName>
    <definedName name="_xlnm.Print_Titles" localSheetId="29">'עלות מתואמת מסגרות אשראי ללווים'!$8:$10</definedName>
    <definedName name="_xlnm.Print_Titles" localSheetId="22">'פקדונות מעל 3 חודשים'!$8:$10</definedName>
    <definedName name="_xlnm.Print_Titles" localSheetId="7">'קרנות נאמנות'!$8:$10</definedName>
    <definedName name="_xlnm.Print_Titles" localSheetId="2">'תעודות התחייבות ממשלתיות'!$8:$10</definedName>
    <definedName name="_xlnm.Print_Titles" localSheetId="3">'תעודות חוב מסחריות'!$8:$10</definedName>
    <definedName name="_xlnm.Print_Titles" localSheetId="6">'תעודות סל'!$8:$10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28" l="1"/>
  <c r="C11" i="28" s="1"/>
  <c r="C44" i="2" s="1"/>
  <c r="K13" i="18"/>
  <c r="J13" i="18"/>
  <c r="H13" i="18"/>
  <c r="F13" i="18"/>
  <c r="K40" i="18"/>
  <c r="J40" i="18"/>
  <c r="H44" i="18"/>
  <c r="H40" i="18" s="1"/>
  <c r="F44" i="18"/>
  <c r="F40" i="18" s="1"/>
</calcChain>
</file>

<file path=xl/sharedStrings.xml><?xml version="1.0" encoding="utf-8"?>
<sst xmlns="http://schemas.openxmlformats.org/spreadsheetml/2006/main" count="8774" uniqueCount="1769">
  <si>
    <t>שווי הוגן</t>
  </si>
  <si>
    <t>שעור מסך נכסי השקעה</t>
  </si>
  <si>
    <t>1. נכסים מוצגים לפי שווי הוגן</t>
  </si>
  <si>
    <t>א. מזומנים</t>
  </si>
  <si>
    <t>ב. ניירות ערך סחירים:</t>
  </si>
  <si>
    <t>תעודות התחייבות ממשלתיות (1)</t>
  </si>
  <si>
    <t>תעודות חוב מסחריות (2)</t>
  </si>
  <si>
    <t>אג"ח קונצרני (3)</t>
  </si>
  <si>
    <t>מניות (4)</t>
  </si>
  <si>
    <t>תעודות סל (5)</t>
  </si>
  <si>
    <t>תעודות השתתפות בקרנות נאמנות (6)</t>
  </si>
  <si>
    <t>כתבי אופציה (7)</t>
  </si>
  <si>
    <t>אופציות (8)</t>
  </si>
  <si>
    <t>חוזים עתידיים (9)</t>
  </si>
  <si>
    <t>מוצרים מובנים (10)</t>
  </si>
  <si>
    <t>ג. ניירות ערך לא סחירים:</t>
  </si>
  <si>
    <t>קרנות השקעה (5)</t>
  </si>
  <si>
    <t>כתבי אופציה (6)</t>
  </si>
  <si>
    <t>אופציות (7)</t>
  </si>
  <si>
    <t>חוזים עתידיים (8)</t>
  </si>
  <si>
    <t>מוצרים מובנים (9)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</si>
  <si>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</si>
  <si>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</si>
  <si>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</si>
  <si>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</si>
  <si>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</si>
  <si>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 נכסים 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</si>
  <si>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</si>
  <si>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</si>
  <si>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</si>
  <si>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</si>
  <si>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</si>
  <si>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סכום נכסי ההשקעה:</t>
  </si>
  <si>
    <t>שעור מנכסי השקעה</t>
  </si>
  <si>
    <t>שם מטבע</t>
  </si>
  <si>
    <t>שע"ח</t>
  </si>
  <si>
    <t>אלפי ש"ח</t>
  </si>
  <si>
    <t>אחוזים</t>
  </si>
  <si>
    <t>(1)</t>
  </si>
  <si>
    <t>(2)</t>
  </si>
  <si>
    <t>אירו</t>
  </si>
  <si>
    <t>דולר אוסטרלי</t>
  </si>
  <si>
    <t>דולר אמריקאי</t>
  </si>
  <si>
    <t>לירה שטרלינג</t>
  </si>
  <si>
    <t>מקסיקו פזו</t>
  </si>
  <si>
    <t>רופיה הודית</t>
  </si>
  <si>
    <t>ריאל ברזילאי</t>
  </si>
  <si>
    <t>תאריך הדיווח: 30/06/2017</t>
  </si>
  <si>
    <t>החברה המדווחת: איילון חברה לביטוח בע"מ</t>
  </si>
  <si>
    <t>שם מסלול/קרן/קופה: משתתפת איילון כללי</t>
  </si>
  <si>
    <t>מספר מסלול/קרן/קופה: 520042169-00000000000000-0116-000</t>
  </si>
  <si>
    <t>* בעל עניין/צד קשור</t>
  </si>
  <si>
    <t>הופק באמצעות מערכת www.snir-bi.co.il |  Snir-Dyce</t>
  </si>
  <si>
    <t>מספר ני"ע</t>
  </si>
  <si>
    <t>שם מדרג</t>
  </si>
  <si>
    <t>סוג מטבע</t>
  </si>
  <si>
    <t>שווי שוק</t>
  </si>
  <si>
    <t>סה"כ מזומנים ושווי מזומנים</t>
  </si>
  <si>
    <t>סה"כ בישראל:</t>
  </si>
  <si>
    <t>יתרות מזומנים ועו"ש בש"ח</t>
  </si>
  <si>
    <t>חוז שיקלי (מזרחי)</t>
  </si>
  <si>
    <t>61000</t>
  </si>
  <si>
    <t>20</t>
  </si>
  <si>
    <t>AAA</t>
  </si>
  <si>
    <t>מעלות</t>
  </si>
  <si>
    <t>שקל חדש</t>
  </si>
  <si>
    <t>יתרות חובות קודמים (מזרחי)</t>
  </si>
  <si>
    <t>61103</t>
  </si>
  <si>
    <t>ריבית עו"ש לקבל (הבינלאומי)</t>
  </si>
  <si>
    <t>50310</t>
  </si>
  <si>
    <t>31</t>
  </si>
  <si>
    <t>AA+</t>
  </si>
  <si>
    <t>ריבית עוש לקבל (פאגי)</t>
  </si>
  <si>
    <t>50513</t>
  </si>
  <si>
    <t>52</t>
  </si>
  <si>
    <t>פנימי</t>
  </si>
  <si>
    <t>51292</t>
  </si>
  <si>
    <t>שקל חדש עתידי (הפועלים)</t>
  </si>
  <si>
    <t>4</t>
  </si>
  <si>
    <t>12</t>
  </si>
  <si>
    <t>שקל חדש עתידי (מזרחי)</t>
  </si>
  <si>
    <t xml:space="preserve"> </t>
  </si>
  <si>
    <t>יתרות מזומנים ועו"ש נקובים במט"ח</t>
  </si>
  <si>
    <t>דולר אוסטרלי מזומן- בנק מזרחי (מזרחי)</t>
  </si>
  <si>
    <t>990252</t>
  </si>
  <si>
    <t>דולר מזומן -בנק מזרחי (מזרחי)</t>
  </si>
  <si>
    <t>990151</t>
  </si>
  <si>
    <t>יורו מזומן -בנק מזרחי (מזרחי)</t>
  </si>
  <si>
    <t>990163</t>
  </si>
  <si>
    <t>מזומן פזו - בנק מזרחי (מזרחי)</t>
  </si>
  <si>
    <t>990273</t>
  </si>
  <si>
    <t>שטרלינג מזומן-בנק מזרחי (מזרחי)</t>
  </si>
  <si>
    <t>990173</t>
  </si>
  <si>
    <t>פח"ק/פר"י</t>
  </si>
  <si>
    <t>פח"ק 185 (הפועלים)</t>
  </si>
  <si>
    <t>11850</t>
  </si>
  <si>
    <t>פק"מ לתקופה של עד שלושה חודשים</t>
  </si>
  <si>
    <t>פק"מ 159 (מזרחי)</t>
  </si>
  <si>
    <t>21592</t>
  </si>
  <si>
    <t>פקדון צמוד מדד עד שלושה חודשים</t>
  </si>
  <si>
    <t>פקדון צמוד מט"ח עד שלושה חודשים (פצ"מ)</t>
  </si>
  <si>
    <t>פקדונות במט"ח עד שלושה חודשים</t>
  </si>
  <si>
    <t>סה"כ בחו"ל:</t>
  </si>
  <si>
    <t>בטחונות HSBC USD (מזרחי)</t>
  </si>
  <si>
    <t>415323</t>
  </si>
  <si>
    <t>בטחונות HSBC יורו (מזרחי)</t>
  </si>
  <si>
    <t>327064</t>
  </si>
  <si>
    <t>א. מזומנים ושווי מזומנים</t>
  </si>
  <si>
    <t>שם המנפיק/שם נייר ערך</t>
  </si>
  <si>
    <t>מספר מנפיק</t>
  </si>
  <si>
    <t>דירוג</t>
  </si>
  <si>
    <t>שיעור ריבית</t>
  </si>
  <si>
    <t>תשואה לפידיון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</si>
  <si>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</si>
  <si>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</si>
  <si>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</si>
  <si>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</si>
  <si>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</si>
  <si>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</si>
  <si>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</si>
  <si>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</si>
  <si>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t>(10)</t>
  </si>
  <si>
    <t>זירת מסחר</t>
  </si>
  <si>
    <t>תאריך רכישה</t>
  </si>
  <si>
    <t>ערך נקוב</t>
  </si>
  <si>
    <t>שער</t>
  </si>
  <si>
    <t>שעור מערך נקוב מונפק</t>
  </si>
  <si>
    <t>סה"כ תעודות התחייבות ממשלתיות</t>
  </si>
  <si>
    <t>סה"כ צמודות מדד</t>
  </si>
  <si>
    <t>גליל</t>
  </si>
  <si>
    <t>גליל 5903</t>
  </si>
  <si>
    <t>9590332</t>
  </si>
  <si>
    <t>TASE</t>
  </si>
  <si>
    <t>RF</t>
  </si>
  <si>
    <t>גליל 5904</t>
  </si>
  <si>
    <t>9590431</t>
  </si>
  <si>
    <t>ממשלתי צמוד 0418</t>
  </si>
  <si>
    <t>1108927</t>
  </si>
  <si>
    <t>ממשלתי צמוד 0536</t>
  </si>
  <si>
    <t>1097708</t>
  </si>
  <si>
    <t>ממשלתי צמוד 0841</t>
  </si>
  <si>
    <t>1120583</t>
  </si>
  <si>
    <t>ממשלתי צמוד 0922</t>
  </si>
  <si>
    <t>1124056</t>
  </si>
  <si>
    <t>ממשלתי צמוד 0923</t>
  </si>
  <si>
    <t>1128081</t>
  </si>
  <si>
    <t>ממשלתי צמוד 1019</t>
  </si>
  <si>
    <t>1114750</t>
  </si>
  <si>
    <t>סה"כ לא צמודות</t>
  </si>
  <si>
    <t>מלווה קצר מועד (מק"מ)</t>
  </si>
  <si>
    <t>שחר</t>
  </si>
  <si>
    <t>ממשלתי שקלי 0118</t>
  </si>
  <si>
    <t>1126218</t>
  </si>
  <si>
    <t>ממשלתי שקלי 0120</t>
  </si>
  <si>
    <t>1115773</t>
  </si>
  <si>
    <t>ממשלתי שקלי 0122</t>
  </si>
  <si>
    <t>1123272</t>
  </si>
  <si>
    <t>ממשלתי שקלי 0142</t>
  </si>
  <si>
    <t>1125400</t>
  </si>
  <si>
    <t>ממשלתי שקלי 0323</t>
  </si>
  <si>
    <t>1126747</t>
  </si>
  <si>
    <t>ממשלתי שקלי 0324</t>
  </si>
  <si>
    <t>1130848</t>
  </si>
  <si>
    <t>ממשלתי שקלי 0421</t>
  </si>
  <si>
    <t>1138130</t>
  </si>
  <si>
    <t>ממשלתי שקלי 1018</t>
  </si>
  <si>
    <t>1136548</t>
  </si>
  <si>
    <t>ממשלתי שקלי 1026</t>
  </si>
  <si>
    <t>1099456</t>
  </si>
  <si>
    <t>גילון</t>
  </si>
  <si>
    <t>סה"כ צמודות לדולר</t>
  </si>
  <si>
    <t>צמודות לדולר</t>
  </si>
  <si>
    <t>סה"כ אג"ח של ממשלת ישראל שהונפקו בחו"ל</t>
  </si>
  <si>
    <t>אג"ח של ממשלת ישראל שהונפקו בחו"ל</t>
  </si>
  <si>
    <t>ISRAEL2.875 16/03/26</t>
  </si>
  <si>
    <t>US46513CXR23</t>
  </si>
  <si>
    <t>אחר</t>
  </si>
  <si>
    <t>A+</t>
  </si>
  <si>
    <t>S&amp;P/Moody's/Fitch</t>
  </si>
  <si>
    <t>ISRAEL3.15% 06/23</t>
  </si>
  <si>
    <t>US4651387M19</t>
  </si>
  <si>
    <t>סה"כ אג"ח שהנפיקו ממשלות זרות בחו"ל</t>
  </si>
  <si>
    <t>אג"ח שהנפיקו ממשלות זרות בחו"ל</t>
  </si>
  <si>
    <t>MBONO 6.5% 10/06/21</t>
  </si>
  <si>
    <t>MX0MGO0000N7</t>
  </si>
  <si>
    <t>BBB+</t>
  </si>
  <si>
    <t>Fitch</t>
  </si>
  <si>
    <t>ב. ניירות ערך סחירים</t>
  </si>
  <si>
    <t>1. תעודות התחייבות ממשלתיות</t>
  </si>
  <si>
    <t>מח"מ</t>
  </si>
  <si>
    <t>שנים</t>
  </si>
  <si>
    <t>יחידות</t>
  </si>
  <si>
    <t>(11)</t>
  </si>
  <si>
    <t>(12)</t>
  </si>
  <si>
    <t>(13)</t>
  </si>
  <si>
    <t>(14)</t>
  </si>
  <si>
    <t>(15)</t>
  </si>
  <si>
    <t>ספק מידע</t>
  </si>
  <si>
    <t>ענף מסחר</t>
  </si>
  <si>
    <t>סה"כ תעודות חוב מסחריות</t>
  </si>
  <si>
    <t>סה"כ צמודות</t>
  </si>
  <si>
    <t>סה"כ צמודות למט"ח</t>
  </si>
  <si>
    <t>סה"כ בחו"ל</t>
  </si>
  <si>
    <t>סה"כ חברות ישראליות בחו"ל</t>
  </si>
  <si>
    <t>סה"כ חברות זרות בחו"ל</t>
  </si>
  <si>
    <t>2. תעודות חוב מסחריות</t>
  </si>
  <si>
    <t>תאריך</t>
  </si>
  <si>
    <t>(16)</t>
  </si>
  <si>
    <t>(17)</t>
  </si>
  <si>
    <t>(18)</t>
  </si>
  <si>
    <t>סה"כ אגרות חוב קונצרניות</t>
  </si>
  <si>
    <t>לאומי אגח 177</t>
  </si>
  <si>
    <t>6040315</t>
  </si>
  <si>
    <t>520018078</t>
  </si>
  <si>
    <t>בנקים</t>
  </si>
  <si>
    <t>לאומי התח נד  ח</t>
  </si>
  <si>
    <t>6040232</t>
  </si>
  <si>
    <t>לאומי התח נד יב</t>
  </si>
  <si>
    <t>6040273</t>
  </si>
  <si>
    <t>לאומי התח נד יד</t>
  </si>
  <si>
    <t>6040299</t>
  </si>
  <si>
    <t>לאומי שה200</t>
  </si>
  <si>
    <t>6040141</t>
  </si>
  <si>
    <t>מזרחי הנפקות אג35</t>
  </si>
  <si>
    <t>2310118</t>
  </si>
  <si>
    <t>520000522</t>
  </si>
  <si>
    <t>מזרחי הנפקות אג36</t>
  </si>
  <si>
    <t>2310126</t>
  </si>
  <si>
    <t>מזרחי הנפקות אג38</t>
  </si>
  <si>
    <t>2310142</t>
  </si>
  <si>
    <t>מזרחי הנפקות אג43</t>
  </si>
  <si>
    <t>2310191</t>
  </si>
  <si>
    <t>מזרחי הנפקות אג44</t>
  </si>
  <si>
    <t>2310209</t>
  </si>
  <si>
    <t>פועלים הנפ אג31</t>
  </si>
  <si>
    <t>1940527</t>
  </si>
  <si>
    <t>520000118</t>
  </si>
  <si>
    <t>פועלים הנפ אג32</t>
  </si>
  <si>
    <t>1940535</t>
  </si>
  <si>
    <t>פועלים הנפ אג33</t>
  </si>
  <si>
    <t>1940568</t>
  </si>
  <si>
    <t>פועלים הנפ הת10</t>
  </si>
  <si>
    <t>1940402</t>
  </si>
  <si>
    <t>פועלים הנפ הת14</t>
  </si>
  <si>
    <t>1940501</t>
  </si>
  <si>
    <t>פועלים הנפ הת9</t>
  </si>
  <si>
    <t>1940386</t>
  </si>
  <si>
    <t>פועלים הנפקות אג34</t>
  </si>
  <si>
    <t>1940576</t>
  </si>
  <si>
    <t>פועלים הנפקות שט1</t>
  </si>
  <si>
    <t>1940444</t>
  </si>
  <si>
    <t>בינל הנפ אג3</t>
  </si>
  <si>
    <t>1093681</t>
  </si>
  <si>
    <t>520029083</t>
  </si>
  <si>
    <t>בינל הנפ אג4</t>
  </si>
  <si>
    <t>1103126</t>
  </si>
  <si>
    <t>בינל הנפ שה2</t>
  </si>
  <si>
    <t>1091164</t>
  </si>
  <si>
    <t>עזריאלי אג4</t>
  </si>
  <si>
    <t>1138650</t>
  </si>
  <si>
    <t>510960719</t>
  </si>
  <si>
    <t>נדלן ובינוי</t>
  </si>
  <si>
    <t>מידרוג</t>
  </si>
  <si>
    <t>פז נפט אג6</t>
  </si>
  <si>
    <t>1139542</t>
  </si>
  <si>
    <t>אנרגיה</t>
  </si>
  <si>
    <t>ארפורט אג3</t>
  </si>
  <si>
    <t>1122670</t>
  </si>
  <si>
    <t>511659401</t>
  </si>
  <si>
    <t>AA</t>
  </si>
  <si>
    <t>ארפורט אג5</t>
  </si>
  <si>
    <t>1133487</t>
  </si>
  <si>
    <t>ארפורט אג7</t>
  </si>
  <si>
    <t>1140110</t>
  </si>
  <si>
    <t>בזק אג"ח 6</t>
  </si>
  <si>
    <t>2300143</t>
  </si>
  <si>
    <t>520031931</t>
  </si>
  <si>
    <t>תקשורת ומדיה</t>
  </si>
  <si>
    <t>מעלות/מידרוג</t>
  </si>
  <si>
    <t>דיסקונט הת10</t>
  </si>
  <si>
    <t>6910129</t>
  </si>
  <si>
    <t>520007030</t>
  </si>
  <si>
    <t>דיסקונט מנפיקים הת1</t>
  </si>
  <si>
    <t>7480015</t>
  </si>
  <si>
    <t>דיסקונט מנפיקים הת2</t>
  </si>
  <si>
    <t>7480023</t>
  </si>
  <si>
    <t>דיסקונט מנפיקים הת4</t>
  </si>
  <si>
    <t>7480049</t>
  </si>
  <si>
    <t>וילאר אג6</t>
  </si>
  <si>
    <t>4160115</t>
  </si>
  <si>
    <t>520038910</t>
  </si>
  <si>
    <t>כללביט אג1</t>
  </si>
  <si>
    <t>1097138</t>
  </si>
  <si>
    <t>513754069</t>
  </si>
  <si>
    <t>ביטוח</t>
  </si>
  <si>
    <t>שטראוס גרופ אג2</t>
  </si>
  <si>
    <t>7460140</t>
  </si>
  <si>
    <t>520003781</t>
  </si>
  <si>
    <t>מזון וטבק</t>
  </si>
  <si>
    <t>אגוד הנפקות אג6</t>
  </si>
  <si>
    <t>1126762</t>
  </si>
  <si>
    <t>520018649</t>
  </si>
  <si>
    <t>AA-</t>
  </si>
  <si>
    <t>מדרוג</t>
  </si>
  <si>
    <t>אגוד הנפקות אג9</t>
  </si>
  <si>
    <t>1139492</t>
  </si>
  <si>
    <t>אגוד הנפקות הת19</t>
  </si>
  <si>
    <t>1124080</t>
  </si>
  <si>
    <t>אדמה אג2</t>
  </si>
  <si>
    <t>1110915</t>
  </si>
  <si>
    <t>520043605</t>
  </si>
  <si>
    <t>כימיה גומי ופלסטיק</t>
  </si>
  <si>
    <t>אלוני חץ אג6</t>
  </si>
  <si>
    <t>3900206</t>
  </si>
  <si>
    <t>520038506</t>
  </si>
  <si>
    <t>אלוני חץ אג8</t>
  </si>
  <si>
    <t>3900271</t>
  </si>
  <si>
    <t>אמות אג1</t>
  </si>
  <si>
    <t>1097385</t>
  </si>
  <si>
    <t>520026683</t>
  </si>
  <si>
    <t>אמות אג2</t>
  </si>
  <si>
    <t>1126630</t>
  </si>
  <si>
    <t>אמות אג3</t>
  </si>
  <si>
    <t>1117357</t>
  </si>
  <si>
    <t>בראק אן וי אג1</t>
  </si>
  <si>
    <t>1122860</t>
  </si>
  <si>
    <t>34250659</t>
  </si>
  <si>
    <t>גב ים אג6</t>
  </si>
  <si>
    <t>7590128</t>
  </si>
  <si>
    <t>520001736</t>
  </si>
  <si>
    <t>גזית גלוב אג"ח יא</t>
  </si>
  <si>
    <t>1260546</t>
  </si>
  <si>
    <t>520033234</t>
  </si>
  <si>
    <t>גזית גלוב אג10</t>
  </si>
  <si>
    <t>1260488</t>
  </si>
  <si>
    <t>גזית גלוב אג12</t>
  </si>
  <si>
    <t>1260603</t>
  </si>
  <si>
    <t>גזית גלוב אג3</t>
  </si>
  <si>
    <t>1260306</t>
  </si>
  <si>
    <t>גזית גלוב אג4</t>
  </si>
  <si>
    <t>1260397</t>
  </si>
  <si>
    <t>גזית גלוב אג9</t>
  </si>
  <si>
    <t>1260462</t>
  </si>
  <si>
    <t>דקסיה הנפקות אג10</t>
  </si>
  <si>
    <t>1134147</t>
  </si>
  <si>
    <t>513704304</t>
  </si>
  <si>
    <t>דקסיה ישראל אג2</t>
  </si>
  <si>
    <t>1095066</t>
  </si>
  <si>
    <t>הראל הנפקות אג"ח ח'</t>
  </si>
  <si>
    <t>1128875</t>
  </si>
  <si>
    <t>520033986</t>
  </si>
  <si>
    <t>הראל הנפקות אג4</t>
  </si>
  <si>
    <t>1119213</t>
  </si>
  <si>
    <t>הראל הנפקות אג5</t>
  </si>
  <si>
    <t>1119221</t>
  </si>
  <si>
    <t>כללביט אג3</t>
  </si>
  <si>
    <t>1120120</t>
  </si>
  <si>
    <t>מליסרון   אגח ט</t>
  </si>
  <si>
    <t>3230174</t>
  </si>
  <si>
    <t>520037789</t>
  </si>
  <si>
    <t>מליסרון אג10</t>
  </si>
  <si>
    <t>3230190</t>
  </si>
  <si>
    <t>מליסרון אג12</t>
  </si>
  <si>
    <t>3230216</t>
  </si>
  <si>
    <t>מליסרון אג14</t>
  </si>
  <si>
    <t>3230232</t>
  </si>
  <si>
    <t>מליסרון אגח ה</t>
  </si>
  <si>
    <t>3230091</t>
  </si>
  <si>
    <t>פניקס אג2</t>
  </si>
  <si>
    <t>7670177</t>
  </si>
  <si>
    <t>520017450</t>
  </si>
  <si>
    <t>ריט1 אג1</t>
  </si>
  <si>
    <t>1106657</t>
  </si>
  <si>
    <t>513821488</t>
  </si>
  <si>
    <t>ריט1 אג3</t>
  </si>
  <si>
    <t>1120021</t>
  </si>
  <si>
    <t>ביג אג4</t>
  </si>
  <si>
    <t>1118033</t>
  </si>
  <si>
    <t>513623314</t>
  </si>
  <si>
    <t>ביג אג5</t>
  </si>
  <si>
    <t>1129279</t>
  </si>
  <si>
    <t>ביג אג8</t>
  </si>
  <si>
    <t>1138924</t>
  </si>
  <si>
    <t>שירותים פיננסיים</t>
  </si>
  <si>
    <t>נכסים ובנין אג"ח  ו'</t>
  </si>
  <si>
    <t>6990188</t>
  </si>
  <si>
    <t>520025438</t>
  </si>
  <si>
    <t>סלקום אג4</t>
  </si>
  <si>
    <t>1107333</t>
  </si>
  <si>
    <t>511930125</t>
  </si>
  <si>
    <t>סלקום אג8</t>
  </si>
  <si>
    <t>1132828</t>
  </si>
  <si>
    <t>פרטנר אג3</t>
  </si>
  <si>
    <t>1118827</t>
  </si>
  <si>
    <t>520044314</t>
  </si>
  <si>
    <t>רבוע נדלן אג5</t>
  </si>
  <si>
    <t>1130467</t>
  </si>
  <si>
    <t>513765859</t>
  </si>
  <si>
    <t>רבוע נדלן אג7</t>
  </si>
  <si>
    <t>1140615</t>
  </si>
  <si>
    <t>שלמה החזקות אג16</t>
  </si>
  <si>
    <t>1410281</t>
  </si>
  <si>
    <t>520034372</t>
  </si>
  <si>
    <t>שרותים</t>
  </si>
  <si>
    <t>אלרוב נדלן אג2</t>
  </si>
  <si>
    <t>3870094</t>
  </si>
  <si>
    <t>520038894</t>
  </si>
  <si>
    <t>A</t>
  </si>
  <si>
    <t>גירון אג"ח ג</t>
  </si>
  <si>
    <t>1125681</t>
  </si>
  <si>
    <t>520044520</t>
  </si>
  <si>
    <t>דלק קבוצה אג13</t>
  </si>
  <si>
    <t>1105543</t>
  </si>
  <si>
    <t>520044322</t>
  </si>
  <si>
    <t>השקעה ואחזקות</t>
  </si>
  <si>
    <t>דלק קבוצה אג18</t>
  </si>
  <si>
    <t>1115823</t>
  </si>
  <si>
    <t>דרבן אג4</t>
  </si>
  <si>
    <t>4110094</t>
  </si>
  <si>
    <t>520038902</t>
  </si>
  <si>
    <t>חברה לישראל אג7</t>
  </si>
  <si>
    <t>5760160</t>
  </si>
  <si>
    <t>520028010</t>
  </si>
  <si>
    <t>יו טי אס אג9</t>
  </si>
  <si>
    <t>4590162</t>
  </si>
  <si>
    <t>520039249</t>
  </si>
  <si>
    <t>ישפרו אג2</t>
  </si>
  <si>
    <t>7430069</t>
  </si>
  <si>
    <t>520029208</t>
  </si>
  <si>
    <t>מגה אור אגח ג</t>
  </si>
  <si>
    <t>1127323</t>
  </si>
  <si>
    <t>513257873</t>
  </si>
  <si>
    <t>נכסים ובנין אג3</t>
  </si>
  <si>
    <t>6990139</t>
  </si>
  <si>
    <t>נכסים ובנין אג4</t>
  </si>
  <si>
    <t>6990154</t>
  </si>
  <si>
    <t>שיכון ובינוי אג6</t>
  </si>
  <si>
    <t>1129733</t>
  </si>
  <si>
    <t>520036104</t>
  </si>
  <si>
    <t>שלמה החזקות אג11</t>
  </si>
  <si>
    <t>1410224</t>
  </si>
  <si>
    <t>שלמה החזקות אג14</t>
  </si>
  <si>
    <t>1410265</t>
  </si>
  <si>
    <t>אדגר      אגח ח</t>
  </si>
  <si>
    <t>1820174</t>
  </si>
  <si>
    <t>520035171</t>
  </si>
  <si>
    <t>A-</t>
  </si>
  <si>
    <t>אדגר אג"ח ז'</t>
  </si>
  <si>
    <t>1820158</t>
  </si>
  <si>
    <t>אדגר אגח ט</t>
  </si>
  <si>
    <t>1820190</t>
  </si>
  <si>
    <t>אינטרנט זהב אג3</t>
  </si>
  <si>
    <t>1120880</t>
  </si>
  <si>
    <t>520044264</t>
  </si>
  <si>
    <t>אלבר אג13</t>
  </si>
  <si>
    <t>1127588</t>
  </si>
  <si>
    <t>512025891</t>
  </si>
  <si>
    <t>אלבר אג16</t>
  </si>
  <si>
    <t>1139823</t>
  </si>
  <si>
    <t>אפריקה נכסים אג5</t>
  </si>
  <si>
    <t>1122233</t>
  </si>
  <si>
    <t>510560188</t>
  </si>
  <si>
    <t>אפריקה נכסים אג6</t>
  </si>
  <si>
    <t>1129550</t>
  </si>
  <si>
    <t>בזן אג1</t>
  </si>
  <si>
    <t>2590255</t>
  </si>
  <si>
    <t>520036658</t>
  </si>
  <si>
    <t>כלכלית אג14</t>
  </si>
  <si>
    <t>1980390</t>
  </si>
  <si>
    <t>520017070</t>
  </si>
  <si>
    <t>מבני תעש אג18</t>
  </si>
  <si>
    <t>2260479</t>
  </si>
  <si>
    <t>520024126</t>
  </si>
  <si>
    <t>מבני תעשיה אג14</t>
  </si>
  <si>
    <t>2260412</t>
  </si>
  <si>
    <t>מבני תעשיה אג9</t>
  </si>
  <si>
    <t>2260180</t>
  </si>
  <si>
    <t>מישורים אגח ג</t>
  </si>
  <si>
    <t>1127513</t>
  </si>
  <si>
    <t>511491839</t>
  </si>
  <si>
    <t>דסק"ש אג6</t>
  </si>
  <si>
    <t>6390207</t>
  </si>
  <si>
    <t>520023896</t>
  </si>
  <si>
    <t>BBB</t>
  </si>
  <si>
    <t>דסק"ש אג8</t>
  </si>
  <si>
    <t>6390223</t>
  </si>
  <si>
    <t>הכשרה לבטוח אג1</t>
  </si>
  <si>
    <t>1122092</t>
  </si>
  <si>
    <t>520042177</t>
  </si>
  <si>
    <t>520032285</t>
  </si>
  <si>
    <t>BB</t>
  </si>
  <si>
    <t>פלאזה אג2</t>
  </si>
  <si>
    <t>1109503</t>
  </si>
  <si>
    <t>33248324</t>
  </si>
  <si>
    <t>CCC</t>
  </si>
  <si>
    <t>אביב ארלון אגח ה</t>
  </si>
  <si>
    <t>1060110</t>
  </si>
  <si>
    <t>520041286</t>
  </si>
  <si>
    <t>NR3</t>
  </si>
  <si>
    <t>לא מדורג</t>
  </si>
  <si>
    <t>אפריקה השקעות אג26</t>
  </si>
  <si>
    <t>6110365</t>
  </si>
  <si>
    <t>520005067</t>
  </si>
  <si>
    <t>אפריקה השקעות אג28</t>
  </si>
  <si>
    <t>6110480</t>
  </si>
  <si>
    <t>דלק אנרגיה אג5</t>
  </si>
  <si>
    <t>5650114</t>
  </si>
  <si>
    <t>520032681</t>
  </si>
  <si>
    <t>חיפושי נפט</t>
  </si>
  <si>
    <t>המשביר 365 אג2</t>
  </si>
  <si>
    <t>1122282</t>
  </si>
  <si>
    <t>513389270</t>
  </si>
  <si>
    <t>מסחר</t>
  </si>
  <si>
    <t>יוניטרוניקס אג4</t>
  </si>
  <si>
    <t>1127620</t>
  </si>
  <si>
    <t>520044199</t>
  </si>
  <si>
    <t>אלקטרוניקה</t>
  </si>
  <si>
    <t>520031808</t>
  </si>
  <si>
    <t>לאומי אג178</t>
  </si>
  <si>
    <t>6040323</t>
  </si>
  <si>
    <t>לאומי התח נד יג</t>
  </si>
  <si>
    <t>6040281</t>
  </si>
  <si>
    <t>לאומי שה201</t>
  </si>
  <si>
    <t>6040158</t>
  </si>
  <si>
    <t>מזרחי הנפקות אג41</t>
  </si>
  <si>
    <t>2310175</t>
  </si>
  <si>
    <t>פועלים הנפקות אג29</t>
  </si>
  <si>
    <t>1940485</t>
  </si>
  <si>
    <t>אלביט מערכות אג1</t>
  </si>
  <si>
    <t>1119635</t>
  </si>
  <si>
    <t>520043027</t>
  </si>
  <si>
    <t>ביטחוניות</t>
  </si>
  <si>
    <t>בינלאומי הנפקות אג8</t>
  </si>
  <si>
    <t>1134212</t>
  </si>
  <si>
    <t>פז נפט אג"ח ג'</t>
  </si>
  <si>
    <t>1114073</t>
  </si>
  <si>
    <t>רכבת אג1</t>
  </si>
  <si>
    <t>1134980</t>
  </si>
  <si>
    <t>520043613</t>
  </si>
  <si>
    <t>דיסקונט הת11</t>
  </si>
  <si>
    <t>6910137</t>
  </si>
  <si>
    <t>דיסקונט מנפיקים הת5</t>
  </si>
  <si>
    <t>7480031</t>
  </si>
  <si>
    <t>דיסקונט מנפיקים הת9</t>
  </si>
  <si>
    <t>7480106</t>
  </si>
  <si>
    <t>חשמל אגח 26</t>
  </si>
  <si>
    <t>6000202</t>
  </si>
  <si>
    <t>520000472</t>
  </si>
  <si>
    <t>כיל אגח ה'</t>
  </si>
  <si>
    <t>2810299</t>
  </si>
  <si>
    <t>520027830</t>
  </si>
  <si>
    <t>תעשיה אוירית אגחג</t>
  </si>
  <si>
    <t>1127547</t>
  </si>
  <si>
    <t>520027194</t>
  </si>
  <si>
    <t>אגוד הנפקות הת18</t>
  </si>
  <si>
    <t>1121854</t>
  </si>
  <si>
    <t>אגוד הנפקות הת8</t>
  </si>
  <si>
    <t>1133503</t>
  </si>
  <si>
    <t>אלוני חץ אג9</t>
  </si>
  <si>
    <t>3900354</t>
  </si>
  <si>
    <t>בי קומיוניק אג2</t>
  </si>
  <si>
    <t>1120872</t>
  </si>
  <si>
    <t>512832742</t>
  </si>
  <si>
    <t>גב ים אג7</t>
  </si>
  <si>
    <t>7590144</t>
  </si>
  <si>
    <t>קרסו אג1</t>
  </si>
  <si>
    <t>1136464</t>
  </si>
  <si>
    <t>514065283</t>
  </si>
  <si>
    <t>אלקטרה אג4</t>
  </si>
  <si>
    <t>7390149</t>
  </si>
  <si>
    <t>520028911</t>
  </si>
  <si>
    <t>ביג אג6</t>
  </si>
  <si>
    <t>1132521</t>
  </si>
  <si>
    <t>הוט אג"ח ב'</t>
  </si>
  <si>
    <t>1123264</t>
  </si>
  <si>
    <t>520040072</t>
  </si>
  <si>
    <t>טמפו משקאות אג1</t>
  </si>
  <si>
    <t>1118306</t>
  </si>
  <si>
    <t>513682625</t>
  </si>
  <si>
    <t>טמפו משקאות אג2</t>
  </si>
  <si>
    <t>1133511</t>
  </si>
  <si>
    <t>נייר חדרה אג6</t>
  </si>
  <si>
    <t>6320105</t>
  </si>
  <si>
    <t>520018383</t>
  </si>
  <si>
    <t>תעשיות שונות</t>
  </si>
  <si>
    <t>נכסים ובנין אג"ח 7</t>
  </si>
  <si>
    <t>6990196</t>
  </si>
  <si>
    <t>נכסים ובנין אג9</t>
  </si>
  <si>
    <t>6990212</t>
  </si>
  <si>
    <t>פורמולה אג"ח א</t>
  </si>
  <si>
    <t>2560142</t>
  </si>
  <si>
    <t>520036690</t>
  </si>
  <si>
    <t>שירותי מידע</t>
  </si>
  <si>
    <t>פרטנר אג"ח ה'</t>
  </si>
  <si>
    <t>1118843</t>
  </si>
  <si>
    <t>פתאל אג2</t>
  </si>
  <si>
    <t>1140854</t>
  </si>
  <si>
    <t>515328250</t>
  </si>
  <si>
    <t>שופרסל אג5</t>
  </si>
  <si>
    <t>7770209</t>
  </si>
  <si>
    <t>520022732</t>
  </si>
  <si>
    <t>אבגול אגח ג</t>
  </si>
  <si>
    <t>1133289</t>
  </si>
  <si>
    <t>510119068</t>
  </si>
  <si>
    <t>עץ ומוצריו</t>
  </si>
  <si>
    <t>אשטרום קבוצה אג2</t>
  </si>
  <si>
    <t>1132331</t>
  </si>
  <si>
    <t>510381601</t>
  </si>
  <si>
    <t>גירון אג"ח  ה'</t>
  </si>
  <si>
    <t>1133784</t>
  </si>
  <si>
    <t>דלק קבוצה אג14</t>
  </si>
  <si>
    <t>1115062</t>
  </si>
  <si>
    <t>דלק קבוצה אג31</t>
  </si>
  <si>
    <t>1134790</t>
  </si>
  <si>
    <t>דלק קבוצה אג33</t>
  </si>
  <si>
    <t>1138882</t>
  </si>
  <si>
    <t>חברה לישראל אג9</t>
  </si>
  <si>
    <t>5760202</t>
  </si>
  <si>
    <t>יו טי אס אג8</t>
  </si>
  <si>
    <t>4590147</t>
  </si>
  <si>
    <t>מגדלי תיכון אג2</t>
  </si>
  <si>
    <t>1136803</t>
  </si>
  <si>
    <t>512719485</t>
  </si>
  <si>
    <t>מגה אור אג5</t>
  </si>
  <si>
    <t>1132687</t>
  </si>
  <si>
    <t>שיכון ובינוי אג7</t>
  </si>
  <si>
    <t>1129741</t>
  </si>
  <si>
    <t>שלמה החזקות אג12</t>
  </si>
  <si>
    <t>1410232</t>
  </si>
  <si>
    <t>שלמה החזקות אג15</t>
  </si>
  <si>
    <t>1410273</t>
  </si>
  <si>
    <t>שנפ אגח ב</t>
  </si>
  <si>
    <t>1140086</t>
  </si>
  <si>
    <t>512665373</t>
  </si>
  <si>
    <t>חשמל</t>
  </si>
  <si>
    <t>תדיראן הולדינג אג2</t>
  </si>
  <si>
    <t>2580066</t>
  </si>
  <si>
    <t>520036732</t>
  </si>
  <si>
    <t>אלבר אג14</t>
  </si>
  <si>
    <t>1132562</t>
  </si>
  <si>
    <t>בזן אגח ד'</t>
  </si>
  <si>
    <t>2590362</t>
  </si>
  <si>
    <t>דור אלון אג6</t>
  </si>
  <si>
    <t>1140656</t>
  </si>
  <si>
    <t>520043878</t>
  </si>
  <si>
    <t>מבני תעש אגח טו</t>
  </si>
  <si>
    <t>2260420</t>
  </si>
  <si>
    <t>אלדן תחבורה אג1</t>
  </si>
  <si>
    <t>1134840</t>
  </si>
  <si>
    <t>510454333</t>
  </si>
  <si>
    <t>רבד אג2</t>
  </si>
  <si>
    <t>5260088</t>
  </si>
  <si>
    <t>520040148</t>
  </si>
  <si>
    <t>בוני תיכון אג6</t>
  </si>
  <si>
    <t>5310107</t>
  </si>
  <si>
    <t>520040304</t>
  </si>
  <si>
    <t>BBB-</t>
  </si>
  <si>
    <t>אידיביפתוח אג13</t>
  </si>
  <si>
    <t>7980329</t>
  </si>
  <si>
    <t>אפריל נדל"ן א'</t>
  </si>
  <si>
    <t>1127265</t>
  </si>
  <si>
    <t>514781350</t>
  </si>
  <si>
    <t>חלל תקשורת אג6</t>
  </si>
  <si>
    <t>1135151</t>
  </si>
  <si>
    <t>511396046</t>
  </si>
  <si>
    <t>רציו מימון אג1</t>
  </si>
  <si>
    <t>1133552</t>
  </si>
  <si>
    <t>515060044</t>
  </si>
  <si>
    <t>ישראמקו אג1</t>
  </si>
  <si>
    <t>2320174</t>
  </si>
  <si>
    <t>550010003</t>
  </si>
  <si>
    <t>סה"כ צמודות למדד אחר</t>
  </si>
  <si>
    <t>DEVTAM 4.435% 2020</t>
  </si>
  <si>
    <t>IL0011321663</t>
  </si>
  <si>
    <t>LSE</t>
  </si>
  <si>
    <t>Bloomberg</t>
  </si>
  <si>
    <t>Energy (0010)</t>
  </si>
  <si>
    <t>S&amp;P/Moody's</t>
  </si>
  <si>
    <t>DEVTAM 5.082 2023</t>
  </si>
  <si>
    <t>IL0011321747</t>
  </si>
  <si>
    <t>ICL 4.5  02/12/24</t>
  </si>
  <si>
    <t>IL0028102734</t>
  </si>
  <si>
    <t>Materials (1510)</t>
  </si>
  <si>
    <t>S&amp;P/Fitch</t>
  </si>
  <si>
    <t>IFC 8.25% 10.06.21</t>
  </si>
  <si>
    <t>US45950VDB99</t>
  </si>
  <si>
    <t>DAX</t>
  </si>
  <si>
    <t>Diversified Financials (4020)</t>
  </si>
  <si>
    <t>Moody's</t>
  </si>
  <si>
    <t>AAPL 2.85% 6/5/21</t>
  </si>
  <si>
    <t>US037833AR12</t>
  </si>
  <si>
    <t>NYSE</t>
  </si>
  <si>
    <t>Information Technology (0045)</t>
  </si>
  <si>
    <t>MSFT 2.7% 12/2/2025</t>
  </si>
  <si>
    <t>US594918BB90</t>
  </si>
  <si>
    <t>Software &amp; Services (4510)</t>
  </si>
  <si>
    <t>EIBKOR 6.4% 07.08.17</t>
  </si>
  <si>
    <t>XS1092525499</t>
  </si>
  <si>
    <t>KRX</t>
  </si>
  <si>
    <t>Government</t>
  </si>
  <si>
    <t>CBAAU 4.75% 10.06.20</t>
  </si>
  <si>
    <t>XS1041115137</t>
  </si>
  <si>
    <t>BNS 2.45% 22/03/21</t>
  </si>
  <si>
    <t>US064159HM10</t>
  </si>
  <si>
    <t>TSX</t>
  </si>
  <si>
    <t>Banks (4010)</t>
  </si>
  <si>
    <t>S&amp;P</t>
  </si>
  <si>
    <t>CNOOC2.625% 5/5/2020</t>
  </si>
  <si>
    <t>US12634GAA13</t>
  </si>
  <si>
    <t>Energy (1010)</t>
  </si>
  <si>
    <t>ZURNVX 4.25% 1/10/45</t>
  </si>
  <si>
    <t>XS1221106641</t>
  </si>
  <si>
    <t>ISE</t>
  </si>
  <si>
    <t>Insurance (4030)</t>
  </si>
  <si>
    <t>AXP 2 3/8 26/05/2020</t>
  </si>
  <si>
    <t>US0258M0DT32</t>
  </si>
  <si>
    <t>Financials (0040)</t>
  </si>
  <si>
    <t>FCGNZ 4.5%  30/6/21</t>
  </si>
  <si>
    <t>AU3CB0222131</t>
  </si>
  <si>
    <t>Consumer Staples (0030)</t>
  </si>
  <si>
    <t>FRIPRO 8.25% 21.4.22</t>
  </si>
  <si>
    <t>XS0620022128</t>
  </si>
  <si>
    <t>AMZN 3.3% 05.12.21</t>
  </si>
  <si>
    <t>US023135AM87</t>
  </si>
  <si>
    <t>Consumer Discretionary (0025)</t>
  </si>
  <si>
    <t>AT&amp;T 4.6% 15.02.2021</t>
  </si>
  <si>
    <t>US00206RCZ38</t>
  </si>
  <si>
    <t>Media (2540)</t>
  </si>
  <si>
    <t>BAC 10.75% 20.08.18</t>
  </si>
  <si>
    <t>XS0533070271</t>
  </si>
  <si>
    <t>MS 11.5% 22.10.20</t>
  </si>
  <si>
    <t>US61747WAA71</t>
  </si>
  <si>
    <t>VZ 4.5% 15.09.20</t>
  </si>
  <si>
    <t>US92343VBQ68</t>
  </si>
  <si>
    <t>Telecommunication Services (0050)</t>
  </si>
  <si>
    <t>EBAY 2.6% 15/07/22</t>
  </si>
  <si>
    <t>US278642AE34</t>
  </si>
  <si>
    <t>ESRX 4.5% 25.2.26</t>
  </si>
  <si>
    <t>US30219GAM06</t>
  </si>
  <si>
    <t>Health Care Equipment &amp; Services (3510)</t>
  </si>
  <si>
    <t>Moody's/Fitch</t>
  </si>
  <si>
    <t>GLEINT 6.5 27.2.2019</t>
  </si>
  <si>
    <t>XS0288783979</t>
  </si>
  <si>
    <t>SPRNTS 3.36% 20.9.21</t>
  </si>
  <si>
    <t>USU84697AA60</t>
  </si>
  <si>
    <t>BBY 5.5 15/3/21</t>
  </si>
  <si>
    <t>US086516AL50</t>
  </si>
  <si>
    <t>CBG 5% 15/03/2023</t>
  </si>
  <si>
    <t>US12505BAA89</t>
  </si>
  <si>
    <t>Real Estate (4040)</t>
  </si>
  <si>
    <t>CBG 5.25% 15/3/2025</t>
  </si>
  <si>
    <t>US12505BAC46</t>
  </si>
  <si>
    <t>CE 4.625% 15/11/22</t>
  </si>
  <si>
    <t>US15089QAD60</t>
  </si>
  <si>
    <t>Materials (0015)</t>
  </si>
  <si>
    <t>FLEX 4.625 15/2/20</t>
  </si>
  <si>
    <t>US33938EAQ08</t>
  </si>
  <si>
    <t>Technology Hardware &amp; Equipment (4520)</t>
  </si>
  <si>
    <t>ISRELE 7.25% 15.1.19</t>
  </si>
  <si>
    <t>US46507NAA81</t>
  </si>
  <si>
    <t>Utilities (5510)</t>
  </si>
  <si>
    <t>MOS 4.25 15/11/23</t>
  </si>
  <si>
    <t>US61945CAC73</t>
  </si>
  <si>
    <t>PEMEX 7.65% 24.11.21</t>
  </si>
  <si>
    <t>USP78625CA91</t>
  </si>
  <si>
    <t>WFM 5.2%03/12/25</t>
  </si>
  <si>
    <t>US966837AE62</t>
  </si>
  <si>
    <t>AALLN 5.75% 27.11.18</t>
  </si>
  <si>
    <t>AU0000AQMHA7</t>
  </si>
  <si>
    <t>ASX</t>
  </si>
  <si>
    <t>BB+</t>
  </si>
  <si>
    <t>EXPE 4.5% 15.08.24</t>
  </si>
  <si>
    <t>US30212PAJ49</t>
  </si>
  <si>
    <t>GPS 5.95% 12/04/21</t>
  </si>
  <si>
    <t>US364760AK48</t>
  </si>
  <si>
    <t>HCA 3.75%15/03/19</t>
  </si>
  <si>
    <t>US404119BM05</t>
  </si>
  <si>
    <t>SAFTRA 4% 26.07.2022</t>
  </si>
  <si>
    <t>XS0809571739</t>
  </si>
  <si>
    <t>JSE</t>
  </si>
  <si>
    <t>Transportation (2030)</t>
  </si>
  <si>
    <t>WDC 7.375% 01/4/2023</t>
  </si>
  <si>
    <t>USU9547KAA17</t>
  </si>
  <si>
    <t>ARNC 5.125% 1/10/24</t>
  </si>
  <si>
    <t>US013817AW16</t>
  </si>
  <si>
    <t>EDF 5 1/4 12/29/49</t>
  </si>
  <si>
    <t>USF2893TAF33</t>
  </si>
  <si>
    <t>URI 5.75% 15.11.2024</t>
  </si>
  <si>
    <t>US911365BB94</t>
  </si>
  <si>
    <t>Consumer Services (2530)</t>
  </si>
  <si>
    <t>B+</t>
  </si>
  <si>
    <t>3. אג"ח קונצרני</t>
  </si>
  <si>
    <t>פדיון/ ריבית לקבל</t>
  </si>
  <si>
    <t>(19)</t>
  </si>
  <si>
    <t>סה"כ מניות</t>
  </si>
  <si>
    <t>סה"כ תל אביב 35</t>
  </si>
  <si>
    <t>בזן</t>
  </si>
  <si>
    <t>2590248</t>
  </si>
  <si>
    <t>פז נפט</t>
  </si>
  <si>
    <t>1100007</t>
  </si>
  <si>
    <t>הראל</t>
  </si>
  <si>
    <t>585018</t>
  </si>
  <si>
    <t>אלביט מערכות</t>
  </si>
  <si>
    <t>1081124</t>
  </si>
  <si>
    <t>בינלאומי</t>
  </si>
  <si>
    <t>593038</t>
  </si>
  <si>
    <t>דיסקונט</t>
  </si>
  <si>
    <t>691212</t>
  </si>
  <si>
    <t>לאומי</t>
  </si>
  <si>
    <t>604611</t>
  </si>
  <si>
    <t>מזרחי</t>
  </si>
  <si>
    <t>695437</t>
  </si>
  <si>
    <t>פועלים</t>
  </si>
  <si>
    <t>662577</t>
  </si>
  <si>
    <t>דלק קבוצה</t>
  </si>
  <si>
    <t>1084128</t>
  </si>
  <si>
    <t>חברה לישראל</t>
  </si>
  <si>
    <t>576017</t>
  </si>
  <si>
    <t>אופקו</t>
  </si>
  <si>
    <t>1129543</t>
  </si>
  <si>
    <t>2279206</t>
  </si>
  <si>
    <t>השקעות במדעי החיים</t>
  </si>
  <si>
    <t>דלק קדוחים</t>
  </si>
  <si>
    <t>475020</t>
  </si>
  <si>
    <t>550013098</t>
  </si>
  <si>
    <t>ישראמקו</t>
  </si>
  <si>
    <t>232017</t>
  </si>
  <si>
    <t>כיל</t>
  </si>
  <si>
    <t>281014</t>
  </si>
  <si>
    <t>טאואר</t>
  </si>
  <si>
    <t>1082379</t>
  </si>
  <si>
    <t>520041997</t>
  </si>
  <si>
    <t>מוליכים למחצה</t>
  </si>
  <si>
    <t>סודהסטרים</t>
  </si>
  <si>
    <t>1121300</t>
  </si>
  <si>
    <t>513951251</t>
  </si>
  <si>
    <t>פרוטרום</t>
  </si>
  <si>
    <t>1081082</t>
  </si>
  <si>
    <t>520042805</t>
  </si>
  <si>
    <t>שטראוס גרופ</t>
  </si>
  <si>
    <t>746016</t>
  </si>
  <si>
    <t>שופרסל</t>
  </si>
  <si>
    <t>777037</t>
  </si>
  <si>
    <t>אלוני חץ</t>
  </si>
  <si>
    <t>390013</t>
  </si>
  <si>
    <t>אמות</t>
  </si>
  <si>
    <t>1097278</t>
  </si>
  <si>
    <t>ארפורט סיטי</t>
  </si>
  <si>
    <t>1095835</t>
  </si>
  <si>
    <t>ביג</t>
  </si>
  <si>
    <t>1097260</t>
  </si>
  <si>
    <t>גזית גלוב</t>
  </si>
  <si>
    <t>126011</t>
  </si>
  <si>
    <t>מליסרון</t>
  </si>
  <si>
    <t>323014</t>
  </si>
  <si>
    <t>עזריאלי</t>
  </si>
  <si>
    <t>1119478</t>
  </si>
  <si>
    <t>טבע</t>
  </si>
  <si>
    <t>629014</t>
  </si>
  <si>
    <t>520013954</t>
  </si>
  <si>
    <t>פארמה</t>
  </si>
  <si>
    <t>מיילן</t>
  </si>
  <si>
    <t>1136704</t>
  </si>
  <si>
    <t>61036137</t>
  </si>
  <si>
    <t>פריגו</t>
  </si>
  <si>
    <t>1130699</t>
  </si>
  <si>
    <t>511139651</t>
  </si>
  <si>
    <t>אורמת טכנו</t>
  </si>
  <si>
    <t>1134402</t>
  </si>
  <si>
    <t>880326081</t>
  </si>
  <si>
    <t>קלינטק</t>
  </si>
  <si>
    <t>נייס</t>
  </si>
  <si>
    <t>273011</t>
  </si>
  <si>
    <t>520036872</t>
  </si>
  <si>
    <t>תוכנה ואינטרנט</t>
  </si>
  <si>
    <t>בזק</t>
  </si>
  <si>
    <t>230011</t>
  </si>
  <si>
    <t>סלקום</t>
  </si>
  <si>
    <t>1101534</t>
  </si>
  <si>
    <t>פרטנר</t>
  </si>
  <si>
    <t>1083484</t>
  </si>
  <si>
    <t>סה"כ תל אביב 90</t>
  </si>
  <si>
    <t>דלתא גליל</t>
  </si>
  <si>
    <t>627034</t>
  </si>
  <si>
    <t>520025602</t>
  </si>
  <si>
    <t>אופנה והלבשה</t>
  </si>
  <si>
    <t>פוקס</t>
  </si>
  <si>
    <t>1087022</t>
  </si>
  <si>
    <t>512157603</t>
  </si>
  <si>
    <t>ארד</t>
  </si>
  <si>
    <t>1091651</t>
  </si>
  <si>
    <t>510007800</t>
  </si>
  <si>
    <t>מיטרוניקס</t>
  </si>
  <si>
    <t>1091065</t>
  </si>
  <si>
    <t>511527202</t>
  </si>
  <si>
    <t>קמהדע</t>
  </si>
  <si>
    <t>1094119</t>
  </si>
  <si>
    <t>511524605</t>
  </si>
  <si>
    <t>ביוטכנולוגיה</t>
  </si>
  <si>
    <t>איידיאיי ביטוח</t>
  </si>
  <si>
    <t>1129501</t>
  </si>
  <si>
    <t>513910703</t>
  </si>
  <si>
    <t>כלל ביטוח</t>
  </si>
  <si>
    <t>224014</t>
  </si>
  <si>
    <t>520036120</t>
  </si>
  <si>
    <t>מגדל ביטוח</t>
  </si>
  <si>
    <t>1081165</t>
  </si>
  <si>
    <t>520029984</t>
  </si>
  <si>
    <t>מנורה</t>
  </si>
  <si>
    <t>566018</t>
  </si>
  <si>
    <t>520007469</t>
  </si>
  <si>
    <t>פניקס</t>
  </si>
  <si>
    <t>767012</t>
  </si>
  <si>
    <t>פיבי</t>
  </si>
  <si>
    <t>763011</t>
  </si>
  <si>
    <t>אלקו</t>
  </si>
  <si>
    <t>694034</t>
  </si>
  <si>
    <t>520025370</t>
  </si>
  <si>
    <t>אלקטרה</t>
  </si>
  <si>
    <t>739037</t>
  </si>
  <si>
    <t>ביטוח ישיר</t>
  </si>
  <si>
    <t>1083682</t>
  </si>
  <si>
    <t>520044439</t>
  </si>
  <si>
    <t>מבטח שמיר</t>
  </si>
  <si>
    <t>127019</t>
  </si>
  <si>
    <t>520034125</t>
  </si>
  <si>
    <t>רציו יהש</t>
  </si>
  <si>
    <t>394015</t>
  </si>
  <si>
    <t>550012777</t>
  </si>
  <si>
    <t>פלסאון תעשיות</t>
  </si>
  <si>
    <t>1081603</t>
  </si>
  <si>
    <t>520042912</t>
  </si>
  <si>
    <t>קרור 1</t>
  </si>
  <si>
    <t>621011</t>
  </si>
  <si>
    <t>520001546</t>
  </si>
  <si>
    <t>מזור רובוטיקה</t>
  </si>
  <si>
    <t>1106855</t>
  </si>
  <si>
    <t>513009043</t>
  </si>
  <si>
    <t>מכשור רפואי</t>
  </si>
  <si>
    <t>אלקטרה צריכה</t>
  </si>
  <si>
    <t>5010129</t>
  </si>
  <si>
    <t>520039967</t>
  </si>
  <si>
    <t>דלק רכב</t>
  </si>
  <si>
    <t>829010</t>
  </si>
  <si>
    <t>520033291</t>
  </si>
  <si>
    <t>רמי לוי</t>
  </si>
  <si>
    <t>1104249</t>
  </si>
  <si>
    <t>513770669</t>
  </si>
  <si>
    <t>אינרום</t>
  </si>
  <si>
    <t>1132356</t>
  </si>
  <si>
    <t>515001659</t>
  </si>
  <si>
    <t>מתכת</t>
  </si>
  <si>
    <t>שפיר הנדסה</t>
  </si>
  <si>
    <t>1133875</t>
  </si>
  <si>
    <t>514892801</t>
  </si>
  <si>
    <t>איידיאו גרופ</t>
  </si>
  <si>
    <t>505016</t>
  </si>
  <si>
    <t>520039066</t>
  </si>
  <si>
    <t>אלרוב נדלן ומלונאות</t>
  </si>
  <si>
    <t>387019</t>
  </si>
  <si>
    <t>אפריקה נכסים</t>
  </si>
  <si>
    <t>1091354</t>
  </si>
  <si>
    <t>אשטרום קבוצה</t>
  </si>
  <si>
    <t>1132315</t>
  </si>
  <si>
    <t>גב ים</t>
  </si>
  <si>
    <t>759019</t>
  </si>
  <si>
    <t>הכשרת הישוב</t>
  </si>
  <si>
    <t>612010</t>
  </si>
  <si>
    <t>520020116</t>
  </si>
  <si>
    <t>כלכלית</t>
  </si>
  <si>
    <t>198010</t>
  </si>
  <si>
    <t>מבני תעשיה</t>
  </si>
  <si>
    <t>226019</t>
  </si>
  <si>
    <t>נורסטאר החזקות</t>
  </si>
  <si>
    <t>723007</t>
  </si>
  <si>
    <t>511865008</t>
  </si>
  <si>
    <t>נכסים בנין</t>
  </si>
  <si>
    <t>699017</t>
  </si>
  <si>
    <t>רבוע נדלן</t>
  </si>
  <si>
    <t>1098565</t>
  </si>
  <si>
    <t>ריט1</t>
  </si>
  <si>
    <t>1098920</t>
  </si>
  <si>
    <t>שיכון ובינוי</t>
  </si>
  <si>
    <t>1081942</t>
  </si>
  <si>
    <t>אבגול</t>
  </si>
  <si>
    <t>1100957</t>
  </si>
  <si>
    <t>נייר חדרה</t>
  </si>
  <si>
    <t>632018</t>
  </si>
  <si>
    <t>גילת</t>
  </si>
  <si>
    <t>1082510</t>
  </si>
  <si>
    <t>520038936</t>
  </si>
  <si>
    <t>ציוד תקשורת</t>
  </si>
  <si>
    <t>חילן</t>
  </si>
  <si>
    <t>1084698</t>
  </si>
  <si>
    <t>520039942</t>
  </si>
  <si>
    <t>מטריקס</t>
  </si>
  <si>
    <t>445015</t>
  </si>
  <si>
    <t>520039413</t>
  </si>
  <si>
    <t>בי קומיוניקיישנס</t>
  </si>
  <si>
    <t>1107663</t>
  </si>
  <si>
    <t>סה"כ מניות היתר</t>
  </si>
  <si>
    <t>פריורטק</t>
  </si>
  <si>
    <t>328013</t>
  </si>
  <si>
    <t>520037797</t>
  </si>
  <si>
    <t>אבוגן</t>
  </si>
  <si>
    <t>1105055</t>
  </si>
  <si>
    <t>512838723</t>
  </si>
  <si>
    <t>ביוליין</t>
  </si>
  <si>
    <t>1101518</t>
  </si>
  <si>
    <t>513398750</t>
  </si>
  <si>
    <t>אביב ארלון</t>
  </si>
  <si>
    <t>106013</t>
  </si>
  <si>
    <t>קמן אחזקות</t>
  </si>
  <si>
    <t>339036</t>
  </si>
  <si>
    <t>520038472</t>
  </si>
  <si>
    <t>קרדן ישראל</t>
  </si>
  <si>
    <t>1210079</t>
  </si>
  <si>
    <t>520033457</t>
  </si>
  <si>
    <t>כלל ביוטכנולוגיה</t>
  </si>
  <si>
    <t>1104280</t>
  </si>
  <si>
    <t>511898835</t>
  </si>
  <si>
    <t>דלק אנרגיה</t>
  </si>
  <si>
    <t>565010</t>
  </si>
  <si>
    <t>מר</t>
  </si>
  <si>
    <t>338012</t>
  </si>
  <si>
    <t>520037805</t>
  </si>
  <si>
    <t>שנפ</t>
  </si>
  <si>
    <t>1103571</t>
  </si>
  <si>
    <t>רבל</t>
  </si>
  <si>
    <t>1103878</t>
  </si>
  <si>
    <t>513506329</t>
  </si>
  <si>
    <t>בריינסוויי</t>
  </si>
  <si>
    <t>1100718</t>
  </si>
  <si>
    <t>513890764</t>
  </si>
  <si>
    <t>ויליפוד</t>
  </si>
  <si>
    <t>371013</t>
  </si>
  <si>
    <t>520038225</t>
  </si>
  <si>
    <t>ויקטורי</t>
  </si>
  <si>
    <t>1123777</t>
  </si>
  <si>
    <t>514068980</t>
  </si>
  <si>
    <t>מדטכניקה</t>
  </si>
  <si>
    <t>253013</t>
  </si>
  <si>
    <t>520036195</t>
  </si>
  <si>
    <t>אפריקה תעשיות</t>
  </si>
  <si>
    <t>800011</t>
  </si>
  <si>
    <t>520026618</t>
  </si>
  <si>
    <t>אדגר</t>
  </si>
  <si>
    <t>1820083</t>
  </si>
  <si>
    <t>אלקטרה נדלן</t>
  </si>
  <si>
    <t>1094044</t>
  </si>
  <si>
    <t>510607328</t>
  </si>
  <si>
    <t>אפריקה</t>
  </si>
  <si>
    <t>611012</t>
  </si>
  <si>
    <t>הכשרה אלפא</t>
  </si>
  <si>
    <t>1121474</t>
  </si>
  <si>
    <t>514423474</t>
  </si>
  <si>
    <t>מהדרין</t>
  </si>
  <si>
    <t>686014</t>
  </si>
  <si>
    <t>520018482</t>
  </si>
  <si>
    <t>מישורים</t>
  </si>
  <si>
    <t>1105196</t>
  </si>
  <si>
    <t>פלאזה סנטר</t>
  </si>
  <si>
    <t>1109917</t>
  </si>
  <si>
    <t>רבד</t>
  </si>
  <si>
    <t>526012</t>
  </si>
  <si>
    <t>אלוט תקשורת</t>
  </si>
  <si>
    <t>1099654</t>
  </si>
  <si>
    <t>512394776</t>
  </si>
  <si>
    <t>בבילון</t>
  </si>
  <si>
    <t>1101666</t>
  </si>
  <si>
    <t>512512468</t>
  </si>
  <si>
    <t>חלל</t>
  </si>
  <si>
    <t>1092345</t>
  </si>
  <si>
    <t>סה"כ אופציות Call 001</t>
  </si>
  <si>
    <t>MELLANOX TECHNOLOGIES LTD</t>
  </si>
  <si>
    <t>IL0011017329</t>
  </si>
  <si>
    <t>NASDAQ</t>
  </si>
  <si>
    <t>Semiconductors (4530)</t>
  </si>
  <si>
    <t>CHECK POINT SOFTWARE TECH</t>
  </si>
  <si>
    <t>IL0010824113</t>
  </si>
  <si>
    <t>טכנולוגיה</t>
  </si>
  <si>
    <t>GENERAL MOTORS CO</t>
  </si>
  <si>
    <t>US37045V1008</t>
  </si>
  <si>
    <t>Automobiles &amp; Components (2510)</t>
  </si>
  <si>
    <t>AMZN אמאזון</t>
  </si>
  <si>
    <t>US0231351067</t>
  </si>
  <si>
    <t>WAL-MART STORES INC</t>
  </si>
  <si>
    <t>US9311421039</t>
  </si>
  <si>
    <t>MASTERCARD INC-CLASS A</t>
  </si>
  <si>
    <t>US57636Q1040</t>
  </si>
  <si>
    <t>LDK SOLAR CO</t>
  </si>
  <si>
    <t>US50183L1070</t>
  </si>
  <si>
    <t>PETROLEO BRASILEIRO-SPON ADR</t>
  </si>
  <si>
    <t>US71654V4086</t>
  </si>
  <si>
    <t>AMERICAN  EXPRESS</t>
  </si>
  <si>
    <t>US0258161092</t>
  </si>
  <si>
    <t>GILEAD SCIENCES INC</t>
  </si>
  <si>
    <t>US3755581036</t>
  </si>
  <si>
    <t>Health Care (0035)</t>
  </si>
  <si>
    <t>GOOGLE</t>
  </si>
  <si>
    <t>US02079K3059</t>
  </si>
  <si>
    <t>CHINA LIFE INSURANCE CO - ADR</t>
  </si>
  <si>
    <t>US16939P1066</t>
  </si>
  <si>
    <t>VISHAY INTERTECHNOLOGY INC</t>
  </si>
  <si>
    <t>US9282981086</t>
  </si>
  <si>
    <t>ACCENTURE PLC-CL A</t>
  </si>
  <si>
    <t>IE00B4BNMY34</t>
  </si>
  <si>
    <t>APPLE INC</t>
  </si>
  <si>
    <t>US0378331005</t>
  </si>
  <si>
    <t>CISCO SYSTEMS INC</t>
  </si>
  <si>
    <t>US17275R1023</t>
  </si>
  <si>
    <t>ALIBABA GROUP</t>
  </si>
  <si>
    <t>US01609W1027</t>
  </si>
  <si>
    <t>Telecommunication Services (5010)</t>
  </si>
  <si>
    <t>AERCAP HOLDINGS N.V</t>
  </si>
  <si>
    <t>NL0000687663</t>
  </si>
  <si>
    <t>DELTA AIR LINES INC</t>
  </si>
  <si>
    <t>US2473617023</t>
  </si>
  <si>
    <t>SOUTHWEST AIRLINES CO</t>
  </si>
  <si>
    <t>US8447411088</t>
  </si>
  <si>
    <t>4. מניות</t>
  </si>
  <si>
    <t>סה"כ תעודות סל</t>
  </si>
  <si>
    <t>סה"כ שמחקות מדדי מניות בישראל</t>
  </si>
  <si>
    <t>הראל סל תא 125</t>
  </si>
  <si>
    <t>1113232</t>
  </si>
  <si>
    <t>514103811</t>
  </si>
  <si>
    <t>מניות</t>
  </si>
  <si>
    <t>פסגות סל ת"א 125 סד2</t>
  </si>
  <si>
    <t>1125327</t>
  </si>
  <si>
    <t>512894510</t>
  </si>
  <si>
    <t>פסגות סל ת"א125 סד1</t>
  </si>
  <si>
    <t>1096593</t>
  </si>
  <si>
    <t>פסגות סל ת"א90 סד1</t>
  </si>
  <si>
    <t>1113307</t>
  </si>
  <si>
    <t>מניות ואופציות מעוף</t>
  </si>
  <si>
    <t>קסם ת"א 125</t>
  </si>
  <si>
    <t>1117266</t>
  </si>
  <si>
    <t>513502211</t>
  </si>
  <si>
    <t>קסם ת"א 35</t>
  </si>
  <si>
    <t>1116979</t>
  </si>
  <si>
    <t>קסם ת"א 90</t>
  </si>
  <si>
    <t>1117241</t>
  </si>
  <si>
    <t>תכלית ת"א 90 סד-1</t>
  </si>
  <si>
    <t>1105386</t>
  </si>
  <si>
    <t>513594101</t>
  </si>
  <si>
    <t>תכלית ת"א צמיחה סד-1</t>
  </si>
  <si>
    <t>1108679</t>
  </si>
  <si>
    <t>תכלית תא 125 סד-1</t>
  </si>
  <si>
    <t>1091818</t>
  </si>
  <si>
    <t>תכלית תא 35 סד-1</t>
  </si>
  <si>
    <t>1091826</t>
  </si>
  <si>
    <t>תכלית תא נדלן סד-1</t>
  </si>
  <si>
    <t>1099225</t>
  </si>
  <si>
    <t>תלטק</t>
  </si>
  <si>
    <t>סה"כ שמחקות מדדי מניות בחו"ל</t>
  </si>
  <si>
    <t>קסם ברזיל TR</t>
  </si>
  <si>
    <t>1107739</t>
  </si>
  <si>
    <t>מניות חול</t>
  </si>
  <si>
    <t>קסם ניקיי 225 שקלי TR</t>
  </si>
  <si>
    <t>1099464</t>
  </si>
  <si>
    <t>תכלית ברזיל</t>
  </si>
  <si>
    <t>1115476</t>
  </si>
  <si>
    <t>תכלית גרמניה 30DAX שקלי סד-3</t>
  </si>
  <si>
    <t>1137579</t>
  </si>
  <si>
    <t>סה"כ שמחקות מדדים אחרים בישראל</t>
  </si>
  <si>
    <t>פסגות סל בונד 60 סד1</t>
  </si>
  <si>
    <t>1109420</t>
  </si>
  <si>
    <t>אגח קונצרני</t>
  </si>
  <si>
    <t>פסגות סל תל בונד 60 סד2</t>
  </si>
  <si>
    <t>1109479</t>
  </si>
  <si>
    <t>תכלית תל בונד 60 סד-1</t>
  </si>
  <si>
    <t>1109362</t>
  </si>
  <si>
    <t>תכלית תל בונד שקלי סד-1</t>
  </si>
  <si>
    <t>1116250</t>
  </si>
  <si>
    <t>סה"כ שמחקות מדדים אחרים בחו"ל</t>
  </si>
  <si>
    <t>סה"כ אחר</t>
  </si>
  <si>
    <t>סה"כ short</t>
  </si>
  <si>
    <t>סה"כ שמחקות מדדי מניות</t>
  </si>
  <si>
    <t>Consumer Discretiona</t>
  </si>
  <si>
    <t>US81369Y4070</t>
  </si>
  <si>
    <t>DAXEX</t>
  </si>
  <si>
    <t>DE0005933931</t>
  </si>
  <si>
    <t>ENERGY S.SECTOR SPDR</t>
  </si>
  <si>
    <t>US81369Y5069</t>
  </si>
  <si>
    <t>FINANCIAL SELECT SEC</t>
  </si>
  <si>
    <t>US81369Y6059</t>
  </si>
  <si>
    <t>HEALTH CARE SELECT SECTOR</t>
  </si>
  <si>
    <t>US81369Y2090</t>
  </si>
  <si>
    <t>INDUSTRIAL SELECT SECT SPDR</t>
  </si>
  <si>
    <t>US81369Y7040</t>
  </si>
  <si>
    <t>Industrials (0020)</t>
  </si>
  <si>
    <t>ISHARES CHINA LARGE CAP</t>
  </si>
  <si>
    <t>US4642871846</t>
  </si>
  <si>
    <t>ISHARES CORE RUSSELL U.S VALUE</t>
  </si>
  <si>
    <t>US4642876639</t>
  </si>
  <si>
    <t>ISHARES EUROPE600 OIL &amp; GAS DE</t>
  </si>
  <si>
    <t>DE000A0H08M3</t>
  </si>
  <si>
    <t>ISHARES MSCI BRAZIL</t>
  </si>
  <si>
    <t>US4642864007</t>
  </si>
  <si>
    <t>ISHARES MSCI GLOBAL GOLD MINERS</t>
  </si>
  <si>
    <t>US4642863355</t>
  </si>
  <si>
    <t>ISHARES MSCI INDONESIA ETF</t>
  </si>
  <si>
    <t>US46429B3096</t>
  </si>
  <si>
    <t>ISHARES STOXX 600 EUROPE</t>
  </si>
  <si>
    <t>DE0002635307</t>
  </si>
  <si>
    <t>ISHR STOXX EUR 600 BANKS</t>
  </si>
  <si>
    <t>DE000A0F5UJ7</t>
  </si>
  <si>
    <t>KRANESHARES CSI CHINA INTERNET</t>
  </si>
  <si>
    <t>US5007673065</t>
  </si>
  <si>
    <t>MATERIALS SELECT SECTOR SPDR</t>
  </si>
  <si>
    <t>US81369Y1001</t>
  </si>
  <si>
    <t>POWERSHARES QQQ</t>
  </si>
  <si>
    <t>US73935A1043</t>
  </si>
  <si>
    <t>REAL ESTATE SELECT SECTOR SPDR</t>
  </si>
  <si>
    <t>US81369Y8600</t>
  </si>
  <si>
    <t>S&amp;P OIL &amp; GAS EQUIPMENT SERVICES</t>
  </si>
  <si>
    <t>US78464A7485</t>
  </si>
  <si>
    <t>SPDR S&amp;P 500 ETF TRUST</t>
  </si>
  <si>
    <t>US78462F1030</t>
  </si>
  <si>
    <t>SPDR S&amp;P PHARMACEUTICALS ETF</t>
  </si>
  <si>
    <t>US78464A7220</t>
  </si>
  <si>
    <t>Pharmaceuticals Biotech&amp;Life Sci (3520)</t>
  </si>
  <si>
    <t>TECHNOLOGY SELECT SECT SPDR</t>
  </si>
  <si>
    <t>US81369Y8030</t>
  </si>
  <si>
    <t>VANECK VECTORS BIOTECH ETF</t>
  </si>
  <si>
    <t>US92189F7261</t>
  </si>
  <si>
    <t>VANECK VECTORS BRAZIL SMALL-CAP</t>
  </si>
  <si>
    <t>US92189F8251</t>
  </si>
  <si>
    <t>VANECK VECTORS OIL SERVICE</t>
  </si>
  <si>
    <t>US92189F7188</t>
  </si>
  <si>
    <t>VANECK VECTORS PHARMACEUTICAL ETF</t>
  </si>
  <si>
    <t>US92189F6925</t>
  </si>
  <si>
    <t>VANECK VECTORS RUSSIA ETF</t>
  </si>
  <si>
    <t>US92189F4037</t>
  </si>
  <si>
    <t>vanguard financials etf</t>
  </si>
  <si>
    <t>US92204A4058</t>
  </si>
  <si>
    <t>Vanguard FTSE Emerging Markets ETF</t>
  </si>
  <si>
    <t>US9220428588</t>
  </si>
  <si>
    <t>VANGUARD TELECOMMUNICATION SERVICES</t>
  </si>
  <si>
    <t>US92204A8844</t>
  </si>
  <si>
    <t>WISDOMTREE JAPAN HEDGED</t>
  </si>
  <si>
    <t>US97717W8516</t>
  </si>
  <si>
    <t>סה"כ שמחקות מדדים אחרים</t>
  </si>
  <si>
    <t>VANECK VECTORS GOLD MINERS ETF</t>
  </si>
  <si>
    <t>US92189F1066</t>
  </si>
  <si>
    <t>Commodities</t>
  </si>
  <si>
    <t>5. תעודות סל</t>
  </si>
  <si>
    <t>סה"כ תעודות השתתפות בקרנות נאמנות</t>
  </si>
  <si>
    <t>תעודות השתתפות בקרנות נאמנות בישראל</t>
  </si>
  <si>
    <t>תעודות השתתפות בקרנות נאמנות בחו"ל</t>
  </si>
  <si>
    <t>AVIVA EUROPEAN EQUITY FUND</t>
  </si>
  <si>
    <t>LU0160772918</t>
  </si>
  <si>
    <t>קרן חול מניות</t>
  </si>
  <si>
    <t>COMGEST GROWTH EUROPE</t>
  </si>
  <si>
    <t>IE00B5WN3467</t>
  </si>
  <si>
    <t>edmond de rothschid emerging bonds</t>
  </si>
  <si>
    <t>LU1160351976</t>
  </si>
  <si>
    <t>קרן חול אגח</t>
  </si>
  <si>
    <t>B-</t>
  </si>
  <si>
    <t>EDMOND DE ROTHSCHILD EMERGING BOND- RUSD</t>
  </si>
  <si>
    <t>LU1160351620</t>
  </si>
  <si>
    <t>FRANKLIN TEMPELTON INVESTMENT FUNDS</t>
  </si>
  <si>
    <t>LU0390136223</t>
  </si>
  <si>
    <t>GEMEQUITY FUND</t>
  </si>
  <si>
    <t>FR0013082666</t>
  </si>
  <si>
    <t>CAC</t>
  </si>
  <si>
    <t>HARVEST CHAINA A SHARES EQUITY FUND</t>
  </si>
  <si>
    <t>IE00BN579213</t>
  </si>
  <si>
    <t>KOTAK -INDIAN GROWTH FUND</t>
  </si>
  <si>
    <t>LU0487136375</t>
  </si>
  <si>
    <t>ROBECO HIGH YIELD BONDS</t>
  </si>
  <si>
    <t>LU0398248921</t>
  </si>
  <si>
    <t>STONE HARBOR EMERGING MARKETS</t>
  </si>
  <si>
    <t>IE00B3RGB191</t>
  </si>
  <si>
    <t>THREADNEEDLE EUROPEAN SELECT FUND</t>
  </si>
  <si>
    <t>GB0030810138</t>
  </si>
  <si>
    <t>THREADNEEDLE UK GROWTH &amp; INCOME FUND</t>
  </si>
  <si>
    <t>GB0001647246</t>
  </si>
  <si>
    <t>6. תעודות השתתפות בקרנות נאמנות</t>
  </si>
  <si>
    <t>סה"כ כתבי אופציה</t>
  </si>
  <si>
    <t>סה"כ בישראל</t>
  </si>
  <si>
    <t>כתבי אופציה בישראל</t>
  </si>
  <si>
    <t>כתבי אופציה בחו"ל</t>
  </si>
  <si>
    <t>7. כתבי אופציה</t>
  </si>
  <si>
    <t>סה"כ אופציות</t>
  </si>
  <si>
    <t>סה"כ מדדים כולל מניות</t>
  </si>
  <si>
    <t>סה"כ מט"ח</t>
  </si>
  <si>
    <t>סה"כ ריבית</t>
  </si>
  <si>
    <t>SPY PUT 235 18.08.17</t>
  </si>
  <si>
    <t>31010010</t>
  </si>
  <si>
    <t>סה"כ מטבע</t>
  </si>
  <si>
    <t>סה"כ סחורות</t>
  </si>
  <si>
    <t>8. אופציות</t>
  </si>
  <si>
    <t>סה"כ חוזים עתידיים</t>
  </si>
  <si>
    <t>סה"כ ישראל:</t>
  </si>
  <si>
    <t>סה"כ חו"ל:</t>
  </si>
  <si>
    <t>DAX INDEX 09/17</t>
  </si>
  <si>
    <t>31002165</t>
  </si>
  <si>
    <t>FT NIKK225 09/2017</t>
  </si>
  <si>
    <t>31000912</t>
  </si>
  <si>
    <t>S&amp;P 500 09/17</t>
  </si>
  <si>
    <t>31006059</t>
  </si>
  <si>
    <t>9. חוזים עתידיים</t>
  </si>
  <si>
    <t>נכס הבסיס</t>
  </si>
  <si>
    <t>סה"כ מוצרים מובנים</t>
  </si>
  <si>
    <t>סה"כ קרן מובטחת</t>
  </si>
  <si>
    <t>קרן מובטחת</t>
  </si>
  <si>
    <t>סה"כ קרן לא מובטחת</t>
  </si>
  <si>
    <t>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</si>
  <si>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</si>
  <si>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</si>
  <si>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</si>
  <si>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</si>
  <si>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</si>
  <si>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10. מוצרים מובנים</t>
  </si>
  <si>
    <t>חץ</t>
  </si>
  <si>
    <t>ערד</t>
  </si>
  <si>
    <t>מירון</t>
  </si>
  <si>
    <t>פקדונות חשכ"ל</t>
  </si>
  <si>
    <t>סה"כ אג"ח לא סחיר שהנפיקו ממשלות זרות בחו"ל:</t>
  </si>
  <si>
    <t>ג. ניירות ערך לא סחירים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</si>
  <si>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</si>
  <si>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</si>
  <si>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</si>
  <si>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</si>
  <si>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ספק המידע</t>
  </si>
  <si>
    <t>סה"כ אג"ח קונצרני</t>
  </si>
  <si>
    <t>רפאל אגח ג</t>
  </si>
  <si>
    <t>1140276</t>
  </si>
  <si>
    <t>520042185</t>
  </si>
  <si>
    <t>01/03/2017</t>
  </si>
  <si>
    <t>דיביאס (YES) אגח א</t>
  </si>
  <si>
    <t>1106988</t>
  </si>
  <si>
    <t>512705138</t>
  </si>
  <si>
    <t>02/08/2007</t>
  </si>
  <si>
    <t>חשמל 2022</t>
  </si>
  <si>
    <t>6000129</t>
  </si>
  <si>
    <t>18/01/2011</t>
  </si>
  <si>
    <t>פתאל אג"ח א'</t>
  </si>
  <si>
    <t>1132208</t>
  </si>
  <si>
    <t>512607888</t>
  </si>
  <si>
    <t>תירות</t>
  </si>
  <si>
    <t>22/04/2014</t>
  </si>
  <si>
    <t>מימון ישיר א'</t>
  </si>
  <si>
    <t>1139740</t>
  </si>
  <si>
    <t>513893123</t>
  </si>
  <si>
    <t>22/12/2016</t>
  </si>
  <si>
    <t>דואר ישראל אג"ח א'</t>
  </si>
  <si>
    <t>1119049</t>
  </si>
  <si>
    <t>513467191</t>
  </si>
  <si>
    <t>28/03/2010</t>
  </si>
  <si>
    <t>אולימפיה אג2</t>
  </si>
  <si>
    <t>1790054</t>
  </si>
  <si>
    <t>520035155</t>
  </si>
  <si>
    <t>11/06/2006</t>
  </si>
  <si>
    <t>אמפל אמריקן אגח 1 ל"ס</t>
  </si>
  <si>
    <t>1100833</t>
  </si>
  <si>
    <t>13-0435685</t>
  </si>
  <si>
    <t>20/11/2006</t>
  </si>
  <si>
    <t>אמפל אמריקן אגח 2 ל"ס</t>
  </si>
  <si>
    <t>1110378</t>
  </si>
  <si>
    <t>30/04/2008</t>
  </si>
  <si>
    <t>אמפל אמריקן אגח ב חש 1/12</t>
  </si>
  <si>
    <t>1125624</t>
  </si>
  <si>
    <t>01/01/1900</t>
  </si>
  <si>
    <t>אמפל אמריקן אגח ב חש 1/13</t>
  </si>
  <si>
    <t>1127679</t>
  </si>
  <si>
    <t>אמפל אמריקן אגח ב חש 1/14</t>
  </si>
  <si>
    <t>1131184</t>
  </si>
  <si>
    <t>אמפל אמריקן אגח ב חש 2/15</t>
  </si>
  <si>
    <t>1134394</t>
  </si>
  <si>
    <t>חבס אג4</t>
  </si>
  <si>
    <t>4150124</t>
  </si>
  <si>
    <t>520039017</t>
  </si>
  <si>
    <t>03/08/2010</t>
  </si>
  <si>
    <t>סקיילקס אג"ח י"ג</t>
  </si>
  <si>
    <t>1134709</t>
  </si>
  <si>
    <t>03/03/2015</t>
  </si>
  <si>
    <t>רפאל אגח ה'</t>
  </si>
  <si>
    <t>1140292</t>
  </si>
  <si>
    <t>ביטוח ישיר אגח י"א</t>
  </si>
  <si>
    <t>1138825</t>
  </si>
  <si>
    <t>21/07/2016</t>
  </si>
  <si>
    <t>תמר בונד 2020</t>
  </si>
  <si>
    <t>1132166</t>
  </si>
  <si>
    <t>19/05/2014</t>
  </si>
  <si>
    <t>תמר בונד 2023</t>
  </si>
  <si>
    <t>1132174</t>
  </si>
  <si>
    <t>אורמת טכנולוגי אגח 2</t>
  </si>
  <si>
    <t>1139161</t>
  </si>
  <si>
    <t>13/09/2016</t>
  </si>
  <si>
    <t>אורמת טכנולוגי אגח 3</t>
  </si>
  <si>
    <t>1139179</t>
  </si>
  <si>
    <t>סה"כ אג"ח קונצרני של חברות ישראליות</t>
  </si>
  <si>
    <t>סה"כ אג"ח קונצרני של חברות זרות</t>
  </si>
  <si>
    <t>בישראל</t>
  </si>
  <si>
    <t>גול פרטנרס</t>
  </si>
  <si>
    <t>4093043</t>
  </si>
  <si>
    <t>512483629</t>
  </si>
  <si>
    <t>סה"כ קרנות השקעה</t>
  </si>
  <si>
    <t>סה"כ קרנות השקעה בישראל:</t>
  </si>
  <si>
    <t>סה"כ קרנות הון סיכון</t>
  </si>
  <si>
    <t>ISRAEL SECONDARY FUND II</t>
  </si>
  <si>
    <t>100250091</t>
  </si>
  <si>
    <t>24/02/2016</t>
  </si>
  <si>
    <t>STAGE ONE II</t>
  </si>
  <si>
    <t>100250059</t>
  </si>
  <si>
    <t>21/07/2015</t>
  </si>
  <si>
    <t>VINTAGE INVESTMENT 7</t>
  </si>
  <si>
    <t>400036</t>
  </si>
  <si>
    <t>27/08/2014</t>
  </si>
  <si>
    <t>קרן גלילות 2</t>
  </si>
  <si>
    <t>100250026</t>
  </si>
  <si>
    <t>21/05/2015</t>
  </si>
  <si>
    <t>סה"כ קרנות גידור</t>
  </si>
  <si>
    <t>PI SPC EMERGING MARKETS MARCO FUND</t>
  </si>
  <si>
    <t>KYG710401368</t>
  </si>
  <si>
    <t>03/05/2012</t>
  </si>
  <si>
    <t>סה"כ קרנות נדל"ן</t>
  </si>
  <si>
    <t>נווה אילן</t>
  </si>
  <si>
    <t>602880775</t>
  </si>
  <si>
    <t>11/03/2015</t>
  </si>
  <si>
    <t>קרן ריאליטי 2</t>
  </si>
  <si>
    <t>60299062</t>
  </si>
  <si>
    <t>16/04/2012</t>
  </si>
  <si>
    <t>סה"כ קרנות השקעה אחרות</t>
  </si>
  <si>
    <t>AMI opportunities - A L.P. fund</t>
  </si>
  <si>
    <t>100250083</t>
  </si>
  <si>
    <t>16/12/2015</t>
  </si>
  <si>
    <t>כביש 431</t>
  </si>
  <si>
    <t>200326981</t>
  </si>
  <si>
    <t>12/06/2011</t>
  </si>
  <si>
    <t>קרן ION</t>
  </si>
  <si>
    <t>375626</t>
  </si>
  <si>
    <t>29/05/2017</t>
  </si>
  <si>
    <t>קרן אלפא</t>
  </si>
  <si>
    <t>3000031</t>
  </si>
  <si>
    <t>02/01/2011</t>
  </si>
  <si>
    <t>קרן ברוש החדשה (אקסודוס)</t>
  </si>
  <si>
    <t>310027040</t>
  </si>
  <si>
    <t>14/05/2017</t>
  </si>
  <si>
    <t>קרן הליוס</t>
  </si>
  <si>
    <t>310025002</t>
  </si>
  <si>
    <t>30/04/2014</t>
  </si>
  <si>
    <t>קרן פי מי - 5</t>
  </si>
  <si>
    <t>603054483</t>
  </si>
  <si>
    <t>04/09/2012</t>
  </si>
  <si>
    <t>קרן פימי 6</t>
  </si>
  <si>
    <t>100260025</t>
  </si>
  <si>
    <t>קרן פנינסולה</t>
  </si>
  <si>
    <t>100260033</t>
  </si>
  <si>
    <t>29/08/2016</t>
  </si>
  <si>
    <t>קרן קדמה</t>
  </si>
  <si>
    <t>100250034</t>
  </si>
  <si>
    <t>26/05/2015</t>
  </si>
  <si>
    <t>קרן קוגיטו קפיטל</t>
  </si>
  <si>
    <t>100260017</t>
  </si>
  <si>
    <t>20/07/2016</t>
  </si>
  <si>
    <t>קרן שקד</t>
  </si>
  <si>
    <t>100260041</t>
  </si>
  <si>
    <t>17/01/2017</t>
  </si>
  <si>
    <t>סה"כ קרנות השקעה בחו"ל:</t>
  </si>
  <si>
    <t>ALTO FUND II</t>
  </si>
  <si>
    <t>100250018</t>
  </si>
  <si>
    <t>29/09/2014</t>
  </si>
  <si>
    <t>MMZ PROPERTIES DEN BOSCH ADAM ONE B.V</t>
  </si>
  <si>
    <t>100250042</t>
  </si>
  <si>
    <t>29/06/2015</t>
  </si>
  <si>
    <t>NORTHSTAR ACI PARTNER LLC</t>
  </si>
  <si>
    <t>100250067</t>
  </si>
  <si>
    <t>21/09/2015</t>
  </si>
  <si>
    <t>קרן FORMA</t>
  </si>
  <si>
    <t>100260058</t>
  </si>
  <si>
    <t>13/06/2017</t>
  </si>
  <si>
    <t>5. קרנות השקעה</t>
  </si>
  <si>
    <t>סה"כ כתבי אופציה בישראל:</t>
  </si>
  <si>
    <t>סה"כ כתבי אופציה בחו"ל</t>
  </si>
  <si>
    <t>6. כתבי אופציה</t>
  </si>
  <si>
    <t>סה"כ אופציות בישראל:</t>
  </si>
  <si>
    <t>ש"ח / מט"ח</t>
  </si>
  <si>
    <t>סה"כ מט"ח/ מט"ח</t>
  </si>
  <si>
    <t>סה"כ אופציות בחו"ל:</t>
  </si>
  <si>
    <t>7. אופציות</t>
  </si>
  <si>
    <t>סה"כ חוזים עתידיים בישראל</t>
  </si>
  <si>
    <t>FW דולר שקל 27.9</t>
  </si>
  <si>
    <t>27/06/2017</t>
  </si>
  <si>
    <t>FW יורו שקל 27.9</t>
  </si>
  <si>
    <t>סה"כ חוזים עתידיים בחו"ל:</t>
  </si>
  <si>
    <t>8. חוזים עתידיים</t>
  </si>
  <si>
    <t>אפריל נדל"ן ב'</t>
  </si>
  <si>
    <t>1127273</t>
  </si>
  <si>
    <t>05/12/2012</t>
  </si>
  <si>
    <t>9. מוצרים מובנים</t>
  </si>
  <si>
    <t>סה"כ הלוואות</t>
  </si>
  <si>
    <t>סה"כ הלוואות בישראל</t>
  </si>
  <si>
    <t>סה"כ כנגד חסכון עמיתים/מבוטחים</t>
  </si>
  <si>
    <t>הלוואה מסלול כללי</t>
  </si>
  <si>
    <t>לא</t>
  </si>
  <si>
    <t>300001104</t>
  </si>
  <si>
    <t>888351</t>
  </si>
  <si>
    <t>סה"כ מובטחות במשכנתא או תיקי משכנתאות</t>
  </si>
  <si>
    <t>הלוואת משכנתא 3</t>
  </si>
  <si>
    <t>90885245</t>
  </si>
  <si>
    <t>580001634</t>
  </si>
  <si>
    <t>הלוואת משכנתא 5</t>
  </si>
  <si>
    <t>908852536</t>
  </si>
  <si>
    <t>הלוואת משכנתא 6</t>
  </si>
  <si>
    <t>908852551</t>
  </si>
  <si>
    <t>הלוואת משכנתא 1</t>
  </si>
  <si>
    <t>89898910</t>
  </si>
  <si>
    <t>סה"כ מובטחות בערבות בנקאית</t>
  </si>
  <si>
    <t>סה"כ מובטחות בבטחונות אחרים</t>
  </si>
  <si>
    <t>אלמוגים</t>
  </si>
  <si>
    <t>510118382</t>
  </si>
  <si>
    <t>511109217</t>
  </si>
  <si>
    <t>אוריון אריאל בע"מ</t>
  </si>
  <si>
    <t>510146947</t>
  </si>
  <si>
    <t>514912641</t>
  </si>
  <si>
    <t>בנדה בן אליעזר בע"מ</t>
  </si>
  <si>
    <t>500169859</t>
  </si>
  <si>
    <t>514734102</t>
  </si>
  <si>
    <t>גבאי ג' החדשה בת"א ב</t>
  </si>
  <si>
    <t>510150402</t>
  </si>
  <si>
    <t>514728922</t>
  </si>
  <si>
    <t>טרקלין יזום ובניה בע</t>
  </si>
  <si>
    <t>510158744</t>
  </si>
  <si>
    <t>513615146</t>
  </si>
  <si>
    <t>כוכב שרת בעמ</t>
  </si>
  <si>
    <t>500183173</t>
  </si>
  <si>
    <t>515050532</t>
  </si>
  <si>
    <t>מעוז דניאל חברה קבלנ</t>
  </si>
  <si>
    <t>510158207</t>
  </si>
  <si>
    <t>511794315</t>
  </si>
  <si>
    <t>510158314</t>
  </si>
  <si>
    <t>רובין לנדסמן הנדסת ב</t>
  </si>
  <si>
    <t>500171004</t>
  </si>
  <si>
    <t>510645534</t>
  </si>
  <si>
    <t>רמת השרון הירוקה 200</t>
  </si>
  <si>
    <t>510154305</t>
  </si>
  <si>
    <t>514328004</t>
  </si>
  <si>
    <t>שלמה כהן חברה לבנין</t>
  </si>
  <si>
    <t>500200563</t>
  </si>
  <si>
    <t>510976053</t>
  </si>
  <si>
    <t>הלוואה בבטחונות אחרים 3</t>
  </si>
  <si>
    <t>90885161</t>
  </si>
  <si>
    <t>520034380</t>
  </si>
  <si>
    <t>הלוואה בבטחונות אחרים 4</t>
  </si>
  <si>
    <t>90885179</t>
  </si>
  <si>
    <t>אאורה ישראל יזמות וה</t>
  </si>
  <si>
    <t>510163140</t>
  </si>
  <si>
    <t>512836206</t>
  </si>
  <si>
    <t>גרופית הנדסה אזרחית</t>
  </si>
  <si>
    <t>510165962</t>
  </si>
  <si>
    <t>520041021</t>
  </si>
  <si>
    <t>סה"כ מובטחות בשעבוד כלי רכב</t>
  </si>
  <si>
    <t>בלוליס בע"מ </t>
  </si>
  <si>
    <t>10189090</t>
  </si>
  <si>
    <t>512492398</t>
  </si>
  <si>
    <t>10189091</t>
  </si>
  <si>
    <t>10189094</t>
  </si>
  <si>
    <t>10189099</t>
  </si>
  <si>
    <t>10189100</t>
  </si>
  <si>
    <t>10189102</t>
  </si>
  <si>
    <t>10189103</t>
  </si>
  <si>
    <t>10189104</t>
  </si>
  <si>
    <t>10189105</t>
  </si>
  <si>
    <t>10189106</t>
  </si>
  <si>
    <t>10189107</t>
  </si>
  <si>
    <t>10189108</t>
  </si>
  <si>
    <t>10189110</t>
  </si>
  <si>
    <t>10189111</t>
  </si>
  <si>
    <t>10189113</t>
  </si>
  <si>
    <t>10189115</t>
  </si>
  <si>
    <t>10189116</t>
  </si>
  <si>
    <t>10189117</t>
  </si>
  <si>
    <t>10189118</t>
  </si>
  <si>
    <t>10189119</t>
  </si>
  <si>
    <t>10189121</t>
  </si>
  <si>
    <t>10189122</t>
  </si>
  <si>
    <t>10189124</t>
  </si>
  <si>
    <t>10189125</t>
  </si>
  <si>
    <t>10189126</t>
  </si>
  <si>
    <t>10189127</t>
  </si>
  <si>
    <t>10189129</t>
  </si>
  <si>
    <t>10189130</t>
  </si>
  <si>
    <t>10189131</t>
  </si>
  <si>
    <t>10189132</t>
  </si>
  <si>
    <t>10189133</t>
  </si>
  <si>
    <t>10189136</t>
  </si>
  <si>
    <t>10189138</t>
  </si>
  <si>
    <t>10189139</t>
  </si>
  <si>
    <t>10189140</t>
  </si>
  <si>
    <t>10189142</t>
  </si>
  <si>
    <t>10189143</t>
  </si>
  <si>
    <t>10189144</t>
  </si>
  <si>
    <t>10189145</t>
  </si>
  <si>
    <t>10189146</t>
  </si>
  <si>
    <t>10189147</t>
  </si>
  <si>
    <t>10189148</t>
  </si>
  <si>
    <t>10189149</t>
  </si>
  <si>
    <t>10189150</t>
  </si>
  <si>
    <t>10189151</t>
  </si>
  <si>
    <t>10189152</t>
  </si>
  <si>
    <t>10189153</t>
  </si>
  <si>
    <t>10189154</t>
  </si>
  <si>
    <t>10189155</t>
  </si>
  <si>
    <t>10189157</t>
  </si>
  <si>
    <t>10189158</t>
  </si>
  <si>
    <t>10189160</t>
  </si>
  <si>
    <t>10189161</t>
  </si>
  <si>
    <t>10189162</t>
  </si>
  <si>
    <t>10189164</t>
  </si>
  <si>
    <t>10189165</t>
  </si>
  <si>
    <t>10189166</t>
  </si>
  <si>
    <t>10189167</t>
  </si>
  <si>
    <t>10189168</t>
  </si>
  <si>
    <t>10189169</t>
  </si>
  <si>
    <t>10189170</t>
  </si>
  <si>
    <t>10189171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</si>
  <si>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</si>
  <si>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</si>
  <si>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</si>
  <si>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</si>
  <si>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</si>
  <si>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</t>
  </si>
  <si>
    <t>ד. הלוואות:</t>
  </si>
  <si>
    <t>קונסורציום כן/לא</t>
  </si>
  <si>
    <t>שיעור ריבית ממוצע</t>
  </si>
  <si>
    <t>סה"כ פקדונות מעל 3 חודשים</t>
  </si>
  <si>
    <t>סה"כ צמוד למדד</t>
  </si>
  <si>
    <t>סה"כ נקוב במט"ח</t>
  </si>
  <si>
    <t>סה"כ צמוד למט"ח</t>
  </si>
  <si>
    <t>ה. פקדונות מעל 3 חודשים:</t>
  </si>
  <si>
    <t>תנאי ושיעור ריבית</t>
  </si>
  <si>
    <t>תאריך שערוך אחרון</t>
  </si>
  <si>
    <t>אופי הנכס</t>
  </si>
  <si>
    <t>שעור תשואה במהלך התקופה</t>
  </si>
  <si>
    <t>סה"כ מקרקעין</t>
  </si>
  <si>
    <t>סה"כ מקרקעין בישראל:</t>
  </si>
  <si>
    <t>סה"כ מניב</t>
  </si>
  <si>
    <t>בית וגן</t>
  </si>
  <si>
    <t>24/02/2017</t>
  </si>
  <si>
    <t>מגורים</t>
  </si>
  <si>
    <t>רחוב הפסגה 3-5,שכונת בית וגן,ירושלים, ישראל</t>
  </si>
  <si>
    <t>הרחבה בית וגן</t>
  </si>
  <si>
    <t>נכס חדרה</t>
  </si>
  <si>
    <t>רחוב גורדון 10 פינת שד' רוטשילד, ישראל</t>
  </si>
  <si>
    <t>סה"כ לא מניב</t>
  </si>
  <si>
    <t>סה"כ מקרקעין בחו"ל:</t>
  </si>
  <si>
    <t>ו. זכויות במקרקעין:</t>
  </si>
  <si>
    <t>כתובת הנכס</t>
  </si>
  <si>
    <t>שווי משוערך</t>
  </si>
  <si>
    <t>סה"כ השקעה בחברות מוחזקות</t>
  </si>
  <si>
    <t>שם המדרג</t>
  </si>
  <si>
    <t>שעור הריבית</t>
  </si>
  <si>
    <t>תשואה לפדיון</t>
  </si>
  <si>
    <t>סה"כ השקעות אחרות</t>
  </si>
  <si>
    <t>ריבית לקבל בית וגן</t>
  </si>
  <si>
    <t>899999171</t>
  </si>
  <si>
    <t>ריבית לקבל נכס חדרה</t>
  </si>
  <si>
    <t>89999171</t>
  </si>
  <si>
    <t>ח. השקעות אחרות:</t>
  </si>
  <si>
    <t>תאריך סיום ההתחייבות</t>
  </si>
  <si>
    <t>סכום ההתחייבות</t>
  </si>
  <si>
    <t>סה"כ יתרות התחייבות להשקעה</t>
  </si>
  <si>
    <t>25/11/2025</t>
  </si>
  <si>
    <t>25/01/2025</t>
  </si>
  <si>
    <t>01/01/2022</t>
  </si>
  <si>
    <t>22/09/2027</t>
  </si>
  <si>
    <t>31/01/2019</t>
  </si>
  <si>
    <t>01/01/2025</t>
  </si>
  <si>
    <t>22/10/2021</t>
  </si>
  <si>
    <t>31/08/2020</t>
  </si>
  <si>
    <t>01/06/2026</t>
  </si>
  <si>
    <t>01/03/2021</t>
  </si>
  <si>
    <t>16/03/2028</t>
  </si>
  <si>
    <t>31/08/2024</t>
  </si>
  <si>
    <t>01/06/2027</t>
  </si>
  <si>
    <t>ט. התחייבויות קרנות השקעה:</t>
  </si>
  <si>
    <t>סה"כ אג"ח קונצרני סחיר</t>
  </si>
  <si>
    <t>אדמה 2 -מתואם</t>
  </si>
  <si>
    <t>01/06/2008</t>
  </si>
  <si>
    <t>גזית גלוב יב מתואם</t>
  </si>
  <si>
    <t>28/10/2013</t>
  </si>
  <si>
    <t>סלקום אגח ח' - מתואם</t>
  </si>
  <si>
    <t>09/07/2014</t>
  </si>
  <si>
    <t>אשטרום  קב א מתואם</t>
  </si>
  <si>
    <t>1132323</t>
  </si>
  <si>
    <t>01/06/2014</t>
  </si>
  <si>
    <t>שיכון ובינוי6  מתואם</t>
  </si>
  <si>
    <t>09/09/2013</t>
  </si>
  <si>
    <t>אזורים 8 - מתואם</t>
  </si>
  <si>
    <t>7150246</t>
  </si>
  <si>
    <t>01/07/2007</t>
  </si>
  <si>
    <t>אינטרנט זהב 4 מתואם</t>
  </si>
  <si>
    <t>1131614</t>
  </si>
  <si>
    <t>03/03/2014</t>
  </si>
  <si>
    <t>כלכלית י-ם 6 - מתואם</t>
  </si>
  <si>
    <t>1980192</t>
  </si>
  <si>
    <t>09/01/2007</t>
  </si>
  <si>
    <t>מבני תעשיה יד -מתואם</t>
  </si>
  <si>
    <t>24/12/2012</t>
  </si>
  <si>
    <t>דסק"ש אגח ו-מתואם</t>
  </si>
  <si>
    <t>28/12/2006</t>
  </si>
  <si>
    <t>דסק"ש אגח ח - מתואם</t>
  </si>
  <si>
    <t>28/06/2007</t>
  </si>
  <si>
    <t>הפרשה אפריקה כו'</t>
  </si>
  <si>
    <t>111119996</t>
  </si>
  <si>
    <t>CC</t>
  </si>
  <si>
    <t>אפריקה כו - מתואם</t>
  </si>
  <si>
    <t>16/05/2010</t>
  </si>
  <si>
    <t>נייר חדרה אג6 -מתואם</t>
  </si>
  <si>
    <t>27/06/2013</t>
  </si>
  <si>
    <t>נייר חדרה אג6  מתואם</t>
  </si>
  <si>
    <t>בזן אגח ד -מתואם</t>
  </si>
  <si>
    <t>10/09/2014</t>
  </si>
  <si>
    <t>מבני תעשיה 15 -מתואם</t>
  </si>
  <si>
    <t>05/11/2013</t>
  </si>
  <si>
    <t>מבני תעשיה 15  מתואם</t>
  </si>
  <si>
    <t>בוני תיכון ו -מתואם</t>
  </si>
  <si>
    <t>17/10/2013</t>
  </si>
  <si>
    <t>אפריל נדל"ן א' מתואם</t>
  </si>
  <si>
    <t>יוניטרוניקס 5 מתואם</t>
  </si>
  <si>
    <t>1133453</t>
  </si>
  <si>
    <t>16/09/2014</t>
  </si>
  <si>
    <t>רציו מ. אגח 1- מתואם</t>
  </si>
  <si>
    <t>05/10/2014</t>
  </si>
  <si>
    <t>2.א. אג"ח קונצרני סחיר</t>
  </si>
  <si>
    <t>ריבית אפקטיבית</t>
  </si>
  <si>
    <t>עלות מתואמת</t>
  </si>
  <si>
    <t>סה"כ אג"ח קונצרני לא סחיר</t>
  </si>
  <si>
    <t>בישראל:</t>
  </si>
  <si>
    <t>2.ב. אג"ח קונצרני לא סחיר</t>
  </si>
  <si>
    <t>סה"כ מסגרת אשראי מנוצלות ללווים</t>
  </si>
  <si>
    <t>2.ג. מסגרות אשראי מנוצלות ללווים</t>
  </si>
  <si>
    <t>מניה</t>
  </si>
  <si>
    <t>קרן קוגיטו משלימה</t>
  </si>
  <si>
    <t>להלן טבלה " רשימת נכסים ברמת הנכס הבודד של חברת איילון".  לשונית זו הינה לשונית סכום נכסים הקרן. בלשונית זו עמודה 2 עד 4 ועמודה 6 עד 9 הינן כותרות ומידע לטבלה. המידע בטבלה מתחיל מ-B10 עד D43. לאחר מכן קיימת טבלה נוספת שהכותרת שלה הינה בשורה  C45 ו-D45 ומסתיים ב-D52. בשורה 54 עד 56 קיים מידע אודות הפקת הדו"ח. אין מידע עמודה A.</t>
  </si>
  <si>
    <t>אין מידע נוסף</t>
  </si>
  <si>
    <t>להלן טבלה " רשימת נכסים ברמת הנכס הבודד של חברת איילון".  לשונית זו הינה לשונית תעודות התחייבות ממשלתיות. בלשונית זו עמודה 2 עד 5 ועמודה 7 עד 11 הינן כותרות ומידע לטבלה. המידע בטבלה מתחיל מ-B12 עד Q53. בשורהB56 עד B60 קיים מידע אודות הפקת הדו"ח. אין מידע בעמודה A. ישנן עמודות בתוך הטבלה ללא תוכן.</t>
  </si>
  <si>
    <t>להלן טבלה " רשימת נכסים ברמת הנכס הבודד של חברת איילון".  לשונית זו הינה לשונית קרנות נאמנות  בלשונית זו שורה 2 עד 5 ושורה 7 עד 11 הינן כותרות ומידע לטבלה. המידע בטבלה מתחיל מ-B12 עד O30. בשורה B33 עד B37 קיים מידע אודות הפקת הדו"ח. אין מידע בעמודה A. ישנן עמודות ללא מידע בתוך הטבלה.</t>
  </si>
  <si>
    <t>להלן טבלה " רשימת נכסים ברמת הנכס הבודד של חברת איילון".  לשונית זו הינה לשונית סכום נכסים הקרן. בלשונית זו עמודה 2 עד 5 ועמודה 7 עד 10 הינן כותרות ומידע לטבלה. המידע בטבלה מתחיל מ-B10 עד D43. לאחר מכן קיימת טבלה נוספת שהכותרת שלה הינה בשורה  C45 ו-D45 ומסתיים ב-D52. בשורה 54 עד 56 קיים מידע אודות הפקת הדו"ח. אין מידע בעמודה A. ישנן עמודות ללא מידע בתוך הטבלה.</t>
  </si>
  <si>
    <t>להלן טבלה " רשימת נכסים ברמת הנכס הבודד של חברת איילון".  לשונית זו הינה לשונית מזומנים. בלשונית זו עמודה 2עד 5 ועמודה 7 עד 10 הינן כותרות ומידע לטבלה. המידע בטבלה מתחיל מ-B11 עד L50. בשורהB54 עד B57 קיים מידע אודות הפקת הדו"ח. אין מידע בעמודה A. ישנן עמודות בתוך הטבלה ללא מידע.</t>
  </si>
  <si>
    <t>להלן טבלה " רשימת נכסים ברמת הנכס הבודד של חברת איילון".  לשונית זו הינה לשונית תעודות חוב מסחריות. בלשונית זו שורה 2 עד 5 ושורה 7 עד 11 הינן כותרות ומידע לטבלה. המידע בטבלה מתחיל מ-B12 עד T12. בשורה B31 עד B36 קיים מידע אודות הפקת הדו"ח. אין מידע בעמודה A. ישנן עמודות ללא מידע בתוך הטבלה.</t>
  </si>
  <si>
    <t>להלן טבלה " רשימת נכסים ברמת הנכס הבודד של חברת איילון".  לשונית זו הינה לשונית אג"ח קונצרני. בלשונית זו שורה 2 עד 5 ושורה 7 עד 11 הינן כותרות ומידע לטבלה. המידע בטבלה מתחיל מ-B12 עד U243. בשורה B246 עד B251 קיים מידע אודות הפקת הדו"ח. אין מידע בעמודה A. ישנן עמודות ללא מידע בתוך הטבלה.</t>
  </si>
  <si>
    <t>להלן טבלה " רשימת נכסים ברמת הנכס הבודד של חברת איילון".  לשונית זו הינה לשונית מניות. בלשונית זו שורה 2 עד 5 ושורה 7 עד 11 הינן כותרות ומידע לטבלה. המידע בטבלה מתחיל מ-B12 עד N151. בשורה B154 עד B159 קיים מידע אודות הפקת הדו"ח. אין מידע בעמודה A. ישנן עמודות ללא מידע בתוך הטבלה.</t>
  </si>
  <si>
    <t>להלן טבלה " רשימת נכסים ברמת הנכס הבודד של חברת איילון".  לשונית זו הינה לשונית תעודות סול. בלשונית זו שורה 2 עד 5 ושורה 7 עד 11 הינן כותרות ומידע לטבלה. המידע בטבלה מתחיל מ-B12 עד N91. בשורה B93 עד B97 קיים מידע אודות הפקת הדו"ח. אין מידע בעמודה A. ישנןעמודות ללא מידע בתוך הטבלה.</t>
  </si>
  <si>
    <t>להלן טבלה " רשימת נכסים ברמת הנכס הבודד של חברת איילון".  לשונית זו הינה לשונית כתב אופציה.  בלשונית זו שורה 2 עד 5 ושורה 7 עד 11 הינן כותרות ומידע לטבלה. המידע בטבלה מתחיל מ-B12 עד 18L. בשורה B21 עד B26 קיים מידע אודות הפקת הדו"ח. אין מידע בעמודה A. ישנן עמודות ללא מידע בתוך הטבלה.</t>
  </si>
  <si>
    <t>להלן טבלה " רשימת נכסים ברמת הנכס הבודד של חברת איילון".  לשונית זו הינה לשונית  חוזים עתידיים.  בלשונית זו שורה 2 עד 5 ושורה 7 עד 11 הינן כותרות ומידע לטבלה. המידע בטבלה מתחיל מ-B12 עד K20 בשורה B22 עד B26קיים מידע אודות הפקת הדו"ח. אין מידע בעמודה A. ישנן עמודות ללא מידע בתוך הטבלה.</t>
  </si>
  <si>
    <t>להלן טבלה " רשימת נכסים ברמת הנכס הבודד של חברת איילון".  לשונית זו הינה לשונית  אופציות.  בלשונית זו שורה 2 עד 5 ושורה 7 עד 11 הינן כותרות ומידע לטבלה. המידע בטבלה מתחיל מ-B12 עד L40. בשורה B43 עד B48 קיים מידע אודות הפקת הדו"ח. אין מידע בעמודה A. ישנן עמודות ללא מידע בתוך הטבלה.</t>
  </si>
  <si>
    <t>להלן טבלה " רשימת נכסים ברמת הנכס הבודד של חברת איילון".  לשונית זו הינה לשונית  מוצרים מובנים.  בלשונית זו שורה 2 עד 5 ושורה 7 עד 11 הינן כותרות ומידע לטבלה. המידע בטבלה מתחיל מ-B12 עד Q49 בשורה B51 עד B57 קיים מידע אודות הפקת הדו"ח. אין מידע בעמודה A. ישנן עמודות ללא מידע בתוך הטבלה.</t>
  </si>
  <si>
    <t>להלן טבלה " רשימת נכסים ברמת הנכס הבודד של חברת איילון".  לשונית זו הינה לשונית  לא סחיר-תעודות התחייבות ממשלתיות.בלשונית זו שורה 2 עד 5 ושורה 7 עד 11 הינן כותרות ומידע לטבלה. המידע בטבלה מתחיל מ-B12 עד P34. בשורה B37 עד B41 קיים מידע אודות הפקת הדו"ח. אין מידע בעמודה A. ישנן עמודות ללא מידע בתוך הטבלה.</t>
  </si>
  <si>
    <t>להלן טבלה " רשימת נכסים ברמת הנכס הבודד של חברת איילון".  לשונית זו הינה לשונית  לא סחיר-תעודות מסחריות.בלשונית זו שורה 2 עד 5 ושורה 7 עד 11 הינן כותרות ומידע לטבלה. המידע בטבלה מתחיל מ-B12 עדS31. בשורה B34 עד B38 קיים מידע אודות הפקת הדו"ח. אין מידע בעמודה A. ישנן עמודות ללא מידע בתוך הטבלה.</t>
  </si>
  <si>
    <t>להלן טבלה " רשימת נכסים ברמת הנכס הבודד של חברת איילון".  לשונית זו הינה לשונית  לא סחיר-אג"ח אקצטרני.בלשונית זו שורה 2 עד 5 ושורה 7 עד 11 הינן כותרות ומידע לטבלה. המידע בטבלה מתחיל מ-B12 עדS49. בשורה B52 עד B57 קיים מידע אודות הפקת הדו"ח. אין מידע בעמודה A. ישנן עמודות ללא מידע בתוך הטבלה.</t>
  </si>
  <si>
    <t>להלן טבלה " רשימת נכסים ברמת הנכס הבודד של חברת איילון".  לשונית זו הינה לשונית  לא סחיר-מניות.בלשונית זו שורה 2 עד 5 ושורה 7 עד 11 הינן כותרות ומידע לטבלה. המידע בטבלה מתחיל מ-B12 עדM22.. בשורה B24 עד B29 קיים מידע אודות הפקת הדו"ח. אין מידע בעמודה A. ישנן עמודות ללא מידע בתוך הטבלה.</t>
  </si>
  <si>
    <t>להלן טבלה " רשימת נכסים ברמת הנכס הבודד של חברת איילון".  לשונית זו הינה לשונית  לא סחיר-קרנות השקעה.בלשונית זו שורה 2 עד 5 ושורה 7 עד 11 הינן כותרות ומידע לטבלה. המידע בטבלה מתחיל מ-B12 עד K54. בשורה B57 עד B61 קיים מידע אודות הפקת הדו"ח. אין מידע בעמודה A. ישנן עמודות ללא מידע בתוך הטבלה.</t>
  </si>
  <si>
    <t>להלן טבלה " רשימת נכסים ברמת הנכס הבודד של חברת איילון".  לשונית זו הינה לשונית  לא סחיר-כתבי אופציות.בלשונית זו שורה 2 עד 5 ושורה 7 עד 11 הינן כותרות ומידע לטבלה. המידע בטבלה מתחיל מ-B12 עד L17. בשורה B20 עד B24 קיים מידע אודות הפקת הדו"ח. אין מידע בעמודה A. ישנן עמודות ללא מידע בתוך הטבלה.</t>
  </si>
  <si>
    <t>להלן טבלה " רשימת נכסים ברמת הנכס הבודד של חברת איילון".  לשונית זו הינה לשונית  לא סחיר-אופציות.בלשונית זו שורה 2 עד 5 ושורה 7 עד 11 הינן כותרות ומידע לטבלה. המידע בטבלה מתחיל מ-B12 עד L35. בשורה B38 עד B43 קיים מידע אודות הפקת הדו"ח. אין מידע בעמודה A. ישנן עמודות ללא מידע בתוך הטבלה.</t>
  </si>
  <si>
    <t>להלן טבלה " רשימת נכסים ברמת הנכס הבודד של חברת איילון".  לשונית זו הינה לשונית  לא סחיר-חוזים עתידיים.בלשונית זו שורה 2 עד 5 ושורה 7 עד 11 הינן כותרות ומידע לטבלה. המידע בטבלה מתחיל מ-B12 עד K34. בשורה B37 עד B41 קיים מידע אודות הפקת הדו"ח. אין מידע בעמודה A. ישנן עמודות ללא מידע בתוך הטבלה.</t>
  </si>
  <si>
    <t>להלן טבלה " רשימת נכסים ברמת הנכס הבודד של חברת איילון".  לשונית זו הינה לשונית  לא סחיר-מוצרים מובניים.בלשונית זו שורה 2 עד 5 ושורה 7 עד 11 הינן כותרות ומידע לטבלה. המידע בטבלה מתחיל מ-B12 עד Q49. בשורה B52 עד B56 קיים מידע אודות הפקת הדו"ח. אין מידע בעמודה A. ישנן עמודות ללא מידע בתוך הטבלה.</t>
  </si>
  <si>
    <t>להלן טבלה " רשימת נכסים ברמת הנכס הבודד של חברת איילון".  לשונית זו הינה לשונית  הלוואות.בלשונית זו שורה 2 עד 5 ושורה 7 עד 10 הינן כותרות ומידע לטבלה. המידע בטבלה מתחיל מ-B11 עד Q141. בשורה B144 עד B148 קיים מידע אודות הפקת הדו"ח. אין מידע בעמודה A. ישנן עמודות ללא מידע בתוך הטבלה.</t>
  </si>
  <si>
    <t>להלן טבלה " רשימת נכסים ברמת הנכס הבודד של חברת איילון".  לשונית זו הינה לשונית פקודות מעל 3 חודשים .בלשונית זו שורה 2 עד 5 ושורה 7 עד 10 הינן כותרות ומידע לטבלה. המידע בטבלה מתחיל מ-B11 עד O30. בשורה B33 עד B37 קיים מידע אודות הפקת הדו"ח. אין מידע בעמודה A. ישנן עמודות ללא מידע בתוך הטבלה.</t>
  </si>
  <si>
    <t>להלן טבלה " רשימת נכסים ברמת הנכס הבודד של חברת איילון".  לשונית זו הינה לשונית זכויות מקרקעין.בלשונית זו שורה 2 עד 5 ושורה 7 עד 10 הינן כותרות ומידע לטבלה. המידע בטבלה מתחיל מ-B11 עד J26. בשורה B29 עד B33 קיים מידע אודות הפקת הדו"ח. אין מידע בעמודה A. ישנן עמודות ללא מידע בתוך הטבלה.</t>
  </si>
  <si>
    <t>להלן טבלה " רשימת נכסים ברמת הנכס הבודד של חברת איילון".  לשונית זו הינה לשונית החזקה בחברות מוחזקותן.בלשונית זו שורה 2 עד 5 ושורה 7 עד 10 הינן כותרות ומידע לטבלה. המידע בטבלה מתחיל מ-B11 עד K16. בשורה B19 עד B23 קיים מידע אודות הפקת הדו"ח. אין מידע בעמודה A. ישנן עמודות ללא מידע בתוך הטבלה.</t>
  </si>
  <si>
    <t>להלן טבלה " רשימת נכסים ברמת הנכס הבודד של חברת איילון".  לשונית זו הינה לשונית השקעות אחרות.בלשונית זו שורה 2 עד 5 ושורה 7 עד 10 הינן כותרות ומידע לטבלה. המידע בטבלה מתחיל מ-B11 עד K17. בשורה B20 עד B24 קיים מידע אודות הפקת הדו"ח. אין מידע בעמודה A. ישנן עמודות ללא מידע בתוך הטבלה.</t>
  </si>
  <si>
    <t>להלן טבלה " רשימת נכסים ברמת הנכס הבודד של חברת איילון".  לשונית זו הינה לשונית יתרת התחייבות בהשקעה. בלשונית זו שורה 2 עד 5 ושורה 7 עד 10 הינן כותרות ומידע לטבלה. המידע בטבלה מתחיל מ-B11 עד D31. בשורה B34 עד B38 קיים מידע אודות הפקת הדו"ח. אין מידע בעמודה A. ישנן עמודות ללא מידע בתוך הטבלה.</t>
  </si>
  <si>
    <t>להלן טבלה " רשימת נכסים ברמת הנכס הבודד של חברת איילון".  לשונית זו הינה לשונית עלות מתואמת אג"ח קונצרני סחירה. בלשונית זו שורה 2 עד 5 ושורה 7 עד 10 הינן כותרות ומידע לטבלה. המידע בטבלה מתחיל מ-B11 עד P83. בשורה B86 עד B90 קיים מידע אודות הפקת הדו"ח. אין מידע בעמודה A. ישנן עמודות ללא מידע בתוך הטבלה.</t>
  </si>
  <si>
    <t>להלן טבלה " רשימת נכסים ברמת הנכס הבודד של חברת איילון".  לשונית זו הינה לשונית עלות מתואמת אג"ח קונצרני לסחיר. בלשונית זו שורה 2 עד 5 ושורה 7 עד 10 הינן כותרות ומידע לטבלה. המידע בטבלה מתחיל מ-B11 עד P30. בשורה B33 עד B37 קיים מידע אודות הפקת הדו"ח. אין מידע בעמודה A. ישנן עמודות ללא מידע בתוך הטבלה.</t>
  </si>
  <si>
    <t>להלן טבלה " רשימת נכסים ברמת הנכס הבודד של חברת איילון".  לשונית זו הינה לשונית עלות מתואמת מסגרות אשראי ללווים. בלשונית זו שורה 2 עד 5 ושורה 7 עד 10 הינן כותרות ומידע לטבלה. המידע בטבלה מתחיל מ-B11 עד P26. בשורה B29 עד B33 קיים מידע אודות הפקת הדו"ח. אין מידע בעמודה A. ישנן עמודות ללא מידע בתוך הטבלה.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</si>
</sst>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;\-#,##0.00%;#,##0.00%"/>
  </numFmts>
  <fonts count="11" x14ac:knownFonts="1"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1"/>
      <color theme="0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b/>
      <sz val="11"/>
      <color theme="0"/>
      <name val="Arial"/>
      <family val="2"/>
      <scheme val="minor"/>
    </font>
    <font>
      <b/>
      <sz val="11"/>
      <color rgb="FF1F497D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theme="4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10" fontId="6" fillId="0" borderId="1" xfId="0" applyNumberFormat="1" applyFont="1" applyBorder="1"/>
    <xf numFmtId="0" fontId="6" fillId="0" borderId="2" xfId="0" applyFont="1" applyBorder="1" applyAlignment="1">
      <alignment horizontal="right" readingOrder="1"/>
    </xf>
    <xf numFmtId="0" fontId="6" fillId="0" borderId="2" xfId="0" applyNumberFormat="1" applyFont="1" applyBorder="1" applyAlignment="1">
      <alignment readingOrder="1"/>
    </xf>
    <xf numFmtId="10" fontId="6" fillId="0" borderId="2" xfId="0" applyNumberFormat="1" applyFont="1" applyBorder="1" applyAlignment="1">
      <alignment readingOrder="1"/>
    </xf>
    <xf numFmtId="0" fontId="6" fillId="0" borderId="1" xfId="0" applyNumberFormat="1" applyFont="1" applyBorder="1" applyAlignment="1">
      <alignment readingOrder="1"/>
    </xf>
    <xf numFmtId="0" fontId="6" fillId="0" borderId="1" xfId="0" applyFont="1" applyBorder="1" applyAlignment="1">
      <alignment horizontal="right" indent="2"/>
    </xf>
    <xf numFmtId="4" fontId="6" fillId="0" borderId="1" xfId="0" applyNumberFormat="1" applyFont="1" applyBorder="1"/>
    <xf numFmtId="0" fontId="0" fillId="0" borderId="1" xfId="0" applyFont="1" applyBorder="1" applyAlignment="1">
      <alignment horizontal="right" indent="3"/>
    </xf>
    <xf numFmtId="4" fontId="0" fillId="0" borderId="1" xfId="0" applyNumberFormat="1" applyFont="1" applyBorder="1"/>
    <xf numFmtId="10" fontId="0" fillId="0" borderId="1" xfId="0" applyNumberFormat="1" applyFont="1" applyBorder="1"/>
    <xf numFmtId="0" fontId="0" fillId="0" borderId="1" xfId="0" applyNumberFormat="1" applyFont="1" applyBorder="1"/>
    <xf numFmtId="0" fontId="6" fillId="0" borderId="1" xfId="0" applyFont="1" applyBorder="1" applyAlignment="1">
      <alignment horizontal="right" readingOrder="1"/>
    </xf>
    <xf numFmtId="10" fontId="6" fillId="0" borderId="1" xfId="0" applyNumberFormat="1" applyFont="1" applyBorder="1" applyAlignment="1">
      <alignment readingOrder="1"/>
    </xf>
    <xf numFmtId="0" fontId="6" fillId="3" borderId="1" xfId="0" applyFont="1" applyFill="1" applyBorder="1" applyAlignment="1">
      <alignment horizontal="right"/>
    </xf>
    <xf numFmtId="4" fontId="6" fillId="3" borderId="1" xfId="0" applyNumberFormat="1" applyFont="1" applyFill="1" applyBorder="1"/>
    <xf numFmtId="10" fontId="6" fillId="3" borderId="1" xfId="0" applyNumberFormat="1" applyFont="1" applyFill="1" applyBorder="1"/>
    <xf numFmtId="0" fontId="6" fillId="0" borderId="3" xfId="0" applyFont="1" applyBorder="1" applyAlignment="1">
      <alignment horizontal="right"/>
    </xf>
    <xf numFmtId="4" fontId="6" fillId="0" borderId="3" xfId="0" applyNumberFormat="1" applyFont="1" applyBorder="1"/>
    <xf numFmtId="10" fontId="6" fillId="0" borderId="3" xfId="0" applyNumberFormat="1" applyFont="1" applyBorder="1"/>
    <xf numFmtId="0" fontId="7" fillId="2" borderId="0" xfId="0" applyFont="1" applyFill="1" applyBorder="1" applyAlignment="1">
      <alignment horizontal="centerContinuous" vertical="center" wrapText="1"/>
    </xf>
    <xf numFmtId="0" fontId="7" fillId="2" borderId="0" xfId="0" applyFont="1" applyFill="1" applyBorder="1" applyAlignment="1">
      <alignment horizontal="right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4" fillId="2" borderId="0" xfId="0" applyFont="1" applyFill="1" applyBorder="1" applyAlignment="1">
      <alignment horizontal="right" wrapText="1"/>
    </xf>
    <xf numFmtId="0" fontId="4" fillId="2" borderId="0" xfId="0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right"/>
    </xf>
    <xf numFmtId="4" fontId="0" fillId="0" borderId="2" xfId="0" applyNumberFormat="1" applyFont="1" applyBorder="1"/>
    <xf numFmtId="0" fontId="0" fillId="0" borderId="1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" fontId="0" fillId="0" borderId="3" xfId="0" applyNumberFormat="1" applyFont="1" applyBorder="1"/>
    <xf numFmtId="0" fontId="8" fillId="0" borderId="0" xfId="0" applyFont="1"/>
    <xf numFmtId="0" fontId="0" fillId="0" borderId="0" xfId="0" applyAlignment="1">
      <alignment horizontal="right" readingOrder="2"/>
    </xf>
    <xf numFmtId="0" fontId="5" fillId="0" borderId="0" xfId="2"/>
    <xf numFmtId="0" fontId="6" fillId="0" borderId="2" xfId="0" applyFont="1" applyBorder="1" applyAlignment="1">
      <alignment horizontal="right"/>
    </xf>
    <xf numFmtId="0" fontId="6" fillId="0" borderId="2" xfId="0" applyFont="1" applyBorder="1"/>
    <xf numFmtId="10" fontId="6" fillId="0" borderId="2" xfId="0" applyNumberFormat="1" applyFont="1" applyBorder="1"/>
    <xf numFmtId="4" fontId="6" fillId="0" borderId="2" xfId="0" applyNumberFormat="1" applyFont="1" applyBorder="1"/>
    <xf numFmtId="164" fontId="6" fillId="0" borderId="2" xfId="0" applyNumberFormat="1" applyFont="1" applyBorder="1"/>
    <xf numFmtId="0" fontId="6" fillId="0" borderId="1" xfId="0" applyFont="1" applyBorder="1" applyAlignment="1">
      <alignment horizontal="right" indent="1"/>
    </xf>
    <xf numFmtId="0" fontId="6" fillId="0" borderId="1" xfId="0" applyFont="1" applyBorder="1"/>
    <xf numFmtId="164" fontId="6" fillId="0" borderId="1" xfId="0" applyNumberFormat="1" applyFont="1" applyBorder="1"/>
    <xf numFmtId="164" fontId="0" fillId="0" borderId="1" xfId="0" applyNumberFormat="1" applyFont="1" applyBorder="1"/>
    <xf numFmtId="0" fontId="0" fillId="0" borderId="1" xfId="0" applyFont="1" applyBorder="1" applyAlignment="1">
      <alignment horizontal="right" indent="2"/>
    </xf>
    <xf numFmtId="0" fontId="0" fillId="0" borderId="1" xfId="0" applyFont="1" applyBorder="1"/>
    <xf numFmtId="0" fontId="0" fillId="0" borderId="3" xfId="0" applyFont="1" applyBorder="1" applyAlignment="1">
      <alignment horizontal="right" indent="2"/>
    </xf>
    <xf numFmtId="0" fontId="0" fillId="0" borderId="3" xfId="0" applyFont="1" applyBorder="1"/>
    <xf numFmtId="10" fontId="0" fillId="0" borderId="3" xfId="0" applyNumberFormat="1" applyFont="1" applyBorder="1"/>
    <xf numFmtId="0" fontId="0" fillId="0" borderId="3" xfId="0" applyNumberFormat="1" applyFont="1" applyBorder="1"/>
    <xf numFmtId="0" fontId="9" fillId="2" borderId="0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right" indent="3"/>
    </xf>
    <xf numFmtId="0" fontId="0" fillId="0" borderId="1" xfId="0" applyFont="1" applyBorder="1" applyAlignment="1">
      <alignment horizontal="right" indent="4"/>
    </xf>
    <xf numFmtId="14" fontId="0" fillId="0" borderId="1" xfId="0" applyNumberFormat="1" applyFont="1" applyBorder="1" applyAlignment="1">
      <alignment horizontal="right"/>
    </xf>
    <xf numFmtId="0" fontId="7" fillId="2" borderId="0" xfId="0" applyFont="1" applyFill="1" applyBorder="1" applyAlignment="1">
      <alignment horizontal="centerContinuous" vertical="center" wrapText="1" readingOrder="2"/>
    </xf>
    <xf numFmtId="0" fontId="7" fillId="2" borderId="0" xfId="0" applyFont="1" applyFill="1" applyBorder="1" applyAlignment="1">
      <alignment horizontal="right" vertical="center" wrapText="1" readingOrder="2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quotePrefix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right" indent="1"/>
    </xf>
    <xf numFmtId="0" fontId="0" fillId="0" borderId="3" xfId="0" applyFont="1" applyBorder="1" applyAlignment="1">
      <alignment horizontal="right" indent="1"/>
    </xf>
    <xf numFmtId="0" fontId="10" fillId="2" borderId="0" xfId="0" applyFont="1" applyFill="1" applyBorder="1" applyAlignment="1">
      <alignment horizontal="center" vertical="center" wrapText="1"/>
    </xf>
    <xf numFmtId="0" fontId="4" fillId="0" borderId="0" xfId="0" applyFont="1"/>
  </cellXfs>
  <cellStyles count="3">
    <cellStyle name="Normal" xfId="0" builtinId="0"/>
    <cellStyle name="Normal_2007-16618" xfId="1" xr:uid="{00000000-0005-0000-0000-000001000000}"/>
    <cellStyle name="היפר-קישור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nir-bi.co.il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snir-bi.co.il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nir-bi.co.il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snir-bi.co.il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snir-bi.co.il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snir-bi.co.il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snir-bi.co.il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snir-bi.co.il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snir-bi.co.il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snir-bi.co.il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snir-bi.co.i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nir-bi.co.il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www.snir-bi.co.il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www.snir-bi.co.il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snir-bi.co.il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://www.snir-bi.co.il/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://www.snir-bi.co.il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://www.snir-bi.co.il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://www.snir-bi.co.il/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://www.snir-bi.co.il/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://www.snir-bi.co.il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://www.snir-bi.co.i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nir-bi.co.il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://www.snir-bi.co.il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nir-bi.co.il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nir-bi.co.i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nir-bi.co.il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snir-bi.co.il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snir-bi.co.il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snir-bi.co.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62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1.875" customWidth="1"/>
    <col min="4" max="4" width="13" bestFit="1" customWidth="1"/>
  </cols>
  <sheetData>
    <row r="1" spans="1:25" x14ac:dyDescent="0.2">
      <c r="A1" s="63" t="s">
        <v>1741</v>
      </c>
    </row>
    <row r="2" spans="1:25" ht="15" x14ac:dyDescent="0.25">
      <c r="B2" s="34" t="s">
        <v>47</v>
      </c>
    </row>
    <row r="3" spans="1:25" ht="15" x14ac:dyDescent="0.25">
      <c r="B3" s="34" t="s">
        <v>48</v>
      </c>
    </row>
    <row r="4" spans="1:25" ht="15" x14ac:dyDescent="0.25">
      <c r="B4" s="34" t="s">
        <v>49</v>
      </c>
    </row>
    <row r="5" spans="1:25" ht="15" x14ac:dyDescent="0.25">
      <c r="B5" s="34" t="s">
        <v>50</v>
      </c>
    </row>
    <row r="7" spans="1:25" ht="15" x14ac:dyDescent="0.2">
      <c r="B7" s="21" t="s">
        <v>32</v>
      </c>
      <c r="C7" s="21"/>
      <c r="D7" s="21"/>
      <c r="E7" s="63" t="s">
        <v>1738</v>
      </c>
    </row>
    <row r="8" spans="1:25" ht="30" x14ac:dyDescent="0.2">
      <c r="B8" s="22"/>
      <c r="C8" s="23" t="s">
        <v>0</v>
      </c>
      <c r="D8" s="23" t="s">
        <v>33</v>
      </c>
      <c r="E8" s="63" t="s">
        <v>1738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 spans="1:25" ht="18" x14ac:dyDescent="0.2">
      <c r="B9" s="25"/>
      <c r="C9" s="26" t="s">
        <v>36</v>
      </c>
      <c r="D9" s="26" t="s">
        <v>37</v>
      </c>
      <c r="E9" s="63" t="s">
        <v>1738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 spans="1:25" ht="20.25" x14ac:dyDescent="0.3">
      <c r="B10" s="25"/>
      <c r="C10" s="26" t="s">
        <v>38</v>
      </c>
      <c r="D10" s="26" t="s">
        <v>39</v>
      </c>
      <c r="E10" s="63" t="s">
        <v>1738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 spans="1:25" ht="15" x14ac:dyDescent="0.25">
      <c r="B11" s="3" t="s">
        <v>2</v>
      </c>
      <c r="C11" s="4"/>
      <c r="D11" s="5"/>
      <c r="E11" s="63" t="s">
        <v>1738</v>
      </c>
    </row>
    <row r="12" spans="1:25" ht="15" x14ac:dyDescent="0.25">
      <c r="B12" s="7" t="s">
        <v>3</v>
      </c>
      <c r="C12" s="8">
        <v>78938.746980000011</v>
      </c>
      <c r="D12" s="2">
        <v>8.0382364568762382E-2</v>
      </c>
      <c r="E12" s="63" t="s">
        <v>1738</v>
      </c>
    </row>
    <row r="13" spans="1:25" ht="15" x14ac:dyDescent="0.25">
      <c r="B13" s="7" t="s">
        <v>4</v>
      </c>
      <c r="C13" s="8">
        <v>834320.62429000007</v>
      </c>
      <c r="D13" s="2">
        <v>0.84957852961496549</v>
      </c>
      <c r="E13" s="63" t="s">
        <v>1738</v>
      </c>
    </row>
    <row r="14" spans="1:25" x14ac:dyDescent="0.2">
      <c r="B14" s="9" t="s">
        <v>5</v>
      </c>
      <c r="C14" s="10">
        <v>257256.37082000001</v>
      </c>
      <c r="D14" s="11">
        <v>0.26196102900048795</v>
      </c>
      <c r="E14" s="63" t="s">
        <v>1738</v>
      </c>
    </row>
    <row r="15" spans="1:25" x14ac:dyDescent="0.2">
      <c r="B15" s="9" t="s">
        <v>6</v>
      </c>
      <c r="C15" s="10">
        <v>0</v>
      </c>
      <c r="D15" s="11">
        <v>0</v>
      </c>
      <c r="E15" s="63" t="s">
        <v>1738</v>
      </c>
    </row>
    <row r="16" spans="1:25" x14ac:dyDescent="0.2">
      <c r="B16" s="9" t="s">
        <v>7</v>
      </c>
      <c r="C16" s="10">
        <v>235103.04116000008</v>
      </c>
      <c r="D16" s="11">
        <v>0.23940256323723916</v>
      </c>
      <c r="E16" s="63" t="s">
        <v>1738</v>
      </c>
    </row>
    <row r="17" spans="2:5" x14ac:dyDescent="0.2">
      <c r="B17" s="9" t="s">
        <v>8</v>
      </c>
      <c r="C17" s="10">
        <v>135500.09852</v>
      </c>
      <c r="D17" s="11">
        <v>0.13797809991964302</v>
      </c>
      <c r="E17" s="63" t="s">
        <v>1738</v>
      </c>
    </row>
    <row r="18" spans="2:5" x14ac:dyDescent="0.2">
      <c r="B18" s="9" t="s">
        <v>9</v>
      </c>
      <c r="C18" s="10">
        <v>172593.39757999999</v>
      </c>
      <c r="D18" s="11">
        <v>0.17574975455275346</v>
      </c>
      <c r="E18" s="63" t="s">
        <v>1738</v>
      </c>
    </row>
    <row r="19" spans="2:5" x14ac:dyDescent="0.2">
      <c r="B19" s="9" t="s">
        <v>10</v>
      </c>
      <c r="C19" s="10">
        <v>34006.255470000004</v>
      </c>
      <c r="D19" s="11">
        <v>3.4628155745879435E-2</v>
      </c>
      <c r="E19" s="63" t="s">
        <v>1738</v>
      </c>
    </row>
    <row r="20" spans="2:5" x14ac:dyDescent="0.2">
      <c r="B20" s="9" t="s">
        <v>11</v>
      </c>
      <c r="C20" s="10">
        <v>0</v>
      </c>
      <c r="D20" s="11">
        <v>0</v>
      </c>
      <c r="E20" s="63" t="s">
        <v>1738</v>
      </c>
    </row>
    <row r="21" spans="2:5" x14ac:dyDescent="0.2">
      <c r="B21" s="9" t="s">
        <v>12</v>
      </c>
      <c r="C21" s="10">
        <v>127.88368</v>
      </c>
      <c r="D21" s="11">
        <v>1.302223937093832E-4</v>
      </c>
      <c r="E21" s="63" t="s">
        <v>1738</v>
      </c>
    </row>
    <row r="22" spans="2:5" x14ac:dyDescent="0.2">
      <c r="B22" s="9" t="s">
        <v>13</v>
      </c>
      <c r="C22" s="10">
        <v>-266.42294000000038</v>
      </c>
      <c r="D22" s="11">
        <v>-2.7129523474685299E-4</v>
      </c>
      <c r="E22" s="63" t="s">
        <v>1738</v>
      </c>
    </row>
    <row r="23" spans="2:5" x14ac:dyDescent="0.2">
      <c r="B23" s="9" t="s">
        <v>14</v>
      </c>
      <c r="C23" s="10">
        <v>0</v>
      </c>
      <c r="D23" s="11">
        <v>0</v>
      </c>
      <c r="E23" s="63" t="s">
        <v>1738</v>
      </c>
    </row>
    <row r="24" spans="2:5" ht="15" x14ac:dyDescent="0.25">
      <c r="B24" s="7" t="s">
        <v>15</v>
      </c>
      <c r="C24" s="8">
        <v>37460.115500000022</v>
      </c>
      <c r="D24" s="2">
        <v>3.8145179346105548E-2</v>
      </c>
      <c r="E24" s="63" t="s">
        <v>1738</v>
      </c>
    </row>
    <row r="25" spans="2:5" x14ac:dyDescent="0.2">
      <c r="B25" s="9" t="s">
        <v>5</v>
      </c>
      <c r="C25" s="10">
        <v>0</v>
      </c>
      <c r="D25" s="11">
        <v>0</v>
      </c>
      <c r="E25" s="63" t="s">
        <v>1738</v>
      </c>
    </row>
    <row r="26" spans="2:5" x14ac:dyDescent="0.2">
      <c r="B26" s="9" t="s">
        <v>6</v>
      </c>
      <c r="C26" s="10">
        <v>0</v>
      </c>
      <c r="D26" s="11">
        <v>0</v>
      </c>
      <c r="E26" s="63" t="s">
        <v>1738</v>
      </c>
    </row>
    <row r="27" spans="2:5" x14ac:dyDescent="0.2">
      <c r="B27" s="9" t="s">
        <v>7</v>
      </c>
      <c r="C27" s="10">
        <v>14611.395460000002</v>
      </c>
      <c r="D27" s="11">
        <v>1.4878606028819429E-2</v>
      </c>
      <c r="E27" s="63" t="s">
        <v>1738</v>
      </c>
    </row>
    <row r="28" spans="2:5" x14ac:dyDescent="0.2">
      <c r="B28" s="9" t="s">
        <v>8</v>
      </c>
      <c r="C28" s="10">
        <v>33.39</v>
      </c>
      <c r="D28" s="11">
        <v>3.4000630306824962E-5</v>
      </c>
      <c r="E28" s="63" t="s">
        <v>1738</v>
      </c>
    </row>
    <row r="29" spans="2:5" x14ac:dyDescent="0.2">
      <c r="B29" s="9" t="s">
        <v>16</v>
      </c>
      <c r="C29" s="10">
        <v>22728.27046</v>
      </c>
      <c r="D29" s="11">
        <v>2.3143920977058717E-2</v>
      </c>
      <c r="E29" s="63" t="s">
        <v>1738</v>
      </c>
    </row>
    <row r="30" spans="2:5" x14ac:dyDescent="0.2">
      <c r="B30" s="9" t="s">
        <v>17</v>
      </c>
      <c r="C30" s="10">
        <v>0</v>
      </c>
      <c r="D30" s="11">
        <v>0</v>
      </c>
      <c r="E30" s="63" t="s">
        <v>1738</v>
      </c>
    </row>
    <row r="31" spans="2:5" x14ac:dyDescent="0.2">
      <c r="B31" s="9" t="s">
        <v>18</v>
      </c>
      <c r="C31" s="10">
        <v>0</v>
      </c>
      <c r="D31" s="11">
        <v>0</v>
      </c>
      <c r="E31" s="63" t="s">
        <v>1738</v>
      </c>
    </row>
    <row r="32" spans="2:5" x14ac:dyDescent="0.2">
      <c r="B32" s="9" t="s">
        <v>19</v>
      </c>
      <c r="C32" s="10">
        <v>85.982219999999984</v>
      </c>
      <c r="D32" s="11">
        <v>8.7554647354899404E-5</v>
      </c>
      <c r="E32" s="63" t="s">
        <v>1738</v>
      </c>
    </row>
    <row r="33" spans="2:5" x14ac:dyDescent="0.2">
      <c r="B33" s="9" t="s">
        <v>20</v>
      </c>
      <c r="C33" s="10">
        <v>1.0773599999999999</v>
      </c>
      <c r="D33" s="11">
        <v>1.0970625656592075E-6</v>
      </c>
      <c r="E33" s="63" t="s">
        <v>1738</v>
      </c>
    </row>
    <row r="34" spans="2:5" ht="15" x14ac:dyDescent="0.25">
      <c r="B34" s="7" t="s">
        <v>21</v>
      </c>
      <c r="C34" s="8">
        <v>15107.710802236998</v>
      </c>
      <c r="D34" s="2">
        <v>1.5383997896654272E-2</v>
      </c>
      <c r="E34" s="63" t="s">
        <v>1738</v>
      </c>
    </row>
    <row r="35" spans="2:5" ht="15" x14ac:dyDescent="0.25">
      <c r="B35" s="7" t="s">
        <v>22</v>
      </c>
      <c r="C35" s="8">
        <v>0</v>
      </c>
      <c r="D35" s="2">
        <v>0</v>
      </c>
      <c r="E35" s="63" t="s">
        <v>1738</v>
      </c>
    </row>
    <row r="36" spans="2:5" ht="15" x14ac:dyDescent="0.25">
      <c r="B36" s="7" t="s">
        <v>23</v>
      </c>
      <c r="C36" s="8">
        <v>11199.814619999999</v>
      </c>
      <c r="D36" s="2">
        <v>1.1404634812806028E-2</v>
      </c>
      <c r="E36" s="63" t="s">
        <v>1738</v>
      </c>
    </row>
    <row r="37" spans="2:5" ht="15" x14ac:dyDescent="0.25">
      <c r="B37" s="7" t="s">
        <v>24</v>
      </c>
      <c r="C37" s="8">
        <v>0</v>
      </c>
      <c r="D37" s="2">
        <v>0</v>
      </c>
      <c r="E37" s="63" t="s">
        <v>1738</v>
      </c>
    </row>
    <row r="38" spans="2:5" ht="15" x14ac:dyDescent="0.25">
      <c r="B38" s="7" t="s">
        <v>25</v>
      </c>
      <c r="C38" s="8">
        <v>173.57438999999999</v>
      </c>
      <c r="D38" s="2">
        <v>1.7674868718546438E-4</v>
      </c>
      <c r="E38" s="63" t="s">
        <v>1738</v>
      </c>
    </row>
    <row r="39" spans="2:5" ht="15" x14ac:dyDescent="0.25">
      <c r="B39" s="13" t="s">
        <v>26</v>
      </c>
      <c r="C39" s="6"/>
      <c r="D39" s="14"/>
      <c r="E39" s="63" t="s">
        <v>1738</v>
      </c>
    </row>
    <row r="40" spans="2:5" ht="15" x14ac:dyDescent="0.25">
      <c r="B40" s="7" t="s">
        <v>27</v>
      </c>
      <c r="C40" s="8">
        <v>4840.0314499999995</v>
      </c>
      <c r="D40" s="2">
        <v>4.9285450735206933E-3</v>
      </c>
      <c r="E40" s="63" t="s">
        <v>1738</v>
      </c>
    </row>
    <row r="41" spans="2:5" ht="15" x14ac:dyDescent="0.25">
      <c r="B41" s="7" t="s">
        <v>28</v>
      </c>
      <c r="C41" s="8">
        <v>0</v>
      </c>
      <c r="D41" s="2">
        <v>0</v>
      </c>
      <c r="E41" s="63" t="s">
        <v>1738</v>
      </c>
    </row>
    <row r="42" spans="2:5" ht="15" x14ac:dyDescent="0.25">
      <c r="B42" s="7" t="s">
        <v>29</v>
      </c>
      <c r="C42" s="8">
        <v>0</v>
      </c>
      <c r="D42" s="2">
        <v>0</v>
      </c>
      <c r="E42" s="63" t="s">
        <v>1738</v>
      </c>
    </row>
    <row r="43" spans="2:5" ht="15" x14ac:dyDescent="0.25">
      <c r="B43" s="15" t="s">
        <v>30</v>
      </c>
      <c r="C43" s="16">
        <v>982040.61803223717</v>
      </c>
      <c r="D43" s="17">
        <v>1</v>
      </c>
      <c r="E43" s="63" t="s">
        <v>1738</v>
      </c>
    </row>
    <row r="44" spans="2:5" ht="15" x14ac:dyDescent="0.25">
      <c r="B44" s="18" t="s">
        <v>31</v>
      </c>
      <c r="C44" s="19">
        <f>+'יתרת התחייבות להשקעה'!C11</f>
        <v>19246.512630000001</v>
      </c>
      <c r="D44" s="20">
        <v>0</v>
      </c>
      <c r="E44" s="63" t="s">
        <v>1738</v>
      </c>
    </row>
    <row r="45" spans="2:5" x14ac:dyDescent="0.2">
      <c r="E45" s="63" t="s">
        <v>1738</v>
      </c>
    </row>
    <row r="46" spans="2:5" x14ac:dyDescent="0.2">
      <c r="B46" s="63"/>
      <c r="C46" s="28" t="s">
        <v>34</v>
      </c>
      <c r="D46" s="1" t="s">
        <v>35</v>
      </c>
      <c r="E46" s="63" t="s">
        <v>1738</v>
      </c>
    </row>
    <row r="47" spans="2:5" x14ac:dyDescent="0.2">
      <c r="B47" s="63"/>
      <c r="C47" s="29" t="s">
        <v>40</v>
      </c>
      <c r="D47" s="30">
        <v>3.9859</v>
      </c>
      <c r="E47" s="63" t="s">
        <v>1738</v>
      </c>
    </row>
    <row r="48" spans="2:5" x14ac:dyDescent="0.2">
      <c r="B48" s="63"/>
      <c r="C48" s="31" t="s">
        <v>41</v>
      </c>
      <c r="D48" s="10">
        <v>2.6831999999999998</v>
      </c>
      <c r="E48" s="63" t="s">
        <v>1738</v>
      </c>
    </row>
    <row r="49" spans="2:5" x14ac:dyDescent="0.2">
      <c r="B49" s="63"/>
      <c r="C49" s="31" t="s">
        <v>42</v>
      </c>
      <c r="D49" s="10">
        <v>3.496</v>
      </c>
      <c r="E49" s="63" t="s">
        <v>1738</v>
      </c>
    </row>
    <row r="50" spans="2:5" x14ac:dyDescent="0.2">
      <c r="B50" s="63"/>
      <c r="C50" s="31" t="s">
        <v>43</v>
      </c>
      <c r="D50" s="10">
        <v>4.5420999999999996</v>
      </c>
      <c r="E50" s="63" t="s">
        <v>1738</v>
      </c>
    </row>
    <row r="51" spans="2:5" x14ac:dyDescent="0.2">
      <c r="B51" s="63"/>
      <c r="C51" s="31" t="s">
        <v>44</v>
      </c>
      <c r="D51" s="10">
        <v>0.19289999999999999</v>
      </c>
      <c r="E51" s="63" t="s">
        <v>1738</v>
      </c>
    </row>
    <row r="52" spans="2:5" x14ac:dyDescent="0.2">
      <c r="B52" s="63"/>
      <c r="C52" s="31" t="s">
        <v>45</v>
      </c>
      <c r="D52" s="10">
        <v>5.3999999999999999E-2</v>
      </c>
      <c r="E52" s="63" t="s">
        <v>1738</v>
      </c>
    </row>
    <row r="53" spans="2:5" x14ac:dyDescent="0.2">
      <c r="C53" s="32" t="s">
        <v>46</v>
      </c>
      <c r="D53" s="33">
        <v>1.0547</v>
      </c>
      <c r="E53" s="63" t="s">
        <v>1738</v>
      </c>
    </row>
    <row r="54" spans="2:5" x14ac:dyDescent="0.2">
      <c r="C54" s="63" t="s">
        <v>1738</v>
      </c>
      <c r="D54" s="63" t="s">
        <v>1738</v>
      </c>
      <c r="E54" s="63" t="s">
        <v>1738</v>
      </c>
    </row>
    <row r="55" spans="2:5" x14ac:dyDescent="0.2">
      <c r="B55" s="35" t="s">
        <v>51</v>
      </c>
    </row>
    <row r="56" spans="2:5" x14ac:dyDescent="0.2">
      <c r="C56" s="63" t="s">
        <v>1738</v>
      </c>
    </row>
    <row r="57" spans="2:5" x14ac:dyDescent="0.2">
      <c r="B57" t="s">
        <v>52</v>
      </c>
      <c r="C57" s="63" t="s">
        <v>1738</v>
      </c>
    </row>
    <row r="58" spans="2:5" x14ac:dyDescent="0.2">
      <c r="C58" s="63" t="s">
        <v>1738</v>
      </c>
    </row>
    <row r="59" spans="2:5" x14ac:dyDescent="0.2">
      <c r="B59" s="36" t="s">
        <v>52</v>
      </c>
      <c r="C59" s="63" t="s">
        <v>1738</v>
      </c>
    </row>
    <row r="60" spans="2:5" x14ac:dyDescent="0.2">
      <c r="B60" s="63" t="s">
        <v>1738</v>
      </c>
    </row>
    <row r="61" spans="2:5" x14ac:dyDescent="0.2">
      <c r="B61" s="63" t="s">
        <v>1738</v>
      </c>
    </row>
    <row r="62" spans="2:5" x14ac:dyDescent="0.2">
      <c r="B62" s="63" t="s">
        <v>1738</v>
      </c>
    </row>
  </sheetData>
  <hyperlinks>
    <hyperlink ref="B59" r:id="rId1" xr:uid="{00000000-0004-0000-0000-000000000000}"/>
  </hyperlinks>
  <pageMargins left="0.7" right="0.7" top="0.75" bottom="0.75" header="0.3" footer="0.3"/>
  <pageSetup paperSize="9" fitToHeight="0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48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0.625" customWidth="1"/>
    <col min="4" max="4" width="13.125" customWidth="1"/>
    <col min="5" max="11" width="16.25" customWidth="1"/>
    <col min="12" max="12" width="10.375" customWidth="1"/>
  </cols>
  <sheetData>
    <row r="1" spans="1:13" x14ac:dyDescent="0.2">
      <c r="A1" s="63" t="s">
        <v>1749</v>
      </c>
    </row>
    <row r="2" spans="1:13" ht="15" x14ac:dyDescent="0.25">
      <c r="B2" s="34" t="s">
        <v>47</v>
      </c>
      <c r="C2" s="63" t="s">
        <v>1738</v>
      </c>
    </row>
    <row r="3" spans="1:13" ht="15" x14ac:dyDescent="0.25">
      <c r="B3" s="34" t="s">
        <v>48</v>
      </c>
      <c r="C3" s="63" t="s">
        <v>1738</v>
      </c>
    </row>
    <row r="4" spans="1:13" ht="15" x14ac:dyDescent="0.25">
      <c r="B4" s="34" t="s">
        <v>49</v>
      </c>
      <c r="C4" s="63" t="s">
        <v>1738</v>
      </c>
    </row>
    <row r="5" spans="1:13" ht="15" x14ac:dyDescent="0.25">
      <c r="B5" s="34" t="s">
        <v>50</v>
      </c>
      <c r="C5" s="63" t="s">
        <v>1738</v>
      </c>
    </row>
    <row r="7" spans="1:13" ht="15" x14ac:dyDescent="0.2">
      <c r="B7" s="21" t="s">
        <v>187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63" t="s">
        <v>1738</v>
      </c>
    </row>
    <row r="8" spans="1:13" ht="15" x14ac:dyDescent="0.2">
      <c r="B8" s="56" t="s">
        <v>1292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63" t="s">
        <v>1738</v>
      </c>
    </row>
    <row r="9" spans="1:13" ht="45" x14ac:dyDescent="0.2">
      <c r="B9" s="23" t="s">
        <v>108</v>
      </c>
      <c r="C9" s="23" t="s">
        <v>53</v>
      </c>
      <c r="D9" s="23" t="s">
        <v>122</v>
      </c>
      <c r="E9" s="23" t="s">
        <v>198</v>
      </c>
      <c r="F9" s="23" t="s">
        <v>55</v>
      </c>
      <c r="G9" s="23" t="s">
        <v>124</v>
      </c>
      <c r="H9" s="23" t="s">
        <v>125</v>
      </c>
      <c r="I9" s="23" t="s">
        <v>56</v>
      </c>
      <c r="J9" s="23" t="s">
        <v>126</v>
      </c>
      <c r="K9" s="23" t="s">
        <v>113</v>
      </c>
      <c r="L9" s="23" t="s">
        <v>1</v>
      </c>
      <c r="M9" s="63" t="s">
        <v>1738</v>
      </c>
    </row>
    <row r="10" spans="1:13" ht="15" x14ac:dyDescent="0.2">
      <c r="B10" s="57"/>
      <c r="C10" s="58"/>
      <c r="D10" s="58"/>
      <c r="E10" s="58"/>
      <c r="F10" s="58"/>
      <c r="G10" s="58" t="s">
        <v>191</v>
      </c>
      <c r="H10" s="58"/>
      <c r="I10" s="58" t="s">
        <v>36</v>
      </c>
      <c r="J10" s="58" t="s">
        <v>37</v>
      </c>
      <c r="K10" s="58" t="s">
        <v>37</v>
      </c>
      <c r="L10" s="58" t="s">
        <v>37</v>
      </c>
      <c r="M10" s="63" t="s">
        <v>1738</v>
      </c>
    </row>
    <row r="11" spans="1:13" x14ac:dyDescent="0.2">
      <c r="B11" s="52"/>
      <c r="C11" s="58" t="s">
        <v>38</v>
      </c>
      <c r="D11" s="58" t="s">
        <v>39</v>
      </c>
      <c r="E11" s="58" t="s">
        <v>114</v>
      </c>
      <c r="F11" s="58" t="s">
        <v>115</v>
      </c>
      <c r="G11" s="58" t="s">
        <v>116</v>
      </c>
      <c r="H11" s="58" t="s">
        <v>117</v>
      </c>
      <c r="I11" s="58" t="s">
        <v>118</v>
      </c>
      <c r="J11" s="58" t="s">
        <v>119</v>
      </c>
      <c r="K11" s="59" t="s">
        <v>120</v>
      </c>
      <c r="L11" s="59" t="s">
        <v>121</v>
      </c>
      <c r="M11" s="63" t="s">
        <v>1738</v>
      </c>
    </row>
    <row r="12" spans="1:13" ht="15" x14ac:dyDescent="0.25">
      <c r="B12" s="37" t="s">
        <v>1284</v>
      </c>
      <c r="C12" s="38"/>
      <c r="D12" s="38"/>
      <c r="E12" s="38"/>
      <c r="F12" s="38"/>
      <c r="G12" s="40">
        <v>236</v>
      </c>
      <c r="H12" s="40"/>
      <c r="I12" s="40">
        <v>127.88368</v>
      </c>
      <c r="J12" s="41"/>
      <c r="K12" s="39">
        <v>1</v>
      </c>
      <c r="L12" s="41">
        <v>1.302223937093832E-4</v>
      </c>
      <c r="M12" s="63" t="s">
        <v>1738</v>
      </c>
    </row>
    <row r="13" spans="1:13" ht="15" x14ac:dyDescent="0.25">
      <c r="B13" s="42" t="s">
        <v>58</v>
      </c>
      <c r="C13" s="43"/>
      <c r="D13" s="43"/>
      <c r="E13" s="43"/>
      <c r="F13" s="43"/>
      <c r="G13" s="8">
        <v>0</v>
      </c>
      <c r="H13" s="8"/>
      <c r="I13" s="8">
        <v>0</v>
      </c>
      <c r="J13" s="44"/>
      <c r="K13" s="2">
        <v>0</v>
      </c>
      <c r="L13" s="44">
        <v>0</v>
      </c>
      <c r="M13" s="63" t="s">
        <v>1738</v>
      </c>
    </row>
    <row r="14" spans="1:13" ht="15" x14ac:dyDescent="0.25">
      <c r="B14" s="7" t="s">
        <v>1285</v>
      </c>
      <c r="C14" s="43"/>
      <c r="D14" s="43"/>
      <c r="E14" s="43"/>
      <c r="F14" s="43"/>
      <c r="G14" s="8">
        <v>0</v>
      </c>
      <c r="H14" s="8"/>
      <c r="I14" s="8">
        <v>0</v>
      </c>
      <c r="J14" s="44"/>
      <c r="K14" s="2">
        <v>0</v>
      </c>
      <c r="L14" s="44">
        <v>0</v>
      </c>
      <c r="M14" s="63" t="s">
        <v>1738</v>
      </c>
    </row>
    <row r="15" spans="1:13" x14ac:dyDescent="0.2">
      <c r="B15" s="9"/>
      <c r="C15" s="31"/>
      <c r="D15" s="31"/>
      <c r="E15" s="31" t="s">
        <v>81</v>
      </c>
      <c r="F15" s="31" t="s">
        <v>81</v>
      </c>
      <c r="G15" s="10">
        <v>0</v>
      </c>
      <c r="H15" s="10">
        <v>0</v>
      </c>
      <c r="I15" s="10">
        <v>0</v>
      </c>
      <c r="J15" s="45">
        <v>0</v>
      </c>
      <c r="K15" s="11">
        <v>0</v>
      </c>
      <c r="L15" s="45">
        <v>0</v>
      </c>
      <c r="M15" s="63" t="s">
        <v>1738</v>
      </c>
    </row>
    <row r="16" spans="1:13" x14ac:dyDescent="0.2">
      <c r="B16" s="46"/>
      <c r="C16" s="47"/>
      <c r="D16" s="47"/>
      <c r="E16" s="47"/>
      <c r="F16" s="47"/>
      <c r="G16" s="12"/>
      <c r="H16" s="12"/>
      <c r="I16" s="12"/>
      <c r="J16" s="12"/>
      <c r="K16" s="11"/>
      <c r="L16" s="12"/>
      <c r="M16" s="63" t="s">
        <v>1738</v>
      </c>
    </row>
    <row r="17" spans="2:13" ht="15" x14ac:dyDescent="0.25">
      <c r="B17" s="7" t="s">
        <v>1286</v>
      </c>
      <c r="C17" s="43"/>
      <c r="D17" s="43"/>
      <c r="E17" s="43"/>
      <c r="F17" s="43"/>
      <c r="G17" s="8">
        <v>0</v>
      </c>
      <c r="H17" s="8"/>
      <c r="I17" s="8">
        <v>0</v>
      </c>
      <c r="J17" s="44"/>
      <c r="K17" s="2">
        <v>0</v>
      </c>
      <c r="L17" s="44">
        <v>0</v>
      </c>
      <c r="M17" s="63" t="s">
        <v>1738</v>
      </c>
    </row>
    <row r="18" spans="2:13" x14ac:dyDescent="0.2">
      <c r="B18" s="9"/>
      <c r="C18" s="31"/>
      <c r="D18" s="31"/>
      <c r="E18" s="31" t="s">
        <v>81</v>
      </c>
      <c r="F18" s="31" t="s">
        <v>81</v>
      </c>
      <c r="G18" s="10">
        <v>0</v>
      </c>
      <c r="H18" s="10">
        <v>0</v>
      </c>
      <c r="I18" s="10">
        <v>0</v>
      </c>
      <c r="J18" s="45">
        <v>0</v>
      </c>
      <c r="K18" s="11">
        <v>0</v>
      </c>
      <c r="L18" s="45">
        <v>0</v>
      </c>
      <c r="M18" s="63" t="s">
        <v>1738</v>
      </c>
    </row>
    <row r="19" spans="2:13" x14ac:dyDescent="0.2">
      <c r="B19" s="46"/>
      <c r="C19" s="47"/>
      <c r="D19" s="47"/>
      <c r="E19" s="47"/>
      <c r="F19" s="47"/>
      <c r="G19" s="12"/>
      <c r="H19" s="12"/>
      <c r="I19" s="12"/>
      <c r="J19" s="12"/>
      <c r="K19" s="11"/>
      <c r="L19" s="12"/>
      <c r="M19" s="63" t="s">
        <v>1738</v>
      </c>
    </row>
    <row r="20" spans="2:13" ht="15" x14ac:dyDescent="0.25">
      <c r="B20" s="7" t="s">
        <v>1287</v>
      </c>
      <c r="C20" s="43"/>
      <c r="D20" s="43"/>
      <c r="E20" s="43"/>
      <c r="F20" s="43"/>
      <c r="G20" s="8">
        <v>0</v>
      </c>
      <c r="H20" s="8"/>
      <c r="I20" s="8">
        <v>0</v>
      </c>
      <c r="J20" s="44"/>
      <c r="K20" s="2">
        <v>0</v>
      </c>
      <c r="L20" s="44">
        <v>0</v>
      </c>
      <c r="M20" s="63" t="s">
        <v>1738</v>
      </c>
    </row>
    <row r="21" spans="2:13" x14ac:dyDescent="0.2">
      <c r="B21" s="9"/>
      <c r="C21" s="31"/>
      <c r="D21" s="31"/>
      <c r="E21" s="31" t="s">
        <v>81</v>
      </c>
      <c r="F21" s="31" t="s">
        <v>81</v>
      </c>
      <c r="G21" s="10">
        <v>0</v>
      </c>
      <c r="H21" s="10">
        <v>0</v>
      </c>
      <c r="I21" s="10">
        <v>0</v>
      </c>
      <c r="J21" s="45">
        <v>0</v>
      </c>
      <c r="K21" s="11">
        <v>0</v>
      </c>
      <c r="L21" s="45">
        <v>0</v>
      </c>
      <c r="M21" s="63" t="s">
        <v>1738</v>
      </c>
    </row>
    <row r="22" spans="2:13" x14ac:dyDescent="0.2">
      <c r="B22" s="46"/>
      <c r="C22" s="47"/>
      <c r="D22" s="47"/>
      <c r="E22" s="47"/>
      <c r="F22" s="47"/>
      <c r="G22" s="12"/>
      <c r="H22" s="12"/>
      <c r="I22" s="12"/>
      <c r="J22" s="12"/>
      <c r="K22" s="11"/>
      <c r="L22" s="12"/>
      <c r="M22" s="63" t="s">
        <v>1738</v>
      </c>
    </row>
    <row r="23" spans="2:13" ht="15" x14ac:dyDescent="0.25">
      <c r="B23" s="7" t="s">
        <v>1175</v>
      </c>
      <c r="C23" s="43"/>
      <c r="D23" s="43"/>
      <c r="E23" s="43"/>
      <c r="F23" s="43"/>
      <c r="G23" s="8">
        <v>0</v>
      </c>
      <c r="H23" s="8"/>
      <c r="I23" s="8">
        <v>0</v>
      </c>
      <c r="J23" s="44"/>
      <c r="K23" s="2">
        <v>0</v>
      </c>
      <c r="L23" s="44">
        <v>0</v>
      </c>
      <c r="M23" s="63" t="s">
        <v>1738</v>
      </c>
    </row>
    <row r="24" spans="2:13" x14ac:dyDescent="0.2">
      <c r="B24" s="9"/>
      <c r="C24" s="31"/>
      <c r="D24" s="31"/>
      <c r="E24" s="31" t="s">
        <v>81</v>
      </c>
      <c r="F24" s="31" t="s">
        <v>81</v>
      </c>
      <c r="G24" s="10">
        <v>0</v>
      </c>
      <c r="H24" s="10">
        <v>0</v>
      </c>
      <c r="I24" s="10">
        <v>0</v>
      </c>
      <c r="J24" s="45">
        <v>0</v>
      </c>
      <c r="K24" s="11">
        <v>0</v>
      </c>
      <c r="L24" s="45">
        <v>0</v>
      </c>
      <c r="M24" s="63" t="s">
        <v>1738</v>
      </c>
    </row>
    <row r="25" spans="2:13" x14ac:dyDescent="0.2">
      <c r="B25" s="46"/>
      <c r="C25" s="47"/>
      <c r="D25" s="47"/>
      <c r="E25" s="47"/>
      <c r="F25" s="47"/>
      <c r="G25" s="12"/>
      <c r="H25" s="12"/>
      <c r="I25" s="12"/>
      <c r="J25" s="12"/>
      <c r="K25" s="11"/>
      <c r="L25" s="12"/>
      <c r="M25" s="63" t="s">
        <v>1738</v>
      </c>
    </row>
    <row r="26" spans="2:13" ht="15" x14ac:dyDescent="0.25">
      <c r="B26" s="42" t="s">
        <v>102</v>
      </c>
      <c r="C26" s="43"/>
      <c r="D26" s="43"/>
      <c r="E26" s="43"/>
      <c r="F26" s="43"/>
      <c r="G26" s="8">
        <v>236</v>
      </c>
      <c r="H26" s="8"/>
      <c r="I26" s="8">
        <v>127.88368</v>
      </c>
      <c r="J26" s="44"/>
      <c r="K26" s="2">
        <v>1</v>
      </c>
      <c r="L26" s="44">
        <v>1.302223937093832E-4</v>
      </c>
      <c r="M26" s="63" t="s">
        <v>1738</v>
      </c>
    </row>
    <row r="27" spans="2:13" ht="15" x14ac:dyDescent="0.25">
      <c r="B27" s="7" t="s">
        <v>1285</v>
      </c>
      <c r="C27" s="43"/>
      <c r="D27" s="43"/>
      <c r="E27" s="43"/>
      <c r="F27" s="43"/>
      <c r="G27" s="8">
        <v>236</v>
      </c>
      <c r="H27" s="8"/>
      <c r="I27" s="8">
        <v>127.88368</v>
      </c>
      <c r="J27" s="44"/>
      <c r="K27" s="2">
        <v>1</v>
      </c>
      <c r="L27" s="44">
        <v>1.302223937093832E-4</v>
      </c>
      <c r="M27" s="63" t="s">
        <v>1738</v>
      </c>
    </row>
    <row r="28" spans="2:13" x14ac:dyDescent="0.2">
      <c r="B28" s="9" t="s">
        <v>1288</v>
      </c>
      <c r="C28" s="31" t="s">
        <v>1289</v>
      </c>
      <c r="D28" s="31" t="s">
        <v>691</v>
      </c>
      <c r="E28" s="31" t="s">
        <v>1157</v>
      </c>
      <c r="F28" s="31" t="s">
        <v>42</v>
      </c>
      <c r="G28" s="10">
        <v>236</v>
      </c>
      <c r="H28" s="10">
        <v>155</v>
      </c>
      <c r="I28" s="10">
        <v>127.88368</v>
      </c>
      <c r="J28" s="45">
        <v>0</v>
      </c>
      <c r="K28" s="11">
        <v>1</v>
      </c>
      <c r="L28" s="45">
        <v>1.302223937093832E-4</v>
      </c>
      <c r="M28" s="63" t="s">
        <v>1738</v>
      </c>
    </row>
    <row r="29" spans="2:13" x14ac:dyDescent="0.2">
      <c r="B29" s="46"/>
      <c r="C29" s="47"/>
      <c r="D29" s="47"/>
      <c r="E29" s="47"/>
      <c r="F29" s="47"/>
      <c r="G29" s="12"/>
      <c r="H29" s="12"/>
      <c r="I29" s="12"/>
      <c r="J29" s="12"/>
      <c r="K29" s="11"/>
      <c r="L29" s="12"/>
      <c r="M29" s="63" t="s">
        <v>1738</v>
      </c>
    </row>
    <row r="30" spans="2:13" ht="15" x14ac:dyDescent="0.25">
      <c r="B30" s="7" t="s">
        <v>1290</v>
      </c>
      <c r="C30" s="43"/>
      <c r="D30" s="43"/>
      <c r="E30" s="43"/>
      <c r="F30" s="43"/>
      <c r="G30" s="8">
        <v>0</v>
      </c>
      <c r="H30" s="8"/>
      <c r="I30" s="8">
        <v>0</v>
      </c>
      <c r="J30" s="44"/>
      <c r="K30" s="2">
        <v>0</v>
      </c>
      <c r="L30" s="44">
        <v>0</v>
      </c>
      <c r="M30" s="63" t="s">
        <v>1738</v>
      </c>
    </row>
    <row r="31" spans="2:13" x14ac:dyDescent="0.2">
      <c r="B31" s="9"/>
      <c r="C31" s="31"/>
      <c r="D31" s="31"/>
      <c r="E31" s="31" t="s">
        <v>81</v>
      </c>
      <c r="F31" s="31" t="s">
        <v>81</v>
      </c>
      <c r="G31" s="10">
        <v>0</v>
      </c>
      <c r="H31" s="10">
        <v>0</v>
      </c>
      <c r="I31" s="10">
        <v>0</v>
      </c>
      <c r="J31" s="45">
        <v>0</v>
      </c>
      <c r="K31" s="11">
        <v>0</v>
      </c>
      <c r="L31" s="45">
        <v>0</v>
      </c>
      <c r="M31" s="63" t="s">
        <v>1738</v>
      </c>
    </row>
    <row r="32" spans="2:13" x14ac:dyDescent="0.2">
      <c r="B32" s="46"/>
      <c r="C32" s="47"/>
      <c r="D32" s="47"/>
      <c r="E32" s="47"/>
      <c r="F32" s="47"/>
      <c r="G32" s="12"/>
      <c r="H32" s="12"/>
      <c r="I32" s="12"/>
      <c r="J32" s="12"/>
      <c r="K32" s="11"/>
      <c r="L32" s="12"/>
      <c r="M32" s="63" t="s">
        <v>1738</v>
      </c>
    </row>
    <row r="33" spans="2:13" ht="15" x14ac:dyDescent="0.25">
      <c r="B33" s="7" t="s">
        <v>1287</v>
      </c>
      <c r="C33" s="43"/>
      <c r="D33" s="43"/>
      <c r="E33" s="43"/>
      <c r="F33" s="43"/>
      <c r="G33" s="8">
        <v>0</v>
      </c>
      <c r="H33" s="8"/>
      <c r="I33" s="8">
        <v>0</v>
      </c>
      <c r="J33" s="44"/>
      <c r="K33" s="2">
        <v>0</v>
      </c>
      <c r="L33" s="44">
        <v>0</v>
      </c>
      <c r="M33" s="63" t="s">
        <v>1738</v>
      </c>
    </row>
    <row r="34" spans="2:13" x14ac:dyDescent="0.2">
      <c r="B34" s="9"/>
      <c r="C34" s="31"/>
      <c r="D34" s="31"/>
      <c r="E34" s="31" t="s">
        <v>81</v>
      </c>
      <c r="F34" s="31" t="s">
        <v>81</v>
      </c>
      <c r="G34" s="10">
        <v>0</v>
      </c>
      <c r="H34" s="10">
        <v>0</v>
      </c>
      <c r="I34" s="10">
        <v>0</v>
      </c>
      <c r="J34" s="45">
        <v>0</v>
      </c>
      <c r="K34" s="11">
        <v>0</v>
      </c>
      <c r="L34" s="45">
        <v>0</v>
      </c>
      <c r="M34" s="63" t="s">
        <v>1738</v>
      </c>
    </row>
    <row r="35" spans="2:13" x14ac:dyDescent="0.2">
      <c r="B35" s="46"/>
      <c r="C35" s="47"/>
      <c r="D35" s="47"/>
      <c r="E35" s="47"/>
      <c r="F35" s="47"/>
      <c r="G35" s="12"/>
      <c r="H35" s="12"/>
      <c r="I35" s="12"/>
      <c r="J35" s="12"/>
      <c r="K35" s="11"/>
      <c r="L35" s="12"/>
      <c r="M35" s="63" t="s">
        <v>1738</v>
      </c>
    </row>
    <row r="36" spans="2:13" ht="15" x14ac:dyDescent="0.25">
      <c r="B36" s="7" t="s">
        <v>1291</v>
      </c>
      <c r="C36" s="43"/>
      <c r="D36" s="43"/>
      <c r="E36" s="43"/>
      <c r="F36" s="43"/>
      <c r="G36" s="8">
        <v>0</v>
      </c>
      <c r="H36" s="8"/>
      <c r="I36" s="8">
        <v>0</v>
      </c>
      <c r="J36" s="44"/>
      <c r="K36" s="2">
        <v>0</v>
      </c>
      <c r="L36" s="44">
        <v>0</v>
      </c>
      <c r="M36" s="63" t="s">
        <v>1738</v>
      </c>
    </row>
    <row r="37" spans="2:13" x14ac:dyDescent="0.2">
      <c r="B37" s="9"/>
      <c r="C37" s="31"/>
      <c r="D37" s="31"/>
      <c r="E37" s="31" t="s">
        <v>81</v>
      </c>
      <c r="F37" s="31" t="s">
        <v>81</v>
      </c>
      <c r="G37" s="10">
        <v>0</v>
      </c>
      <c r="H37" s="10">
        <v>0</v>
      </c>
      <c r="I37" s="10">
        <v>0</v>
      </c>
      <c r="J37" s="45">
        <v>0</v>
      </c>
      <c r="K37" s="11">
        <v>0</v>
      </c>
      <c r="L37" s="45">
        <v>0</v>
      </c>
      <c r="M37" s="63" t="s">
        <v>1738</v>
      </c>
    </row>
    <row r="38" spans="2:13" x14ac:dyDescent="0.2">
      <c r="B38" s="46"/>
      <c r="C38" s="47"/>
      <c r="D38" s="47"/>
      <c r="E38" s="47"/>
      <c r="F38" s="47"/>
      <c r="G38" s="12"/>
      <c r="H38" s="12"/>
      <c r="I38" s="12"/>
      <c r="J38" s="12"/>
      <c r="K38" s="11"/>
      <c r="L38" s="12"/>
      <c r="M38" s="63" t="s">
        <v>1738</v>
      </c>
    </row>
    <row r="39" spans="2:13" ht="15" x14ac:dyDescent="0.25">
      <c r="B39" s="7" t="s">
        <v>1175</v>
      </c>
      <c r="C39" s="43"/>
      <c r="D39" s="43"/>
      <c r="E39" s="43"/>
      <c r="F39" s="43"/>
      <c r="G39" s="8">
        <v>0</v>
      </c>
      <c r="H39" s="8"/>
      <c r="I39" s="8">
        <v>0</v>
      </c>
      <c r="J39" s="44"/>
      <c r="K39" s="2">
        <v>0</v>
      </c>
      <c r="L39" s="44">
        <v>0</v>
      </c>
      <c r="M39" s="63" t="s">
        <v>1738</v>
      </c>
    </row>
    <row r="40" spans="2:13" x14ac:dyDescent="0.2">
      <c r="B40" s="9"/>
      <c r="C40" s="31"/>
      <c r="D40" s="31"/>
      <c r="E40" s="31" t="s">
        <v>81</v>
      </c>
      <c r="F40" s="31" t="s">
        <v>81</v>
      </c>
      <c r="G40" s="10">
        <v>0</v>
      </c>
      <c r="H40" s="10">
        <v>0</v>
      </c>
      <c r="I40" s="10">
        <v>0</v>
      </c>
      <c r="J40" s="45">
        <v>0</v>
      </c>
      <c r="K40" s="11">
        <v>0</v>
      </c>
      <c r="L40" s="45">
        <v>0</v>
      </c>
      <c r="M40" s="63" t="s">
        <v>1738</v>
      </c>
    </row>
    <row r="41" spans="2:13" x14ac:dyDescent="0.2">
      <c r="B41" s="48"/>
      <c r="C41" s="49"/>
      <c r="D41" s="49"/>
      <c r="E41" s="49"/>
      <c r="F41" s="49"/>
      <c r="G41" s="51"/>
      <c r="H41" s="51"/>
      <c r="I41" s="51"/>
      <c r="J41" s="51"/>
      <c r="K41" s="50"/>
      <c r="L41" s="51"/>
      <c r="M41" s="63" t="s">
        <v>1738</v>
      </c>
    </row>
    <row r="42" spans="2:13" x14ac:dyDescent="0.2">
      <c r="C42" s="63" t="s">
        <v>1738</v>
      </c>
      <c r="D42" s="63" t="s">
        <v>1738</v>
      </c>
      <c r="E42" s="63" t="s">
        <v>1738</v>
      </c>
      <c r="F42" s="63" t="s">
        <v>1738</v>
      </c>
      <c r="G42" s="63" t="s">
        <v>1738</v>
      </c>
      <c r="H42" s="63" t="s">
        <v>1738</v>
      </c>
      <c r="I42" s="63" t="s">
        <v>1738</v>
      </c>
      <c r="J42" s="63" t="s">
        <v>1738</v>
      </c>
      <c r="K42" s="63" t="s">
        <v>1738</v>
      </c>
      <c r="L42" s="63" t="s">
        <v>1738</v>
      </c>
    </row>
    <row r="43" spans="2:13" x14ac:dyDescent="0.2">
      <c r="B43" s="35" t="s">
        <v>51</v>
      </c>
      <c r="C43" s="63" t="s">
        <v>1738</v>
      </c>
      <c r="D43" s="63" t="s">
        <v>1738</v>
      </c>
      <c r="E43" s="63" t="s">
        <v>1738</v>
      </c>
      <c r="F43" s="63" t="s">
        <v>1738</v>
      </c>
      <c r="G43" s="63" t="s">
        <v>1738</v>
      </c>
      <c r="H43" s="63" t="s">
        <v>1738</v>
      </c>
      <c r="I43" s="63" t="s">
        <v>1738</v>
      </c>
      <c r="J43" s="63" t="s">
        <v>1738</v>
      </c>
      <c r="K43" s="63" t="s">
        <v>1738</v>
      </c>
      <c r="L43" s="63" t="s">
        <v>1738</v>
      </c>
    </row>
    <row r="44" spans="2:13" x14ac:dyDescent="0.2">
      <c r="C44" s="63" t="s">
        <v>1738</v>
      </c>
    </row>
    <row r="45" spans="2:13" x14ac:dyDescent="0.2">
      <c r="B45" t="s">
        <v>52</v>
      </c>
      <c r="C45" s="63" t="s">
        <v>1738</v>
      </c>
    </row>
    <row r="46" spans="2:13" x14ac:dyDescent="0.2">
      <c r="C46" s="63" t="s">
        <v>1738</v>
      </c>
    </row>
    <row r="47" spans="2:13" x14ac:dyDescent="0.2">
      <c r="B47" s="36" t="s">
        <v>52</v>
      </c>
      <c r="C47" s="63" t="s">
        <v>1738</v>
      </c>
    </row>
    <row r="48" spans="2:13" x14ac:dyDescent="0.2">
      <c r="B48" s="63" t="s">
        <v>1738</v>
      </c>
    </row>
  </sheetData>
  <hyperlinks>
    <hyperlink ref="B47" r:id="rId1" xr:uid="{00000000-0004-0000-0900-000000000000}"/>
  </hyperlinks>
  <pageMargins left="0.7" right="0.7" top="0.75" bottom="0.75" header="0.3" footer="0.3"/>
  <pageSetup paperSize="9" fitToHeight="0"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L28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0.625" customWidth="1"/>
    <col min="4" max="4" width="11.75" bestFit="1" customWidth="1"/>
    <col min="5" max="5" width="15.625" bestFit="1" customWidth="1"/>
    <col min="6" max="11" width="16.25" customWidth="1"/>
  </cols>
  <sheetData>
    <row r="1" spans="1:12" x14ac:dyDescent="0.2">
      <c r="A1" s="63" t="s">
        <v>1748</v>
      </c>
    </row>
    <row r="2" spans="1:12" ht="15" x14ac:dyDescent="0.25">
      <c r="B2" s="34" t="s">
        <v>47</v>
      </c>
      <c r="C2" s="63" t="s">
        <v>1738</v>
      </c>
    </row>
    <row r="3" spans="1:12" ht="15" x14ac:dyDescent="0.25">
      <c r="B3" s="34" t="s">
        <v>48</v>
      </c>
      <c r="C3" s="63" t="s">
        <v>1738</v>
      </c>
    </row>
    <row r="4" spans="1:12" ht="15" x14ac:dyDescent="0.25">
      <c r="B4" s="34" t="s">
        <v>49</v>
      </c>
      <c r="C4" s="63" t="s">
        <v>1738</v>
      </c>
    </row>
    <row r="5" spans="1:12" ht="15" x14ac:dyDescent="0.25">
      <c r="B5" s="34" t="s">
        <v>50</v>
      </c>
      <c r="C5" s="63" t="s">
        <v>1738</v>
      </c>
    </row>
    <row r="7" spans="1:12" ht="15" x14ac:dyDescent="0.2">
      <c r="B7" s="21" t="s">
        <v>187</v>
      </c>
      <c r="C7" s="21"/>
      <c r="D7" s="21"/>
      <c r="E7" s="21"/>
      <c r="F7" s="21"/>
      <c r="G7" s="21"/>
      <c r="H7" s="21"/>
      <c r="I7" s="21"/>
      <c r="J7" s="21"/>
      <c r="K7" s="21"/>
      <c r="L7" s="63" t="s">
        <v>1738</v>
      </c>
    </row>
    <row r="8" spans="1:12" ht="15" x14ac:dyDescent="0.2">
      <c r="B8" s="56" t="s">
        <v>1302</v>
      </c>
      <c r="C8" s="56"/>
      <c r="D8" s="56"/>
      <c r="E8" s="56"/>
      <c r="F8" s="56"/>
      <c r="G8" s="56"/>
      <c r="H8" s="56"/>
      <c r="I8" s="56"/>
      <c r="J8" s="56"/>
      <c r="K8" s="56"/>
      <c r="L8" s="63" t="s">
        <v>1738</v>
      </c>
    </row>
    <row r="9" spans="1:12" ht="30" x14ac:dyDescent="0.2">
      <c r="B9" s="23" t="s">
        <v>108</v>
      </c>
      <c r="C9" s="23" t="s">
        <v>53</v>
      </c>
      <c r="D9" s="23" t="s">
        <v>122</v>
      </c>
      <c r="E9" s="23" t="s">
        <v>198</v>
      </c>
      <c r="F9" s="23" t="s">
        <v>55</v>
      </c>
      <c r="G9" s="23" t="s">
        <v>124</v>
      </c>
      <c r="H9" s="23" t="s">
        <v>125</v>
      </c>
      <c r="I9" s="23" t="s">
        <v>56</v>
      </c>
      <c r="J9" s="23" t="s">
        <v>113</v>
      </c>
      <c r="K9" s="23" t="s">
        <v>1</v>
      </c>
      <c r="L9" s="63" t="s">
        <v>1738</v>
      </c>
    </row>
    <row r="10" spans="1:12" ht="15" x14ac:dyDescent="0.2">
      <c r="B10" s="57"/>
      <c r="C10" s="58"/>
      <c r="D10" s="58"/>
      <c r="E10" s="58"/>
      <c r="F10" s="58"/>
      <c r="G10" s="58" t="s">
        <v>191</v>
      </c>
      <c r="H10" s="58"/>
      <c r="I10" s="58" t="s">
        <v>36</v>
      </c>
      <c r="J10" s="58" t="s">
        <v>37</v>
      </c>
      <c r="K10" s="58" t="s">
        <v>37</v>
      </c>
      <c r="L10" s="63" t="s">
        <v>1738</v>
      </c>
    </row>
    <row r="11" spans="1:12" x14ac:dyDescent="0.2">
      <c r="B11" s="52"/>
      <c r="C11" s="58" t="s">
        <v>38</v>
      </c>
      <c r="D11" s="58" t="s">
        <v>39</v>
      </c>
      <c r="E11" s="58" t="s">
        <v>114</v>
      </c>
      <c r="F11" s="58" t="s">
        <v>115</v>
      </c>
      <c r="G11" s="58" t="s">
        <v>116</v>
      </c>
      <c r="H11" s="58" t="s">
        <v>117</v>
      </c>
      <c r="I11" s="58" t="s">
        <v>118</v>
      </c>
      <c r="J11" s="59" t="s">
        <v>119</v>
      </c>
      <c r="K11" s="59" t="s">
        <v>120</v>
      </c>
      <c r="L11" s="63" t="s">
        <v>1738</v>
      </c>
    </row>
    <row r="12" spans="1:12" ht="15" x14ac:dyDescent="0.25">
      <c r="B12" s="37" t="s">
        <v>1293</v>
      </c>
      <c r="C12" s="38"/>
      <c r="D12" s="38"/>
      <c r="E12" s="38"/>
      <c r="F12" s="38"/>
      <c r="G12" s="40">
        <v>33</v>
      </c>
      <c r="H12" s="40"/>
      <c r="I12" s="40">
        <v>-266.42294000000038</v>
      </c>
      <c r="J12" s="39">
        <v>1</v>
      </c>
      <c r="K12" s="41">
        <v>-2.7129523474685299E-4</v>
      </c>
      <c r="L12" s="63" t="s">
        <v>1738</v>
      </c>
    </row>
    <row r="13" spans="1:12" ht="15" x14ac:dyDescent="0.25">
      <c r="B13" s="42" t="s">
        <v>1294</v>
      </c>
      <c r="C13" s="43"/>
      <c r="D13" s="43"/>
      <c r="E13" s="43"/>
      <c r="F13" s="43"/>
      <c r="G13" s="8">
        <v>0</v>
      </c>
      <c r="H13" s="8"/>
      <c r="I13" s="8">
        <v>0</v>
      </c>
      <c r="J13" s="2">
        <v>0</v>
      </c>
      <c r="K13" s="44">
        <v>0</v>
      </c>
      <c r="L13" s="63" t="s">
        <v>1738</v>
      </c>
    </row>
    <row r="14" spans="1:12" x14ac:dyDescent="0.2">
      <c r="B14" s="46"/>
      <c r="C14" s="31"/>
      <c r="D14" s="31"/>
      <c r="E14" s="31" t="s">
        <v>81</v>
      </c>
      <c r="F14" s="31" t="s">
        <v>81</v>
      </c>
      <c r="G14" s="10">
        <v>0</v>
      </c>
      <c r="H14" s="10">
        <v>0</v>
      </c>
      <c r="I14" s="10">
        <v>0</v>
      </c>
      <c r="J14" s="11">
        <v>0</v>
      </c>
      <c r="K14" s="45">
        <v>0</v>
      </c>
      <c r="L14" s="63" t="s">
        <v>1738</v>
      </c>
    </row>
    <row r="15" spans="1:12" x14ac:dyDescent="0.2">
      <c r="B15" s="60"/>
      <c r="C15" s="47"/>
      <c r="D15" s="47"/>
      <c r="E15" s="47"/>
      <c r="F15" s="47"/>
      <c r="G15" s="10"/>
      <c r="H15" s="12"/>
      <c r="I15" s="12"/>
      <c r="J15" s="11"/>
      <c r="K15" s="12"/>
      <c r="L15" s="63" t="s">
        <v>1738</v>
      </c>
    </row>
    <row r="16" spans="1:12" ht="15" x14ac:dyDescent="0.25">
      <c r="B16" s="42" t="s">
        <v>1295</v>
      </c>
      <c r="C16" s="43"/>
      <c r="D16" s="43"/>
      <c r="E16" s="43"/>
      <c r="F16" s="43"/>
      <c r="G16" s="8">
        <v>33</v>
      </c>
      <c r="H16" s="8"/>
      <c r="I16" s="8">
        <v>-266.42294000000038</v>
      </c>
      <c r="J16" s="2">
        <v>1</v>
      </c>
      <c r="K16" s="44">
        <v>-2.7129523474685299E-4</v>
      </c>
      <c r="L16" s="63" t="s">
        <v>1738</v>
      </c>
    </row>
    <row r="17" spans="2:12" x14ac:dyDescent="0.2">
      <c r="B17" s="46" t="s">
        <v>1296</v>
      </c>
      <c r="C17" s="31" t="s">
        <v>1297</v>
      </c>
      <c r="D17" s="31" t="s">
        <v>176</v>
      </c>
      <c r="E17" s="31"/>
      <c r="F17" s="31" t="s">
        <v>40</v>
      </c>
      <c r="G17" s="10">
        <v>5</v>
      </c>
      <c r="H17" s="10">
        <v>1272650</v>
      </c>
      <c r="I17" s="10">
        <v>-202.53354000000036</v>
      </c>
      <c r="J17" s="11">
        <v>0.76019557475043276</v>
      </c>
      <c r="K17" s="45">
        <v>-2.0623743690543749E-4</v>
      </c>
      <c r="L17" s="63" t="s">
        <v>1738</v>
      </c>
    </row>
    <row r="18" spans="2:12" x14ac:dyDescent="0.2">
      <c r="B18" s="46" t="s">
        <v>1298</v>
      </c>
      <c r="C18" s="31" t="s">
        <v>1299</v>
      </c>
      <c r="D18" s="31" t="s">
        <v>176</v>
      </c>
      <c r="E18" s="31"/>
      <c r="F18" s="31" t="s">
        <v>42</v>
      </c>
      <c r="G18" s="10">
        <v>33</v>
      </c>
      <c r="H18" s="10">
        <v>2017000</v>
      </c>
      <c r="I18" s="10">
        <v>-37.49460000000181</v>
      </c>
      <c r="J18" s="11">
        <v>0.14073337678805645</v>
      </c>
      <c r="K18" s="45">
        <v>-3.8180294492433088E-5</v>
      </c>
      <c r="L18" s="63" t="s">
        <v>1738</v>
      </c>
    </row>
    <row r="19" spans="2:12" x14ac:dyDescent="0.2">
      <c r="B19" s="46" t="s">
        <v>1300</v>
      </c>
      <c r="C19" s="31" t="s">
        <v>1301</v>
      </c>
      <c r="D19" s="31" t="s">
        <v>176</v>
      </c>
      <c r="E19" s="31"/>
      <c r="F19" s="31" t="s">
        <v>42</v>
      </c>
      <c r="G19" s="10">
        <v>4</v>
      </c>
      <c r="H19" s="10">
        <v>242844.99999999997</v>
      </c>
      <c r="I19" s="10">
        <v>-26.394799999998213</v>
      </c>
      <c r="J19" s="11">
        <v>9.9071048461510769E-2</v>
      </c>
      <c r="K19" s="45">
        <v>-2.6877503348982412E-5</v>
      </c>
      <c r="L19" s="63" t="s">
        <v>1738</v>
      </c>
    </row>
    <row r="20" spans="2:12" x14ac:dyDescent="0.2">
      <c r="B20" s="61"/>
      <c r="C20" s="63" t="s">
        <v>1738</v>
      </c>
      <c r="D20" s="63" t="s">
        <v>1738</v>
      </c>
      <c r="E20" s="63" t="s">
        <v>1738</v>
      </c>
      <c r="F20" s="63" t="s">
        <v>1738</v>
      </c>
      <c r="G20" s="63" t="s">
        <v>1738</v>
      </c>
      <c r="H20" s="63" t="s">
        <v>1738</v>
      </c>
      <c r="I20" s="63" t="s">
        <v>1738</v>
      </c>
      <c r="J20" s="63" t="s">
        <v>1738</v>
      </c>
      <c r="K20" s="63" t="s">
        <v>1738</v>
      </c>
    </row>
    <row r="22" spans="2:12" x14ac:dyDescent="0.2">
      <c r="B22" s="35" t="s">
        <v>51</v>
      </c>
      <c r="C22" s="63" t="s">
        <v>1738</v>
      </c>
    </row>
    <row r="23" spans="2:12" x14ac:dyDescent="0.2">
      <c r="C23" s="63" t="s">
        <v>1738</v>
      </c>
    </row>
    <row r="24" spans="2:12" x14ac:dyDescent="0.2">
      <c r="B24" t="s">
        <v>52</v>
      </c>
      <c r="C24" s="63" t="s">
        <v>1738</v>
      </c>
    </row>
    <row r="25" spans="2:12" x14ac:dyDescent="0.2">
      <c r="C25" s="63" t="s">
        <v>1738</v>
      </c>
    </row>
    <row r="26" spans="2:12" x14ac:dyDescent="0.2">
      <c r="B26" s="36" t="s">
        <v>52</v>
      </c>
      <c r="C26" s="63" t="s">
        <v>1738</v>
      </c>
    </row>
    <row r="28" spans="2:12" x14ac:dyDescent="0.2">
      <c r="B28" s="63" t="s">
        <v>1738</v>
      </c>
    </row>
  </sheetData>
  <hyperlinks>
    <hyperlink ref="B26" r:id="rId1" xr:uid="{00000000-0004-0000-0A00-000000000000}"/>
  </hyperlinks>
  <pageMargins left="0.7" right="0.7" top="0.75" bottom="0.75" header="0.3" footer="0.3"/>
  <pageSetup paperSize="9" fitToHeight="0" orientation="landscape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R57"/>
  <sheetViews>
    <sheetView showGridLines="0" rightToLeft="1" zoomScale="80" zoomScaleNormal="80" workbookViewId="0"/>
  </sheetViews>
  <sheetFormatPr defaultRowHeight="14.25" x14ac:dyDescent="0.2"/>
  <cols>
    <col min="2" max="2" width="37.625" customWidth="1"/>
    <col min="3" max="3" width="20.625" customWidth="1"/>
    <col min="4" max="4" width="16.25" customWidth="1"/>
    <col min="5" max="5" width="8.625" customWidth="1"/>
    <col min="6" max="7" width="14.625" customWidth="1"/>
    <col min="8" max="8" width="12.625" customWidth="1"/>
    <col min="9" max="9" width="14.625" customWidth="1"/>
    <col min="10" max="11" width="12.625" customWidth="1"/>
    <col min="12" max="12" width="14.625" customWidth="1"/>
    <col min="13" max="13" width="12.625" customWidth="1"/>
    <col min="14" max="16" width="15.625" customWidth="1"/>
    <col min="17" max="17" width="16.25" customWidth="1"/>
  </cols>
  <sheetData>
    <row r="1" spans="1:18" x14ac:dyDescent="0.2">
      <c r="A1" s="63" t="s">
        <v>1750</v>
      </c>
    </row>
    <row r="2" spans="1:18" ht="15" x14ac:dyDescent="0.25">
      <c r="B2" s="34" t="s">
        <v>47</v>
      </c>
      <c r="C2" s="63" t="s">
        <v>1738</v>
      </c>
    </row>
    <row r="3" spans="1:18" ht="15" x14ac:dyDescent="0.25">
      <c r="B3" s="34" t="s">
        <v>48</v>
      </c>
      <c r="C3" s="63" t="s">
        <v>1738</v>
      </c>
    </row>
    <row r="4" spans="1:18" ht="15" x14ac:dyDescent="0.25">
      <c r="B4" s="34" t="s">
        <v>49</v>
      </c>
      <c r="C4" s="63" t="s">
        <v>1738</v>
      </c>
    </row>
    <row r="5" spans="1:18" ht="15" x14ac:dyDescent="0.25">
      <c r="B5" s="34" t="s">
        <v>50</v>
      </c>
      <c r="C5" s="63" t="s">
        <v>1738</v>
      </c>
    </row>
    <row r="7" spans="1:18" ht="15" x14ac:dyDescent="0.2">
      <c r="B7" s="21" t="s">
        <v>187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63" t="s">
        <v>1738</v>
      </c>
    </row>
    <row r="8" spans="1:18" ht="15" x14ac:dyDescent="0.2">
      <c r="B8" s="56" t="s">
        <v>1314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63" t="s">
        <v>1738</v>
      </c>
    </row>
    <row r="9" spans="1:18" ht="30" x14ac:dyDescent="0.2">
      <c r="B9" s="23" t="s">
        <v>108</v>
      </c>
      <c r="C9" s="23" t="s">
        <v>53</v>
      </c>
      <c r="D9" s="23" t="s">
        <v>1303</v>
      </c>
      <c r="E9" s="23" t="s">
        <v>110</v>
      </c>
      <c r="F9" s="23" t="s">
        <v>54</v>
      </c>
      <c r="G9" s="23" t="s">
        <v>123</v>
      </c>
      <c r="H9" s="23" t="s">
        <v>189</v>
      </c>
      <c r="I9" s="23" t="s">
        <v>55</v>
      </c>
      <c r="J9" s="23" t="s">
        <v>111</v>
      </c>
      <c r="K9" s="23" t="s">
        <v>112</v>
      </c>
      <c r="L9" s="23" t="s">
        <v>124</v>
      </c>
      <c r="M9" s="23" t="s">
        <v>125</v>
      </c>
      <c r="N9" s="23" t="s">
        <v>56</v>
      </c>
      <c r="O9" s="23" t="s">
        <v>126</v>
      </c>
      <c r="P9" s="23" t="s">
        <v>113</v>
      </c>
      <c r="Q9" s="23" t="s">
        <v>1</v>
      </c>
      <c r="R9" s="63" t="s">
        <v>1738</v>
      </c>
    </row>
    <row r="10" spans="1:18" ht="15" x14ac:dyDescent="0.2">
      <c r="B10" s="57"/>
      <c r="C10" s="58"/>
      <c r="D10" s="58"/>
      <c r="E10" s="58"/>
      <c r="F10" s="58"/>
      <c r="G10" s="58" t="s">
        <v>206</v>
      </c>
      <c r="H10" s="58" t="s">
        <v>190</v>
      </c>
      <c r="I10" s="58"/>
      <c r="J10" s="58" t="s">
        <v>37</v>
      </c>
      <c r="K10" s="58" t="s">
        <v>37</v>
      </c>
      <c r="L10" s="58" t="s">
        <v>191</v>
      </c>
      <c r="M10" s="58"/>
      <c r="N10" s="58" t="s">
        <v>36</v>
      </c>
      <c r="O10" s="58" t="s">
        <v>37</v>
      </c>
      <c r="P10" s="58" t="s">
        <v>37</v>
      </c>
      <c r="Q10" s="58" t="s">
        <v>37</v>
      </c>
      <c r="R10" s="63" t="s">
        <v>1738</v>
      </c>
    </row>
    <row r="11" spans="1:18" x14ac:dyDescent="0.2">
      <c r="B11" s="58"/>
      <c r="C11" s="58" t="s">
        <v>38</v>
      </c>
      <c r="D11" s="58" t="s">
        <v>39</v>
      </c>
      <c r="E11" s="58" t="s">
        <v>114</v>
      </c>
      <c r="F11" s="58" t="s">
        <v>115</v>
      </c>
      <c r="G11" s="58" t="s">
        <v>116</v>
      </c>
      <c r="H11" s="58" t="s">
        <v>117</v>
      </c>
      <c r="I11" s="58" t="s">
        <v>118</v>
      </c>
      <c r="J11" s="58" t="s">
        <v>119</v>
      </c>
      <c r="K11" s="58" t="s">
        <v>120</v>
      </c>
      <c r="L11" s="58" t="s">
        <v>121</v>
      </c>
      <c r="M11" s="58" t="s">
        <v>192</v>
      </c>
      <c r="N11" s="58" t="s">
        <v>193</v>
      </c>
      <c r="O11" s="58" t="s">
        <v>194</v>
      </c>
      <c r="P11" s="58" t="s">
        <v>195</v>
      </c>
      <c r="Q11" s="58" t="s">
        <v>196</v>
      </c>
      <c r="R11" s="63" t="s">
        <v>1738</v>
      </c>
    </row>
    <row r="12" spans="1:18" ht="15" x14ac:dyDescent="0.25">
      <c r="B12" s="37" t="s">
        <v>1304</v>
      </c>
      <c r="C12" s="38"/>
      <c r="D12" s="38"/>
      <c r="E12" s="38"/>
      <c r="F12" s="38"/>
      <c r="G12" s="38"/>
      <c r="H12" s="40"/>
      <c r="I12" s="38"/>
      <c r="J12" s="39"/>
      <c r="K12" s="39"/>
      <c r="L12" s="40">
        <v>0</v>
      </c>
      <c r="M12" s="40"/>
      <c r="N12" s="40">
        <v>0</v>
      </c>
      <c r="O12" s="41"/>
      <c r="P12" s="39">
        <v>0</v>
      </c>
      <c r="Q12" s="41">
        <v>0</v>
      </c>
      <c r="R12" s="63" t="s">
        <v>1738</v>
      </c>
    </row>
    <row r="13" spans="1:18" ht="15" x14ac:dyDescent="0.25">
      <c r="B13" s="42" t="s">
        <v>58</v>
      </c>
      <c r="C13" s="43"/>
      <c r="D13" s="43"/>
      <c r="E13" s="43"/>
      <c r="F13" s="43"/>
      <c r="G13" s="43"/>
      <c r="H13" s="8"/>
      <c r="I13" s="43"/>
      <c r="J13" s="2"/>
      <c r="K13" s="2"/>
      <c r="L13" s="8">
        <v>0</v>
      </c>
      <c r="M13" s="8"/>
      <c r="N13" s="8">
        <v>0</v>
      </c>
      <c r="O13" s="44"/>
      <c r="P13" s="2">
        <v>0</v>
      </c>
      <c r="Q13" s="44">
        <v>0</v>
      </c>
      <c r="R13" s="63" t="s">
        <v>1738</v>
      </c>
    </row>
    <row r="14" spans="1:18" ht="15" x14ac:dyDescent="0.25">
      <c r="B14" s="7" t="s">
        <v>1305</v>
      </c>
      <c r="C14" s="43"/>
      <c r="D14" s="43"/>
      <c r="E14" s="43"/>
      <c r="F14" s="43"/>
      <c r="G14" s="43"/>
      <c r="H14" s="8"/>
      <c r="I14" s="43"/>
      <c r="J14" s="2"/>
      <c r="K14" s="2"/>
      <c r="L14" s="8">
        <v>0</v>
      </c>
      <c r="M14" s="8"/>
      <c r="N14" s="8">
        <v>0</v>
      </c>
      <c r="O14" s="44"/>
      <c r="P14" s="2">
        <v>0</v>
      </c>
      <c r="Q14" s="44">
        <v>0</v>
      </c>
      <c r="R14" s="63" t="s">
        <v>1738</v>
      </c>
    </row>
    <row r="15" spans="1:18" ht="15" x14ac:dyDescent="0.25">
      <c r="B15" s="53" t="s">
        <v>1306</v>
      </c>
      <c r="C15" s="43"/>
      <c r="D15" s="43"/>
      <c r="E15" s="43"/>
      <c r="F15" s="43"/>
      <c r="G15" s="43"/>
      <c r="H15" s="8"/>
      <c r="I15" s="43"/>
      <c r="J15" s="2"/>
      <c r="K15" s="2"/>
      <c r="L15" s="8">
        <v>0</v>
      </c>
      <c r="M15" s="8"/>
      <c r="N15" s="8">
        <v>0</v>
      </c>
      <c r="O15" s="44"/>
      <c r="P15" s="2">
        <v>0</v>
      </c>
      <c r="Q15" s="44">
        <v>0</v>
      </c>
      <c r="R15" s="63" t="s">
        <v>1738</v>
      </c>
    </row>
    <row r="16" spans="1:18" x14ac:dyDescent="0.2">
      <c r="B16" s="54"/>
      <c r="C16" s="31"/>
      <c r="D16" s="31" t="s">
        <v>81</v>
      </c>
      <c r="E16" s="31" t="s">
        <v>81</v>
      </c>
      <c r="F16" s="31" t="s">
        <v>81</v>
      </c>
      <c r="G16" s="31" t="s">
        <v>81</v>
      </c>
      <c r="H16" s="10">
        <v>0</v>
      </c>
      <c r="I16" s="31" t="s">
        <v>81</v>
      </c>
      <c r="J16" s="11">
        <v>0</v>
      </c>
      <c r="K16" s="11">
        <v>0</v>
      </c>
      <c r="L16" s="10">
        <v>0</v>
      </c>
      <c r="M16" s="10">
        <v>0</v>
      </c>
      <c r="N16" s="10">
        <v>0</v>
      </c>
      <c r="O16" s="45">
        <v>0</v>
      </c>
      <c r="P16" s="11">
        <v>0</v>
      </c>
      <c r="Q16" s="45">
        <v>0</v>
      </c>
      <c r="R16" s="63" t="s">
        <v>1738</v>
      </c>
    </row>
    <row r="17" spans="2:18" x14ac:dyDescent="0.2">
      <c r="B17" s="46"/>
      <c r="C17" s="47"/>
      <c r="D17" s="47"/>
      <c r="E17" s="47"/>
      <c r="F17" s="47"/>
      <c r="G17" s="47"/>
      <c r="H17" s="12"/>
      <c r="I17" s="47"/>
      <c r="J17" s="11"/>
      <c r="K17" s="11"/>
      <c r="L17" s="12"/>
      <c r="M17" s="12"/>
      <c r="N17" s="12"/>
      <c r="O17" s="12"/>
      <c r="P17" s="11"/>
      <c r="Q17" s="12"/>
      <c r="R17" s="63" t="s">
        <v>1738</v>
      </c>
    </row>
    <row r="18" spans="2:18" ht="15" x14ac:dyDescent="0.25">
      <c r="B18" s="7" t="s">
        <v>1307</v>
      </c>
      <c r="C18" s="43"/>
      <c r="D18" s="43"/>
      <c r="E18" s="43"/>
      <c r="F18" s="43"/>
      <c r="G18" s="43"/>
      <c r="H18" s="8"/>
      <c r="I18" s="43"/>
      <c r="J18" s="2"/>
      <c r="K18" s="2"/>
      <c r="L18" s="8">
        <v>0</v>
      </c>
      <c r="M18" s="8"/>
      <c r="N18" s="8">
        <v>0</v>
      </c>
      <c r="O18" s="44"/>
      <c r="P18" s="2">
        <v>0</v>
      </c>
      <c r="Q18" s="44">
        <v>0</v>
      </c>
      <c r="R18" s="63" t="s">
        <v>1738</v>
      </c>
    </row>
    <row r="19" spans="2:18" ht="15" x14ac:dyDescent="0.25">
      <c r="B19" s="53" t="s">
        <v>1308</v>
      </c>
      <c r="C19" s="43"/>
      <c r="D19" s="43"/>
      <c r="E19" s="43"/>
      <c r="F19" s="43"/>
      <c r="G19" s="43"/>
      <c r="H19" s="8"/>
      <c r="I19" s="43"/>
      <c r="J19" s="2"/>
      <c r="K19" s="2"/>
      <c r="L19" s="8">
        <v>0</v>
      </c>
      <c r="M19" s="8"/>
      <c r="N19" s="8">
        <v>0</v>
      </c>
      <c r="O19" s="44"/>
      <c r="P19" s="2">
        <v>0</v>
      </c>
      <c r="Q19" s="44">
        <v>0</v>
      </c>
      <c r="R19" s="63" t="s">
        <v>1738</v>
      </c>
    </row>
    <row r="20" spans="2:18" x14ac:dyDescent="0.2">
      <c r="B20" s="54"/>
      <c r="C20" s="31"/>
      <c r="D20" s="31" t="s">
        <v>81</v>
      </c>
      <c r="E20" s="31" t="s">
        <v>81</v>
      </c>
      <c r="F20" s="31" t="s">
        <v>81</v>
      </c>
      <c r="G20" s="31" t="s">
        <v>81</v>
      </c>
      <c r="H20" s="10">
        <v>0</v>
      </c>
      <c r="I20" s="31" t="s">
        <v>81</v>
      </c>
      <c r="J20" s="11">
        <v>0</v>
      </c>
      <c r="K20" s="11">
        <v>0</v>
      </c>
      <c r="L20" s="10">
        <v>0</v>
      </c>
      <c r="M20" s="10">
        <v>0</v>
      </c>
      <c r="N20" s="10">
        <v>0</v>
      </c>
      <c r="O20" s="45">
        <v>0</v>
      </c>
      <c r="P20" s="11">
        <v>0</v>
      </c>
      <c r="Q20" s="45">
        <v>0</v>
      </c>
      <c r="R20" s="63" t="s">
        <v>1738</v>
      </c>
    </row>
    <row r="21" spans="2:18" x14ac:dyDescent="0.2">
      <c r="B21" s="46"/>
      <c r="C21" s="47"/>
      <c r="D21" s="47"/>
      <c r="E21" s="47"/>
      <c r="F21" s="47"/>
      <c r="G21" s="47"/>
      <c r="H21" s="12"/>
      <c r="I21" s="47"/>
      <c r="J21" s="11"/>
      <c r="K21" s="11"/>
      <c r="L21" s="12"/>
      <c r="M21" s="12"/>
      <c r="N21" s="12"/>
      <c r="O21" s="12"/>
      <c r="P21" s="11"/>
      <c r="Q21" s="12"/>
      <c r="R21" s="63" t="s">
        <v>1738</v>
      </c>
    </row>
    <row r="22" spans="2:18" ht="15" x14ac:dyDescent="0.25">
      <c r="B22" s="7" t="s">
        <v>1309</v>
      </c>
      <c r="C22" s="43"/>
      <c r="D22" s="43"/>
      <c r="E22" s="43"/>
      <c r="F22" s="43"/>
      <c r="G22" s="43"/>
      <c r="H22" s="8"/>
      <c r="I22" s="43"/>
      <c r="J22" s="2"/>
      <c r="K22" s="2"/>
      <c r="L22" s="8">
        <v>0</v>
      </c>
      <c r="M22" s="8"/>
      <c r="N22" s="8">
        <v>0</v>
      </c>
      <c r="O22" s="44"/>
      <c r="P22" s="2">
        <v>0</v>
      </c>
      <c r="Q22" s="44">
        <v>0</v>
      </c>
      <c r="R22" s="63" t="s">
        <v>1738</v>
      </c>
    </row>
    <row r="23" spans="2:18" ht="15" x14ac:dyDescent="0.25">
      <c r="B23" s="53" t="s">
        <v>1310</v>
      </c>
      <c r="C23" s="43"/>
      <c r="D23" s="43"/>
      <c r="E23" s="43"/>
      <c r="F23" s="43"/>
      <c r="G23" s="43"/>
      <c r="H23" s="8"/>
      <c r="I23" s="43"/>
      <c r="J23" s="2"/>
      <c r="K23" s="2"/>
      <c r="L23" s="8">
        <v>0</v>
      </c>
      <c r="M23" s="8"/>
      <c r="N23" s="8">
        <v>0</v>
      </c>
      <c r="O23" s="44"/>
      <c r="P23" s="2">
        <v>0</v>
      </c>
      <c r="Q23" s="44">
        <v>0</v>
      </c>
      <c r="R23" s="63" t="s">
        <v>1738</v>
      </c>
    </row>
    <row r="24" spans="2:18" x14ac:dyDescent="0.2">
      <c r="B24" s="54"/>
      <c r="C24" s="31"/>
      <c r="D24" s="31" t="s">
        <v>81</v>
      </c>
      <c r="E24" s="31" t="s">
        <v>81</v>
      </c>
      <c r="F24" s="31" t="s">
        <v>81</v>
      </c>
      <c r="G24" s="31" t="s">
        <v>81</v>
      </c>
      <c r="H24" s="10">
        <v>0</v>
      </c>
      <c r="I24" s="31" t="s">
        <v>81</v>
      </c>
      <c r="J24" s="11">
        <v>0</v>
      </c>
      <c r="K24" s="11">
        <v>0</v>
      </c>
      <c r="L24" s="10">
        <v>0</v>
      </c>
      <c r="M24" s="10">
        <v>0</v>
      </c>
      <c r="N24" s="10">
        <v>0</v>
      </c>
      <c r="O24" s="45">
        <v>0</v>
      </c>
      <c r="P24" s="11">
        <v>0</v>
      </c>
      <c r="Q24" s="45">
        <v>0</v>
      </c>
      <c r="R24" s="63" t="s">
        <v>1738</v>
      </c>
    </row>
    <row r="25" spans="2:18" ht="15" x14ac:dyDescent="0.25">
      <c r="B25" s="53" t="s">
        <v>1311</v>
      </c>
      <c r="C25" s="43"/>
      <c r="D25" s="43"/>
      <c r="E25" s="43"/>
      <c r="F25" s="43"/>
      <c r="G25" s="43"/>
      <c r="H25" s="8"/>
      <c r="I25" s="43"/>
      <c r="J25" s="2"/>
      <c r="K25" s="2"/>
      <c r="L25" s="8">
        <v>0</v>
      </c>
      <c r="M25" s="8"/>
      <c r="N25" s="8">
        <v>0</v>
      </c>
      <c r="O25" s="44"/>
      <c r="P25" s="2">
        <v>0</v>
      </c>
      <c r="Q25" s="44">
        <v>0</v>
      </c>
      <c r="R25" s="63" t="s">
        <v>1738</v>
      </c>
    </row>
    <row r="26" spans="2:18" x14ac:dyDescent="0.2">
      <c r="B26" s="54"/>
      <c r="C26" s="31"/>
      <c r="D26" s="31" t="s">
        <v>81</v>
      </c>
      <c r="E26" s="31" t="s">
        <v>81</v>
      </c>
      <c r="F26" s="31" t="s">
        <v>81</v>
      </c>
      <c r="G26" s="31" t="s">
        <v>81</v>
      </c>
      <c r="H26" s="10">
        <v>0</v>
      </c>
      <c r="I26" s="31" t="s">
        <v>81</v>
      </c>
      <c r="J26" s="11">
        <v>0</v>
      </c>
      <c r="K26" s="11">
        <v>0</v>
      </c>
      <c r="L26" s="10">
        <v>0</v>
      </c>
      <c r="M26" s="10">
        <v>0</v>
      </c>
      <c r="N26" s="10">
        <v>0</v>
      </c>
      <c r="O26" s="45">
        <v>0</v>
      </c>
      <c r="P26" s="11">
        <v>0</v>
      </c>
      <c r="Q26" s="45">
        <v>0</v>
      </c>
      <c r="R26" s="63" t="s">
        <v>1738</v>
      </c>
    </row>
    <row r="27" spans="2:18" ht="15" x14ac:dyDescent="0.25">
      <c r="B27" s="53" t="s">
        <v>1312</v>
      </c>
      <c r="C27" s="43"/>
      <c r="D27" s="43"/>
      <c r="E27" s="43"/>
      <c r="F27" s="43"/>
      <c r="G27" s="43"/>
      <c r="H27" s="8"/>
      <c r="I27" s="43"/>
      <c r="J27" s="2"/>
      <c r="K27" s="2"/>
      <c r="L27" s="8">
        <v>0</v>
      </c>
      <c r="M27" s="8"/>
      <c r="N27" s="8">
        <v>0</v>
      </c>
      <c r="O27" s="44"/>
      <c r="P27" s="2">
        <v>0</v>
      </c>
      <c r="Q27" s="44">
        <v>0</v>
      </c>
      <c r="R27" s="63" t="s">
        <v>1738</v>
      </c>
    </row>
    <row r="28" spans="2:18" x14ac:dyDescent="0.2">
      <c r="B28" s="54"/>
      <c r="C28" s="31"/>
      <c r="D28" s="31" t="s">
        <v>81</v>
      </c>
      <c r="E28" s="31" t="s">
        <v>81</v>
      </c>
      <c r="F28" s="31" t="s">
        <v>81</v>
      </c>
      <c r="G28" s="31" t="s">
        <v>81</v>
      </c>
      <c r="H28" s="10">
        <v>0</v>
      </c>
      <c r="I28" s="31" t="s">
        <v>81</v>
      </c>
      <c r="J28" s="11">
        <v>0</v>
      </c>
      <c r="K28" s="11">
        <v>0</v>
      </c>
      <c r="L28" s="10">
        <v>0</v>
      </c>
      <c r="M28" s="10">
        <v>0</v>
      </c>
      <c r="N28" s="10">
        <v>0</v>
      </c>
      <c r="O28" s="45">
        <v>0</v>
      </c>
      <c r="P28" s="11">
        <v>0</v>
      </c>
      <c r="Q28" s="45">
        <v>0</v>
      </c>
      <c r="R28" s="63" t="s">
        <v>1738</v>
      </c>
    </row>
    <row r="29" spans="2:18" ht="15" x14ac:dyDescent="0.25">
      <c r="B29" s="53" t="s">
        <v>1313</v>
      </c>
      <c r="C29" s="43"/>
      <c r="D29" s="43"/>
      <c r="E29" s="43"/>
      <c r="F29" s="43"/>
      <c r="G29" s="43"/>
      <c r="H29" s="8"/>
      <c r="I29" s="43"/>
      <c r="J29" s="2"/>
      <c r="K29" s="2"/>
      <c r="L29" s="8">
        <v>0</v>
      </c>
      <c r="M29" s="8"/>
      <c r="N29" s="8">
        <v>0</v>
      </c>
      <c r="O29" s="44"/>
      <c r="P29" s="2">
        <v>0</v>
      </c>
      <c r="Q29" s="44">
        <v>0</v>
      </c>
      <c r="R29" s="63" t="s">
        <v>1738</v>
      </c>
    </row>
    <row r="30" spans="2:18" x14ac:dyDescent="0.2">
      <c r="B30" s="54"/>
      <c r="C30" s="31"/>
      <c r="D30" s="31" t="s">
        <v>81</v>
      </c>
      <c r="E30" s="31" t="s">
        <v>81</v>
      </c>
      <c r="F30" s="31" t="s">
        <v>81</v>
      </c>
      <c r="G30" s="31" t="s">
        <v>81</v>
      </c>
      <c r="H30" s="10">
        <v>0</v>
      </c>
      <c r="I30" s="31" t="s">
        <v>81</v>
      </c>
      <c r="J30" s="11">
        <v>0</v>
      </c>
      <c r="K30" s="11">
        <v>0</v>
      </c>
      <c r="L30" s="10">
        <v>0</v>
      </c>
      <c r="M30" s="10">
        <v>0</v>
      </c>
      <c r="N30" s="10">
        <v>0</v>
      </c>
      <c r="O30" s="45">
        <v>0</v>
      </c>
      <c r="P30" s="11">
        <v>0</v>
      </c>
      <c r="Q30" s="45">
        <v>0</v>
      </c>
      <c r="R30" s="63" t="s">
        <v>1738</v>
      </c>
    </row>
    <row r="31" spans="2:18" x14ac:dyDescent="0.2">
      <c r="B31" s="46"/>
      <c r="C31" s="47"/>
      <c r="D31" s="47"/>
      <c r="E31" s="47"/>
      <c r="F31" s="47"/>
      <c r="G31" s="47"/>
      <c r="H31" s="12"/>
      <c r="I31" s="47"/>
      <c r="J31" s="11"/>
      <c r="K31" s="11"/>
      <c r="L31" s="12"/>
      <c r="M31" s="12"/>
      <c r="N31" s="12"/>
      <c r="O31" s="12"/>
      <c r="P31" s="11"/>
      <c r="Q31" s="12"/>
      <c r="R31" s="63" t="s">
        <v>1738</v>
      </c>
    </row>
    <row r="32" spans="2:18" ht="15" x14ac:dyDescent="0.25">
      <c r="B32" s="42" t="s">
        <v>102</v>
      </c>
      <c r="C32" s="43"/>
      <c r="D32" s="43"/>
      <c r="E32" s="43"/>
      <c r="F32" s="43"/>
      <c r="G32" s="43"/>
      <c r="H32" s="8"/>
      <c r="I32" s="43"/>
      <c r="J32" s="2"/>
      <c r="K32" s="2"/>
      <c r="L32" s="8">
        <v>0</v>
      </c>
      <c r="M32" s="8"/>
      <c r="N32" s="8">
        <v>0</v>
      </c>
      <c r="O32" s="44"/>
      <c r="P32" s="2">
        <v>0</v>
      </c>
      <c r="Q32" s="44">
        <v>0</v>
      </c>
      <c r="R32" s="63" t="s">
        <v>1738</v>
      </c>
    </row>
    <row r="33" spans="2:18" ht="15" x14ac:dyDescent="0.25">
      <c r="B33" s="7" t="s">
        <v>1305</v>
      </c>
      <c r="C33" s="43"/>
      <c r="D33" s="43"/>
      <c r="E33" s="43"/>
      <c r="F33" s="43"/>
      <c r="G33" s="43"/>
      <c r="H33" s="8"/>
      <c r="I33" s="43"/>
      <c r="J33" s="2"/>
      <c r="K33" s="2"/>
      <c r="L33" s="8">
        <v>0</v>
      </c>
      <c r="M33" s="8"/>
      <c r="N33" s="8">
        <v>0</v>
      </c>
      <c r="O33" s="44"/>
      <c r="P33" s="2">
        <v>0</v>
      </c>
      <c r="Q33" s="44">
        <v>0</v>
      </c>
      <c r="R33" s="63" t="s">
        <v>1738</v>
      </c>
    </row>
    <row r="34" spans="2:18" ht="15" x14ac:dyDescent="0.25">
      <c r="B34" s="53" t="s">
        <v>1306</v>
      </c>
      <c r="C34" s="43"/>
      <c r="D34" s="43"/>
      <c r="E34" s="43"/>
      <c r="F34" s="43"/>
      <c r="G34" s="43"/>
      <c r="H34" s="8"/>
      <c r="I34" s="43"/>
      <c r="J34" s="2"/>
      <c r="K34" s="2"/>
      <c r="L34" s="8">
        <v>0</v>
      </c>
      <c r="M34" s="8"/>
      <c r="N34" s="8">
        <v>0</v>
      </c>
      <c r="O34" s="44"/>
      <c r="P34" s="2">
        <v>0</v>
      </c>
      <c r="Q34" s="44">
        <v>0</v>
      </c>
      <c r="R34" s="63" t="s">
        <v>1738</v>
      </c>
    </row>
    <row r="35" spans="2:18" x14ac:dyDescent="0.2">
      <c r="B35" s="54"/>
      <c r="C35" s="31"/>
      <c r="D35" s="31" t="s">
        <v>81</v>
      </c>
      <c r="E35" s="31" t="s">
        <v>81</v>
      </c>
      <c r="F35" s="31" t="s">
        <v>81</v>
      </c>
      <c r="G35" s="31" t="s">
        <v>81</v>
      </c>
      <c r="H35" s="10">
        <v>0</v>
      </c>
      <c r="I35" s="31" t="s">
        <v>81</v>
      </c>
      <c r="J35" s="11">
        <v>0</v>
      </c>
      <c r="K35" s="11">
        <v>0</v>
      </c>
      <c r="L35" s="10">
        <v>0</v>
      </c>
      <c r="M35" s="10">
        <v>0</v>
      </c>
      <c r="N35" s="10">
        <v>0</v>
      </c>
      <c r="O35" s="45">
        <v>0</v>
      </c>
      <c r="P35" s="11">
        <v>0</v>
      </c>
      <c r="Q35" s="45">
        <v>0</v>
      </c>
      <c r="R35" s="63" t="s">
        <v>1738</v>
      </c>
    </row>
    <row r="36" spans="2:18" x14ac:dyDescent="0.2">
      <c r="B36" s="46"/>
      <c r="C36" s="47"/>
      <c r="D36" s="47"/>
      <c r="E36" s="47"/>
      <c r="F36" s="47"/>
      <c r="G36" s="47"/>
      <c r="H36" s="12"/>
      <c r="I36" s="47"/>
      <c r="J36" s="11"/>
      <c r="K36" s="11"/>
      <c r="L36" s="12"/>
      <c r="M36" s="12"/>
      <c r="N36" s="12"/>
      <c r="O36" s="12"/>
      <c r="P36" s="11"/>
      <c r="Q36" s="12"/>
      <c r="R36" s="63" t="s">
        <v>1738</v>
      </c>
    </row>
    <row r="37" spans="2:18" ht="15" x14ac:dyDescent="0.25">
      <c r="B37" s="7" t="s">
        <v>1307</v>
      </c>
      <c r="C37" s="43"/>
      <c r="D37" s="43"/>
      <c r="E37" s="43"/>
      <c r="F37" s="43"/>
      <c r="G37" s="43"/>
      <c r="H37" s="8"/>
      <c r="I37" s="43"/>
      <c r="J37" s="2"/>
      <c r="K37" s="2"/>
      <c r="L37" s="8">
        <v>0</v>
      </c>
      <c r="M37" s="8"/>
      <c r="N37" s="8">
        <v>0</v>
      </c>
      <c r="O37" s="44"/>
      <c r="P37" s="2">
        <v>0</v>
      </c>
      <c r="Q37" s="44">
        <v>0</v>
      </c>
      <c r="R37" s="63" t="s">
        <v>1738</v>
      </c>
    </row>
    <row r="38" spans="2:18" ht="15" x14ac:dyDescent="0.25">
      <c r="B38" s="53" t="s">
        <v>1308</v>
      </c>
      <c r="C38" s="43"/>
      <c r="D38" s="43"/>
      <c r="E38" s="43"/>
      <c r="F38" s="43"/>
      <c r="G38" s="43"/>
      <c r="H38" s="8"/>
      <c r="I38" s="43"/>
      <c r="J38" s="2"/>
      <c r="K38" s="2"/>
      <c r="L38" s="8">
        <v>0</v>
      </c>
      <c r="M38" s="8"/>
      <c r="N38" s="8">
        <v>0</v>
      </c>
      <c r="O38" s="44"/>
      <c r="P38" s="2">
        <v>0</v>
      </c>
      <c r="Q38" s="44">
        <v>0</v>
      </c>
      <c r="R38" s="63" t="s">
        <v>1738</v>
      </c>
    </row>
    <row r="39" spans="2:18" x14ac:dyDescent="0.2">
      <c r="B39" s="54"/>
      <c r="C39" s="31"/>
      <c r="D39" s="31" t="s">
        <v>81</v>
      </c>
      <c r="E39" s="31" t="s">
        <v>81</v>
      </c>
      <c r="F39" s="31" t="s">
        <v>81</v>
      </c>
      <c r="G39" s="31" t="s">
        <v>81</v>
      </c>
      <c r="H39" s="10">
        <v>0</v>
      </c>
      <c r="I39" s="31" t="s">
        <v>81</v>
      </c>
      <c r="J39" s="11">
        <v>0</v>
      </c>
      <c r="K39" s="11">
        <v>0</v>
      </c>
      <c r="L39" s="10">
        <v>0</v>
      </c>
      <c r="M39" s="10">
        <v>0</v>
      </c>
      <c r="N39" s="10">
        <v>0</v>
      </c>
      <c r="O39" s="45">
        <v>0</v>
      </c>
      <c r="P39" s="11">
        <v>0</v>
      </c>
      <c r="Q39" s="45">
        <v>0</v>
      </c>
      <c r="R39" s="63" t="s">
        <v>1738</v>
      </c>
    </row>
    <row r="40" spans="2:18" x14ac:dyDescent="0.2">
      <c r="B40" s="46"/>
      <c r="C40" s="47"/>
      <c r="D40" s="47"/>
      <c r="E40" s="47"/>
      <c r="F40" s="47"/>
      <c r="G40" s="47"/>
      <c r="H40" s="12"/>
      <c r="I40" s="47"/>
      <c r="J40" s="11"/>
      <c r="K40" s="11"/>
      <c r="L40" s="12"/>
      <c r="M40" s="12"/>
      <c r="N40" s="12"/>
      <c r="O40" s="12"/>
      <c r="P40" s="11"/>
      <c r="Q40" s="12"/>
      <c r="R40" s="63" t="s">
        <v>1738</v>
      </c>
    </row>
    <row r="41" spans="2:18" ht="15" x14ac:dyDescent="0.25">
      <c r="B41" s="7" t="s">
        <v>1309</v>
      </c>
      <c r="C41" s="43"/>
      <c r="D41" s="43"/>
      <c r="E41" s="43"/>
      <c r="F41" s="43"/>
      <c r="G41" s="43"/>
      <c r="H41" s="8"/>
      <c r="I41" s="43"/>
      <c r="J41" s="2"/>
      <c r="K41" s="2"/>
      <c r="L41" s="8">
        <v>0</v>
      </c>
      <c r="M41" s="8"/>
      <c r="N41" s="8">
        <v>0</v>
      </c>
      <c r="O41" s="44"/>
      <c r="P41" s="2">
        <v>0</v>
      </c>
      <c r="Q41" s="44">
        <v>0</v>
      </c>
      <c r="R41" s="63" t="s">
        <v>1738</v>
      </c>
    </row>
    <row r="42" spans="2:18" ht="15" x14ac:dyDescent="0.25">
      <c r="B42" s="53" t="s">
        <v>1310</v>
      </c>
      <c r="C42" s="43"/>
      <c r="D42" s="43"/>
      <c r="E42" s="43"/>
      <c r="F42" s="43"/>
      <c r="G42" s="43"/>
      <c r="H42" s="8"/>
      <c r="I42" s="43"/>
      <c r="J42" s="2"/>
      <c r="K42" s="2"/>
      <c r="L42" s="8">
        <v>0</v>
      </c>
      <c r="M42" s="8"/>
      <c r="N42" s="8">
        <v>0</v>
      </c>
      <c r="O42" s="44"/>
      <c r="P42" s="2">
        <v>0</v>
      </c>
      <c r="Q42" s="44">
        <v>0</v>
      </c>
      <c r="R42" s="63" t="s">
        <v>1738</v>
      </c>
    </row>
    <row r="43" spans="2:18" x14ac:dyDescent="0.2">
      <c r="B43" s="54"/>
      <c r="C43" s="31"/>
      <c r="D43" s="31" t="s">
        <v>81</v>
      </c>
      <c r="E43" s="31" t="s">
        <v>81</v>
      </c>
      <c r="F43" s="31" t="s">
        <v>81</v>
      </c>
      <c r="G43" s="31" t="s">
        <v>81</v>
      </c>
      <c r="H43" s="10">
        <v>0</v>
      </c>
      <c r="I43" s="31" t="s">
        <v>81</v>
      </c>
      <c r="J43" s="11">
        <v>0</v>
      </c>
      <c r="K43" s="11">
        <v>0</v>
      </c>
      <c r="L43" s="10">
        <v>0</v>
      </c>
      <c r="M43" s="10">
        <v>0</v>
      </c>
      <c r="N43" s="10">
        <v>0</v>
      </c>
      <c r="O43" s="45">
        <v>0</v>
      </c>
      <c r="P43" s="11">
        <v>0</v>
      </c>
      <c r="Q43" s="45">
        <v>0</v>
      </c>
      <c r="R43" s="63" t="s">
        <v>1738</v>
      </c>
    </row>
    <row r="44" spans="2:18" ht="15" x14ac:dyDescent="0.25">
      <c r="B44" s="53" t="s">
        <v>1311</v>
      </c>
      <c r="C44" s="43"/>
      <c r="D44" s="43"/>
      <c r="E44" s="43"/>
      <c r="F44" s="43"/>
      <c r="G44" s="43"/>
      <c r="H44" s="8"/>
      <c r="I44" s="43"/>
      <c r="J44" s="2"/>
      <c r="K44" s="2"/>
      <c r="L44" s="8">
        <v>0</v>
      </c>
      <c r="M44" s="8"/>
      <c r="N44" s="8">
        <v>0</v>
      </c>
      <c r="O44" s="44"/>
      <c r="P44" s="2">
        <v>0</v>
      </c>
      <c r="Q44" s="44">
        <v>0</v>
      </c>
      <c r="R44" s="63" t="s">
        <v>1738</v>
      </c>
    </row>
    <row r="45" spans="2:18" x14ac:dyDescent="0.2">
      <c r="B45" s="54"/>
      <c r="C45" s="31"/>
      <c r="D45" s="31" t="s">
        <v>81</v>
      </c>
      <c r="E45" s="31" t="s">
        <v>81</v>
      </c>
      <c r="F45" s="31" t="s">
        <v>81</v>
      </c>
      <c r="G45" s="31" t="s">
        <v>81</v>
      </c>
      <c r="H45" s="10">
        <v>0</v>
      </c>
      <c r="I45" s="31" t="s">
        <v>81</v>
      </c>
      <c r="J45" s="11">
        <v>0</v>
      </c>
      <c r="K45" s="11">
        <v>0</v>
      </c>
      <c r="L45" s="10">
        <v>0</v>
      </c>
      <c r="M45" s="10">
        <v>0</v>
      </c>
      <c r="N45" s="10">
        <v>0</v>
      </c>
      <c r="O45" s="45">
        <v>0</v>
      </c>
      <c r="P45" s="11">
        <v>0</v>
      </c>
      <c r="Q45" s="45">
        <v>0</v>
      </c>
      <c r="R45" s="63" t="s">
        <v>1738</v>
      </c>
    </row>
    <row r="46" spans="2:18" ht="15" x14ac:dyDescent="0.25">
      <c r="B46" s="53" t="s">
        <v>1312</v>
      </c>
      <c r="C46" s="43"/>
      <c r="D46" s="43"/>
      <c r="E46" s="43"/>
      <c r="F46" s="43"/>
      <c r="G46" s="43"/>
      <c r="H46" s="8"/>
      <c r="I46" s="43"/>
      <c r="J46" s="2"/>
      <c r="K46" s="2"/>
      <c r="L46" s="8">
        <v>0</v>
      </c>
      <c r="M46" s="8"/>
      <c r="N46" s="8">
        <v>0</v>
      </c>
      <c r="O46" s="44"/>
      <c r="P46" s="2">
        <v>0</v>
      </c>
      <c r="Q46" s="44">
        <v>0</v>
      </c>
      <c r="R46" s="63" t="s">
        <v>1738</v>
      </c>
    </row>
    <row r="47" spans="2:18" x14ac:dyDescent="0.2">
      <c r="B47" s="54"/>
      <c r="C47" s="31"/>
      <c r="D47" s="31" t="s">
        <v>81</v>
      </c>
      <c r="E47" s="31" t="s">
        <v>81</v>
      </c>
      <c r="F47" s="31" t="s">
        <v>81</v>
      </c>
      <c r="G47" s="31" t="s">
        <v>81</v>
      </c>
      <c r="H47" s="10">
        <v>0</v>
      </c>
      <c r="I47" s="31" t="s">
        <v>81</v>
      </c>
      <c r="J47" s="11">
        <v>0</v>
      </c>
      <c r="K47" s="11">
        <v>0</v>
      </c>
      <c r="L47" s="10">
        <v>0</v>
      </c>
      <c r="M47" s="10">
        <v>0</v>
      </c>
      <c r="N47" s="10">
        <v>0</v>
      </c>
      <c r="O47" s="45">
        <v>0</v>
      </c>
      <c r="P47" s="11">
        <v>0</v>
      </c>
      <c r="Q47" s="45">
        <v>0</v>
      </c>
      <c r="R47" s="63" t="s">
        <v>1738</v>
      </c>
    </row>
    <row r="48" spans="2:18" ht="15" x14ac:dyDescent="0.25">
      <c r="B48" s="53" t="s">
        <v>1313</v>
      </c>
      <c r="C48" s="43"/>
      <c r="D48" s="43"/>
      <c r="E48" s="43"/>
      <c r="F48" s="43"/>
      <c r="G48" s="43"/>
      <c r="H48" s="8"/>
      <c r="I48" s="43"/>
      <c r="J48" s="2"/>
      <c r="K48" s="2"/>
      <c r="L48" s="8">
        <v>0</v>
      </c>
      <c r="M48" s="8"/>
      <c r="N48" s="8">
        <v>0</v>
      </c>
      <c r="O48" s="44"/>
      <c r="P48" s="2">
        <v>0</v>
      </c>
      <c r="Q48" s="44">
        <v>0</v>
      </c>
      <c r="R48" s="63" t="s">
        <v>1738</v>
      </c>
    </row>
    <row r="49" spans="2:18" x14ac:dyDescent="0.2">
      <c r="B49" s="54"/>
      <c r="C49" s="31"/>
      <c r="D49" s="31" t="s">
        <v>81</v>
      </c>
      <c r="E49" s="31" t="s">
        <v>81</v>
      </c>
      <c r="F49" s="31" t="s">
        <v>81</v>
      </c>
      <c r="G49" s="31" t="s">
        <v>81</v>
      </c>
      <c r="H49" s="10">
        <v>0</v>
      </c>
      <c r="I49" s="31" t="s">
        <v>81</v>
      </c>
      <c r="J49" s="11">
        <v>0</v>
      </c>
      <c r="K49" s="11">
        <v>0</v>
      </c>
      <c r="L49" s="10">
        <v>0</v>
      </c>
      <c r="M49" s="10">
        <v>0</v>
      </c>
      <c r="N49" s="10">
        <v>0</v>
      </c>
      <c r="O49" s="45">
        <v>0</v>
      </c>
      <c r="P49" s="11">
        <v>0</v>
      </c>
      <c r="Q49" s="45">
        <v>0</v>
      </c>
      <c r="R49" s="63" t="s">
        <v>1738</v>
      </c>
    </row>
    <row r="50" spans="2:18" x14ac:dyDescent="0.2">
      <c r="B50" s="48"/>
      <c r="C50" s="63" t="s">
        <v>1738</v>
      </c>
      <c r="D50" s="63" t="s">
        <v>1738</v>
      </c>
      <c r="E50" s="63" t="s">
        <v>1738</v>
      </c>
      <c r="F50" s="63" t="s">
        <v>1738</v>
      </c>
      <c r="G50" s="63" t="s">
        <v>1738</v>
      </c>
      <c r="H50" s="63" t="s">
        <v>1738</v>
      </c>
      <c r="I50" s="63" t="s">
        <v>1738</v>
      </c>
      <c r="J50" s="63" t="s">
        <v>1738</v>
      </c>
      <c r="K50" s="63" t="s">
        <v>1738</v>
      </c>
      <c r="L50" s="63" t="s">
        <v>1738</v>
      </c>
      <c r="M50" s="63" t="s">
        <v>1738</v>
      </c>
      <c r="N50" s="63" t="s">
        <v>1738</v>
      </c>
      <c r="O50" s="63" t="s">
        <v>1738</v>
      </c>
      <c r="P50" s="63" t="s">
        <v>1738</v>
      </c>
      <c r="Q50" s="63" t="s">
        <v>1738</v>
      </c>
    </row>
    <row r="52" spans="2:18" x14ac:dyDescent="0.2">
      <c r="B52" s="35" t="s">
        <v>51</v>
      </c>
      <c r="C52" s="63" t="s">
        <v>1738</v>
      </c>
    </row>
    <row r="53" spans="2:18" x14ac:dyDescent="0.2">
      <c r="C53" s="63" t="s">
        <v>1738</v>
      </c>
    </row>
    <row r="54" spans="2:18" x14ac:dyDescent="0.2">
      <c r="B54" t="s">
        <v>52</v>
      </c>
      <c r="C54" s="63" t="s">
        <v>1738</v>
      </c>
    </row>
    <row r="55" spans="2:18" x14ac:dyDescent="0.2">
      <c r="C55" s="63" t="s">
        <v>1738</v>
      </c>
    </row>
    <row r="56" spans="2:18" x14ac:dyDescent="0.2">
      <c r="B56" s="36" t="s">
        <v>52</v>
      </c>
      <c r="C56" s="63" t="s">
        <v>1738</v>
      </c>
    </row>
    <row r="57" spans="2:18" x14ac:dyDescent="0.2">
      <c r="B57" s="63" t="s">
        <v>1738</v>
      </c>
    </row>
  </sheetData>
  <hyperlinks>
    <hyperlink ref="B56" r:id="rId1" xr:uid="{00000000-0004-0000-0B00-000000000000}"/>
  </hyperlinks>
  <pageMargins left="0.7" right="0.7" top="0.75" bottom="0.75" header="0.3" footer="0.3"/>
  <pageSetup paperSize="9" fitToHeight="0" orientation="landscape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Q42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0.625" customWidth="1"/>
    <col min="4" max="4" width="8.625" customWidth="1"/>
    <col min="5" max="6" width="14.625" customWidth="1"/>
    <col min="7" max="7" width="12.625" customWidth="1"/>
    <col min="8" max="8" width="14.625" customWidth="1"/>
    <col min="9" max="10" width="12.625" customWidth="1"/>
    <col min="11" max="14" width="15.625" customWidth="1"/>
    <col min="15" max="15" width="12.125" customWidth="1"/>
    <col min="16" max="16" width="11.75" customWidth="1"/>
  </cols>
  <sheetData>
    <row r="1" spans="1:17" x14ac:dyDescent="0.2">
      <c r="A1" s="63" t="s">
        <v>1751</v>
      </c>
    </row>
    <row r="2" spans="1:17" ht="15" x14ac:dyDescent="0.25">
      <c r="B2" s="34" t="s">
        <v>47</v>
      </c>
      <c r="C2" s="63" t="s">
        <v>1738</v>
      </c>
    </row>
    <row r="3" spans="1:17" ht="15" x14ac:dyDescent="0.25">
      <c r="B3" s="34" t="s">
        <v>48</v>
      </c>
      <c r="C3" s="63" t="s">
        <v>1738</v>
      </c>
    </row>
    <row r="4" spans="1:17" ht="15" x14ac:dyDescent="0.25">
      <c r="B4" s="34" t="s">
        <v>49</v>
      </c>
      <c r="C4" s="63" t="s">
        <v>1738</v>
      </c>
    </row>
    <row r="5" spans="1:17" ht="15" x14ac:dyDescent="0.25">
      <c r="B5" s="34" t="s">
        <v>50</v>
      </c>
      <c r="C5" s="63" t="s">
        <v>1738</v>
      </c>
    </row>
    <row r="7" spans="1:17" ht="15" x14ac:dyDescent="0.2">
      <c r="B7" s="21" t="s">
        <v>1320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63" t="s">
        <v>1738</v>
      </c>
    </row>
    <row r="8" spans="1:17" ht="15" x14ac:dyDescent="0.2">
      <c r="B8" s="56" t="s">
        <v>188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63" t="s">
        <v>1738</v>
      </c>
    </row>
    <row r="9" spans="1:17" ht="45" x14ac:dyDescent="0.2">
      <c r="B9" s="23" t="s">
        <v>108</v>
      </c>
      <c r="C9" s="23" t="s">
        <v>53</v>
      </c>
      <c r="D9" s="23" t="s">
        <v>110</v>
      </c>
      <c r="E9" s="23" t="s">
        <v>54</v>
      </c>
      <c r="F9" s="23" t="s">
        <v>123</v>
      </c>
      <c r="G9" s="23" t="s">
        <v>189</v>
      </c>
      <c r="H9" s="23" t="s">
        <v>55</v>
      </c>
      <c r="I9" s="23" t="s">
        <v>111</v>
      </c>
      <c r="J9" s="23" t="s">
        <v>112</v>
      </c>
      <c r="K9" s="23" t="s">
        <v>124</v>
      </c>
      <c r="L9" s="23" t="s">
        <v>125</v>
      </c>
      <c r="M9" s="23" t="s">
        <v>0</v>
      </c>
      <c r="N9" s="23" t="s">
        <v>126</v>
      </c>
      <c r="O9" s="23" t="s">
        <v>113</v>
      </c>
      <c r="P9" s="23" t="s">
        <v>1</v>
      </c>
      <c r="Q9" s="63" t="s">
        <v>1738</v>
      </c>
    </row>
    <row r="10" spans="1:17" ht="15" x14ac:dyDescent="0.2">
      <c r="B10" s="57"/>
      <c r="C10" s="58"/>
      <c r="D10" s="58"/>
      <c r="E10" s="58"/>
      <c r="F10" s="58" t="s">
        <v>206</v>
      </c>
      <c r="G10" s="58" t="s">
        <v>190</v>
      </c>
      <c r="H10" s="58"/>
      <c r="I10" s="58" t="s">
        <v>37</v>
      </c>
      <c r="J10" s="58" t="s">
        <v>37</v>
      </c>
      <c r="K10" s="58" t="s">
        <v>191</v>
      </c>
      <c r="L10" s="58"/>
      <c r="M10" s="58" t="s">
        <v>36</v>
      </c>
      <c r="N10" s="58" t="s">
        <v>37</v>
      </c>
      <c r="O10" s="58" t="s">
        <v>37</v>
      </c>
      <c r="P10" s="58" t="s">
        <v>37</v>
      </c>
      <c r="Q10" s="63" t="s">
        <v>1738</v>
      </c>
    </row>
    <row r="11" spans="1:17" x14ac:dyDescent="0.2">
      <c r="B11" s="58"/>
      <c r="C11" s="58" t="s">
        <v>38</v>
      </c>
      <c r="D11" s="58" t="s">
        <v>39</v>
      </c>
      <c r="E11" s="58" t="s">
        <v>114</v>
      </c>
      <c r="F11" s="58" t="s">
        <v>115</v>
      </c>
      <c r="G11" s="58" t="s">
        <v>116</v>
      </c>
      <c r="H11" s="58" t="s">
        <v>117</v>
      </c>
      <c r="I11" s="58" t="s">
        <v>118</v>
      </c>
      <c r="J11" s="58" t="s">
        <v>119</v>
      </c>
      <c r="K11" s="58" t="s">
        <v>120</v>
      </c>
      <c r="L11" s="58" t="s">
        <v>121</v>
      </c>
      <c r="M11" s="58" t="s">
        <v>192</v>
      </c>
      <c r="N11" s="58" t="s">
        <v>193</v>
      </c>
      <c r="O11" s="58" t="s">
        <v>194</v>
      </c>
      <c r="P11" s="58" t="s">
        <v>195</v>
      </c>
      <c r="Q11" s="63" t="s">
        <v>1738</v>
      </c>
    </row>
    <row r="12" spans="1:17" ht="15" x14ac:dyDescent="0.25">
      <c r="B12" s="37" t="s">
        <v>127</v>
      </c>
      <c r="C12" s="38"/>
      <c r="D12" s="38"/>
      <c r="E12" s="38"/>
      <c r="F12" s="38"/>
      <c r="G12" s="40"/>
      <c r="H12" s="38"/>
      <c r="I12" s="39"/>
      <c r="J12" s="39"/>
      <c r="K12" s="40">
        <v>0</v>
      </c>
      <c r="L12" s="40"/>
      <c r="M12" s="40">
        <v>0</v>
      </c>
      <c r="N12" s="41"/>
      <c r="O12" s="39">
        <v>0</v>
      </c>
      <c r="P12" s="41">
        <v>0</v>
      </c>
      <c r="Q12" s="63" t="s">
        <v>1738</v>
      </c>
    </row>
    <row r="13" spans="1:17" ht="15" x14ac:dyDescent="0.25">
      <c r="B13" s="42" t="s">
        <v>58</v>
      </c>
      <c r="C13" s="43"/>
      <c r="D13" s="43"/>
      <c r="E13" s="43"/>
      <c r="F13" s="43"/>
      <c r="G13" s="8"/>
      <c r="H13" s="43"/>
      <c r="I13" s="2"/>
      <c r="J13" s="2"/>
      <c r="K13" s="8">
        <v>0</v>
      </c>
      <c r="L13" s="8"/>
      <c r="M13" s="8">
        <v>0</v>
      </c>
      <c r="N13" s="44"/>
      <c r="O13" s="2">
        <v>0</v>
      </c>
      <c r="P13" s="44">
        <v>0</v>
      </c>
      <c r="Q13" s="63" t="s">
        <v>1738</v>
      </c>
    </row>
    <row r="14" spans="1:17" ht="15" x14ac:dyDescent="0.25">
      <c r="B14" s="7" t="s">
        <v>1315</v>
      </c>
      <c r="C14" s="43"/>
      <c r="D14" s="43"/>
      <c r="E14" s="43"/>
      <c r="F14" s="43"/>
      <c r="G14" s="8"/>
      <c r="H14" s="43"/>
      <c r="I14" s="2"/>
      <c r="J14" s="2"/>
      <c r="K14" s="8">
        <v>0</v>
      </c>
      <c r="L14" s="8"/>
      <c r="M14" s="8">
        <v>0</v>
      </c>
      <c r="N14" s="44"/>
      <c r="O14" s="2">
        <v>0</v>
      </c>
      <c r="P14" s="44">
        <v>0</v>
      </c>
      <c r="Q14" s="63" t="s">
        <v>1738</v>
      </c>
    </row>
    <row r="15" spans="1:17" x14ac:dyDescent="0.2">
      <c r="B15" s="9"/>
      <c r="C15" s="31"/>
      <c r="D15" s="31" t="s">
        <v>81</v>
      </c>
      <c r="E15" s="31" t="s">
        <v>81</v>
      </c>
      <c r="F15" s="31" t="s">
        <v>81</v>
      </c>
      <c r="G15" s="10">
        <v>0</v>
      </c>
      <c r="H15" s="31" t="s">
        <v>81</v>
      </c>
      <c r="I15" s="11">
        <v>0</v>
      </c>
      <c r="J15" s="11">
        <v>0</v>
      </c>
      <c r="K15" s="10">
        <v>0</v>
      </c>
      <c r="L15" s="10">
        <v>0</v>
      </c>
      <c r="M15" s="10">
        <v>0</v>
      </c>
      <c r="N15" s="45">
        <v>0</v>
      </c>
      <c r="O15" s="11">
        <v>0</v>
      </c>
      <c r="P15" s="45">
        <v>0</v>
      </c>
      <c r="Q15" s="63" t="s">
        <v>1738</v>
      </c>
    </row>
    <row r="16" spans="1:17" x14ac:dyDescent="0.2">
      <c r="B16" s="46"/>
      <c r="C16" s="47"/>
      <c r="D16" s="47"/>
      <c r="E16" s="47"/>
      <c r="F16" s="47"/>
      <c r="G16" s="12"/>
      <c r="H16" s="47"/>
      <c r="I16" s="11"/>
      <c r="J16" s="11"/>
      <c r="K16" s="12"/>
      <c r="L16" s="12"/>
      <c r="M16" s="12"/>
      <c r="N16" s="12"/>
      <c r="O16" s="11"/>
      <c r="P16" s="12"/>
      <c r="Q16" s="63" t="s">
        <v>1738</v>
      </c>
    </row>
    <row r="17" spans="2:17" ht="15" x14ac:dyDescent="0.25">
      <c r="B17" s="7" t="s">
        <v>1316</v>
      </c>
      <c r="C17" s="43"/>
      <c r="D17" s="43"/>
      <c r="E17" s="43"/>
      <c r="F17" s="43"/>
      <c r="G17" s="8"/>
      <c r="H17" s="43"/>
      <c r="I17" s="2"/>
      <c r="J17" s="2"/>
      <c r="K17" s="8">
        <v>0</v>
      </c>
      <c r="L17" s="8"/>
      <c r="M17" s="8">
        <v>0</v>
      </c>
      <c r="N17" s="44"/>
      <c r="O17" s="2">
        <v>0</v>
      </c>
      <c r="P17" s="44">
        <v>0</v>
      </c>
      <c r="Q17" s="63" t="s">
        <v>1738</v>
      </c>
    </row>
    <row r="18" spans="2:17" x14ac:dyDescent="0.2">
      <c r="B18" s="9"/>
      <c r="C18" s="31"/>
      <c r="D18" s="31" t="s">
        <v>81</v>
      </c>
      <c r="E18" s="31" t="s">
        <v>81</v>
      </c>
      <c r="F18" s="31" t="s">
        <v>81</v>
      </c>
      <c r="G18" s="10">
        <v>0</v>
      </c>
      <c r="H18" s="31" t="s">
        <v>81</v>
      </c>
      <c r="I18" s="11">
        <v>0</v>
      </c>
      <c r="J18" s="11">
        <v>0</v>
      </c>
      <c r="K18" s="10">
        <v>0</v>
      </c>
      <c r="L18" s="10">
        <v>0</v>
      </c>
      <c r="M18" s="10">
        <v>0</v>
      </c>
      <c r="N18" s="45">
        <v>0</v>
      </c>
      <c r="O18" s="11">
        <v>0</v>
      </c>
      <c r="P18" s="45">
        <v>0</v>
      </c>
      <c r="Q18" s="63" t="s">
        <v>1738</v>
      </c>
    </row>
    <row r="19" spans="2:17" x14ac:dyDescent="0.2">
      <c r="B19" s="46"/>
      <c r="C19" s="47"/>
      <c r="D19" s="47"/>
      <c r="E19" s="47"/>
      <c r="F19" s="47"/>
      <c r="G19" s="12"/>
      <c r="H19" s="47"/>
      <c r="I19" s="11"/>
      <c r="J19" s="11"/>
      <c r="K19" s="12"/>
      <c r="L19" s="12"/>
      <c r="M19" s="12"/>
      <c r="N19" s="12"/>
      <c r="O19" s="11"/>
      <c r="P19" s="12"/>
      <c r="Q19" s="63" t="s">
        <v>1738</v>
      </c>
    </row>
    <row r="20" spans="2:17" ht="15" x14ac:dyDescent="0.25">
      <c r="B20" s="7" t="s">
        <v>1317</v>
      </c>
      <c r="C20" s="43"/>
      <c r="D20" s="43"/>
      <c r="E20" s="43"/>
      <c r="F20" s="43"/>
      <c r="G20" s="8"/>
      <c r="H20" s="43"/>
      <c r="I20" s="2"/>
      <c r="J20" s="2"/>
      <c r="K20" s="8">
        <v>0</v>
      </c>
      <c r="L20" s="8"/>
      <c r="M20" s="8">
        <v>0</v>
      </c>
      <c r="N20" s="44"/>
      <c r="O20" s="2">
        <v>0</v>
      </c>
      <c r="P20" s="44">
        <v>0</v>
      </c>
      <c r="Q20" s="63" t="s">
        <v>1738</v>
      </c>
    </row>
    <row r="21" spans="2:17" x14ac:dyDescent="0.2">
      <c r="B21" s="9"/>
      <c r="C21" s="31"/>
      <c r="D21" s="31" t="s">
        <v>81</v>
      </c>
      <c r="E21" s="31" t="s">
        <v>81</v>
      </c>
      <c r="F21" s="31" t="s">
        <v>81</v>
      </c>
      <c r="G21" s="10">
        <v>0</v>
      </c>
      <c r="H21" s="31" t="s">
        <v>81</v>
      </c>
      <c r="I21" s="11">
        <v>0</v>
      </c>
      <c r="J21" s="11">
        <v>0</v>
      </c>
      <c r="K21" s="10">
        <v>0</v>
      </c>
      <c r="L21" s="10">
        <v>0</v>
      </c>
      <c r="M21" s="10">
        <v>0</v>
      </c>
      <c r="N21" s="45">
        <v>0</v>
      </c>
      <c r="O21" s="11">
        <v>0</v>
      </c>
      <c r="P21" s="45">
        <v>0</v>
      </c>
      <c r="Q21" s="63" t="s">
        <v>1738</v>
      </c>
    </row>
    <row r="22" spans="2:17" x14ac:dyDescent="0.2">
      <c r="B22" s="46"/>
      <c r="C22" s="47"/>
      <c r="D22" s="47"/>
      <c r="E22" s="47"/>
      <c r="F22" s="47"/>
      <c r="G22" s="12"/>
      <c r="H22" s="47"/>
      <c r="I22" s="11"/>
      <c r="J22" s="11"/>
      <c r="K22" s="12"/>
      <c r="L22" s="12"/>
      <c r="M22" s="12"/>
      <c r="N22" s="12"/>
      <c r="O22" s="11"/>
      <c r="P22" s="12"/>
      <c r="Q22" s="63" t="s">
        <v>1738</v>
      </c>
    </row>
    <row r="23" spans="2:17" ht="15" x14ac:dyDescent="0.25">
      <c r="B23" s="7" t="s">
        <v>1318</v>
      </c>
      <c r="C23" s="43"/>
      <c r="D23" s="43"/>
      <c r="E23" s="43"/>
      <c r="F23" s="43"/>
      <c r="G23" s="10"/>
      <c r="H23" s="43"/>
      <c r="I23" s="11"/>
      <c r="J23" s="11"/>
      <c r="K23" s="10">
        <v>0</v>
      </c>
      <c r="L23" s="10"/>
      <c r="M23" s="10">
        <v>0</v>
      </c>
      <c r="N23" s="45"/>
      <c r="O23" s="11">
        <v>0</v>
      </c>
      <c r="P23" s="45">
        <v>0</v>
      </c>
      <c r="Q23" s="63" t="s">
        <v>1738</v>
      </c>
    </row>
    <row r="24" spans="2:17" x14ac:dyDescent="0.2">
      <c r="B24" s="9"/>
      <c r="C24" s="31"/>
      <c r="D24" s="31" t="s">
        <v>81</v>
      </c>
      <c r="E24" s="31" t="s">
        <v>81</v>
      </c>
      <c r="F24" s="31" t="s">
        <v>81</v>
      </c>
      <c r="G24" s="10">
        <v>0</v>
      </c>
      <c r="H24" s="31" t="s">
        <v>81</v>
      </c>
      <c r="I24" s="11">
        <v>0</v>
      </c>
      <c r="J24" s="11">
        <v>0</v>
      </c>
      <c r="K24" s="10">
        <v>0</v>
      </c>
      <c r="L24" s="10">
        <v>0</v>
      </c>
      <c r="M24" s="10">
        <v>0</v>
      </c>
      <c r="N24" s="45">
        <v>0</v>
      </c>
      <c r="O24" s="11">
        <v>0</v>
      </c>
      <c r="P24" s="45">
        <v>0</v>
      </c>
      <c r="Q24" s="63" t="s">
        <v>1738</v>
      </c>
    </row>
    <row r="25" spans="2:17" x14ac:dyDescent="0.2">
      <c r="B25" s="46"/>
      <c r="C25" s="47"/>
      <c r="D25" s="47"/>
      <c r="E25" s="47"/>
      <c r="F25" s="47"/>
      <c r="G25" s="12"/>
      <c r="H25" s="47"/>
      <c r="I25" s="11"/>
      <c r="J25" s="11"/>
      <c r="K25" s="12"/>
      <c r="L25" s="12"/>
      <c r="M25" s="12"/>
      <c r="N25" s="12"/>
      <c r="O25" s="11"/>
      <c r="P25" s="12"/>
      <c r="Q25" s="63" t="s">
        <v>1738</v>
      </c>
    </row>
    <row r="26" spans="2:17" ht="15" x14ac:dyDescent="0.25">
      <c r="B26" s="7" t="s">
        <v>176</v>
      </c>
      <c r="C26" s="43"/>
      <c r="D26" s="43"/>
      <c r="E26" s="43"/>
      <c r="F26" s="43"/>
      <c r="G26" s="8"/>
      <c r="H26" s="43"/>
      <c r="I26" s="2"/>
      <c r="J26" s="2"/>
      <c r="K26" s="8">
        <v>0</v>
      </c>
      <c r="L26" s="8"/>
      <c r="M26" s="8">
        <v>0</v>
      </c>
      <c r="N26" s="44"/>
      <c r="O26" s="2">
        <v>0</v>
      </c>
      <c r="P26" s="44">
        <v>0</v>
      </c>
      <c r="Q26" s="63" t="s">
        <v>1738</v>
      </c>
    </row>
    <row r="27" spans="2:17" x14ac:dyDescent="0.2">
      <c r="B27" s="9"/>
      <c r="C27" s="31"/>
      <c r="D27" s="31" t="s">
        <v>81</v>
      </c>
      <c r="E27" s="31" t="s">
        <v>81</v>
      </c>
      <c r="F27" s="31" t="s">
        <v>81</v>
      </c>
      <c r="G27" s="10">
        <v>0</v>
      </c>
      <c r="H27" s="31" t="s">
        <v>81</v>
      </c>
      <c r="I27" s="11">
        <v>0</v>
      </c>
      <c r="J27" s="11">
        <v>0</v>
      </c>
      <c r="K27" s="10">
        <v>0</v>
      </c>
      <c r="L27" s="10">
        <v>0</v>
      </c>
      <c r="M27" s="10">
        <v>0</v>
      </c>
      <c r="N27" s="45">
        <v>0</v>
      </c>
      <c r="O27" s="11">
        <v>0</v>
      </c>
      <c r="P27" s="45">
        <v>0</v>
      </c>
      <c r="Q27" s="63" t="s">
        <v>1738</v>
      </c>
    </row>
    <row r="28" spans="2:17" x14ac:dyDescent="0.2">
      <c r="B28" s="46"/>
      <c r="C28" s="47"/>
      <c r="D28" s="47"/>
      <c r="E28" s="47"/>
      <c r="F28" s="47"/>
      <c r="G28" s="12"/>
      <c r="H28" s="47"/>
      <c r="I28" s="11"/>
      <c r="J28" s="11"/>
      <c r="K28" s="12"/>
      <c r="L28" s="12"/>
      <c r="M28" s="12"/>
      <c r="N28" s="12"/>
      <c r="O28" s="11"/>
      <c r="P28" s="12"/>
      <c r="Q28" s="63" t="s">
        <v>1738</v>
      </c>
    </row>
    <row r="29" spans="2:17" ht="15" x14ac:dyDescent="0.25">
      <c r="B29" s="42" t="s">
        <v>102</v>
      </c>
      <c r="C29" s="43"/>
      <c r="D29" s="43"/>
      <c r="E29" s="43"/>
      <c r="F29" s="43"/>
      <c r="G29" s="8"/>
      <c r="H29" s="43"/>
      <c r="I29" s="2"/>
      <c r="J29" s="2"/>
      <c r="K29" s="8">
        <v>0</v>
      </c>
      <c r="L29" s="8"/>
      <c r="M29" s="8">
        <v>0</v>
      </c>
      <c r="N29" s="44"/>
      <c r="O29" s="2">
        <v>0</v>
      </c>
      <c r="P29" s="44">
        <v>0</v>
      </c>
      <c r="Q29" s="63" t="s">
        <v>1738</v>
      </c>
    </row>
    <row r="30" spans="2:17" ht="15" x14ac:dyDescent="0.25">
      <c r="B30" s="7" t="s">
        <v>172</v>
      </c>
      <c r="C30" s="43"/>
      <c r="D30" s="43"/>
      <c r="E30" s="43"/>
      <c r="F30" s="43"/>
      <c r="G30" s="8"/>
      <c r="H30" s="43"/>
      <c r="I30" s="2"/>
      <c r="J30" s="2"/>
      <c r="K30" s="8">
        <v>0</v>
      </c>
      <c r="L30" s="8"/>
      <c r="M30" s="8">
        <v>0</v>
      </c>
      <c r="N30" s="44"/>
      <c r="O30" s="2">
        <v>0</v>
      </c>
      <c r="P30" s="44">
        <v>0</v>
      </c>
      <c r="Q30" s="63" t="s">
        <v>1738</v>
      </c>
    </row>
    <row r="31" spans="2:17" x14ac:dyDescent="0.2">
      <c r="B31" s="9"/>
      <c r="C31" s="31"/>
      <c r="D31" s="31" t="s">
        <v>81</v>
      </c>
      <c r="E31" s="31" t="s">
        <v>81</v>
      </c>
      <c r="F31" s="31" t="s">
        <v>81</v>
      </c>
      <c r="G31" s="10">
        <v>0</v>
      </c>
      <c r="H31" s="31" t="s">
        <v>81</v>
      </c>
      <c r="I31" s="11">
        <v>0</v>
      </c>
      <c r="J31" s="11">
        <v>0</v>
      </c>
      <c r="K31" s="10">
        <v>0</v>
      </c>
      <c r="L31" s="10">
        <v>0</v>
      </c>
      <c r="M31" s="10">
        <v>0</v>
      </c>
      <c r="N31" s="45">
        <v>0</v>
      </c>
      <c r="O31" s="11">
        <v>0</v>
      </c>
      <c r="P31" s="45">
        <v>0</v>
      </c>
      <c r="Q31" s="63" t="s">
        <v>1738</v>
      </c>
    </row>
    <row r="32" spans="2:17" x14ac:dyDescent="0.2">
      <c r="B32" s="46"/>
      <c r="C32" s="47"/>
      <c r="D32" s="47"/>
      <c r="E32" s="47"/>
      <c r="F32" s="47"/>
      <c r="G32" s="12"/>
      <c r="H32" s="47"/>
      <c r="I32" s="11"/>
      <c r="J32" s="11"/>
      <c r="K32" s="12"/>
      <c r="L32" s="12"/>
      <c r="M32" s="12"/>
      <c r="N32" s="12"/>
      <c r="O32" s="11"/>
      <c r="P32" s="12"/>
      <c r="Q32" s="63" t="s">
        <v>1738</v>
      </c>
    </row>
    <row r="33" spans="2:17" ht="15" x14ac:dyDescent="0.25">
      <c r="B33" s="7" t="s">
        <v>1319</v>
      </c>
      <c r="C33" s="43"/>
      <c r="D33" s="43"/>
      <c r="E33" s="43"/>
      <c r="F33" s="43"/>
      <c r="G33" s="8"/>
      <c r="H33" s="43"/>
      <c r="I33" s="2"/>
      <c r="J33" s="2"/>
      <c r="K33" s="8">
        <v>0</v>
      </c>
      <c r="L33" s="8"/>
      <c r="M33" s="8">
        <v>0</v>
      </c>
      <c r="N33" s="44"/>
      <c r="O33" s="2">
        <v>0</v>
      </c>
      <c r="P33" s="44">
        <v>0</v>
      </c>
      <c r="Q33" s="63" t="s">
        <v>1738</v>
      </c>
    </row>
    <row r="34" spans="2:17" x14ac:dyDescent="0.2">
      <c r="B34" s="9"/>
      <c r="C34" s="31"/>
      <c r="D34" s="31" t="s">
        <v>81</v>
      </c>
      <c r="E34" s="31" t="s">
        <v>81</v>
      </c>
      <c r="F34" s="31" t="s">
        <v>81</v>
      </c>
      <c r="G34" s="10">
        <v>0</v>
      </c>
      <c r="H34" s="31" t="s">
        <v>81</v>
      </c>
      <c r="I34" s="11">
        <v>0</v>
      </c>
      <c r="J34" s="11">
        <v>0</v>
      </c>
      <c r="K34" s="10">
        <v>0</v>
      </c>
      <c r="L34" s="10">
        <v>0</v>
      </c>
      <c r="M34" s="10">
        <v>0</v>
      </c>
      <c r="N34" s="45">
        <v>0</v>
      </c>
      <c r="O34" s="11">
        <v>0</v>
      </c>
      <c r="P34" s="45">
        <v>0</v>
      </c>
      <c r="Q34" s="63" t="s">
        <v>1738</v>
      </c>
    </row>
    <row r="35" spans="2:17" x14ac:dyDescent="0.2">
      <c r="B35" s="48"/>
      <c r="C35" s="63" t="s">
        <v>1738</v>
      </c>
      <c r="D35" s="63" t="s">
        <v>1738</v>
      </c>
      <c r="E35" s="63" t="s">
        <v>1738</v>
      </c>
      <c r="F35" s="63" t="s">
        <v>1738</v>
      </c>
      <c r="G35" s="63" t="s">
        <v>1738</v>
      </c>
      <c r="H35" s="63" t="s">
        <v>1738</v>
      </c>
      <c r="I35" s="63" t="s">
        <v>1738</v>
      </c>
      <c r="J35" s="63" t="s">
        <v>1738</v>
      </c>
      <c r="K35" s="63" t="s">
        <v>1738</v>
      </c>
      <c r="L35" s="63" t="s">
        <v>1738</v>
      </c>
      <c r="M35" s="63" t="s">
        <v>1738</v>
      </c>
      <c r="N35" s="63" t="s">
        <v>1738</v>
      </c>
      <c r="O35" s="63" t="s">
        <v>1738</v>
      </c>
      <c r="P35" s="63" t="s">
        <v>1738</v>
      </c>
    </row>
    <row r="36" spans="2:17" x14ac:dyDescent="0.2">
      <c r="C36" s="63" t="s">
        <v>1738</v>
      </c>
      <c r="D36" s="63" t="s">
        <v>1738</v>
      </c>
      <c r="E36" s="63" t="s">
        <v>1738</v>
      </c>
      <c r="F36" s="63" t="s">
        <v>1738</v>
      </c>
      <c r="G36" s="63" t="s">
        <v>1738</v>
      </c>
      <c r="H36" s="63" t="s">
        <v>1738</v>
      </c>
      <c r="I36" s="63" t="s">
        <v>1738</v>
      </c>
      <c r="J36" s="63" t="s">
        <v>1738</v>
      </c>
      <c r="K36" s="63" t="s">
        <v>1738</v>
      </c>
      <c r="L36" s="63" t="s">
        <v>1738</v>
      </c>
      <c r="M36" s="63" t="s">
        <v>1738</v>
      </c>
      <c r="N36" s="63" t="s">
        <v>1738</v>
      </c>
      <c r="O36" s="63" t="s">
        <v>1738</v>
      </c>
      <c r="P36" s="63" t="s">
        <v>1738</v>
      </c>
    </row>
    <row r="37" spans="2:17" x14ac:dyDescent="0.2">
      <c r="B37" s="35" t="s">
        <v>51</v>
      </c>
      <c r="C37" s="63" t="s">
        <v>1738</v>
      </c>
    </row>
    <row r="38" spans="2:17" x14ac:dyDescent="0.2">
      <c r="C38" s="63" t="s">
        <v>1738</v>
      </c>
    </row>
    <row r="39" spans="2:17" x14ac:dyDescent="0.2">
      <c r="B39" t="s">
        <v>52</v>
      </c>
      <c r="C39" s="63" t="s">
        <v>1738</v>
      </c>
    </row>
    <row r="40" spans="2:17" x14ac:dyDescent="0.2">
      <c r="C40" s="63" t="s">
        <v>1738</v>
      </c>
    </row>
    <row r="41" spans="2:17" x14ac:dyDescent="0.2">
      <c r="B41" s="36" t="s">
        <v>52</v>
      </c>
      <c r="C41" s="63" t="s">
        <v>1738</v>
      </c>
    </row>
    <row r="42" spans="2:17" x14ac:dyDescent="0.2">
      <c r="B42" s="63" t="s">
        <v>1738</v>
      </c>
    </row>
  </sheetData>
  <hyperlinks>
    <hyperlink ref="B41" r:id="rId1" xr:uid="{00000000-0004-0000-0C00-000000000000}"/>
  </hyperlinks>
  <pageMargins left="0.7" right="0.7" top="0.75" bottom="0.75" header="0.3" footer="0.3"/>
  <pageSetup paperSize="9" fitToHeight="0" orientation="landscape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T3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0.625" customWidth="1"/>
    <col min="4" max="4" width="15.625" bestFit="1" customWidth="1"/>
    <col min="5" max="5" width="8.625" customWidth="1"/>
    <col min="6" max="8" width="14.625" customWidth="1"/>
    <col min="9" max="11" width="12.625" customWidth="1"/>
    <col min="12" max="16" width="15.625" customWidth="1"/>
    <col min="17" max="19" width="16.25" customWidth="1"/>
  </cols>
  <sheetData>
    <row r="1" spans="1:20" x14ac:dyDescent="0.2">
      <c r="A1" s="63" t="s">
        <v>1752</v>
      </c>
    </row>
    <row r="2" spans="1:20" ht="15" x14ac:dyDescent="0.25">
      <c r="B2" s="34" t="s">
        <v>47</v>
      </c>
      <c r="C2" s="63" t="s">
        <v>1738</v>
      </c>
    </row>
    <row r="3" spans="1:20" ht="15" x14ac:dyDescent="0.25">
      <c r="B3" s="34" t="s">
        <v>48</v>
      </c>
      <c r="C3" s="63" t="s">
        <v>1738</v>
      </c>
    </row>
    <row r="4" spans="1:20" ht="15" x14ac:dyDescent="0.25">
      <c r="B4" s="34" t="s">
        <v>49</v>
      </c>
      <c r="C4" s="63" t="s">
        <v>1738</v>
      </c>
    </row>
    <row r="5" spans="1:20" ht="15" x14ac:dyDescent="0.25">
      <c r="B5" s="34" t="s">
        <v>50</v>
      </c>
      <c r="C5" s="63" t="s">
        <v>1738</v>
      </c>
    </row>
    <row r="7" spans="1:20" ht="15" x14ac:dyDescent="0.2">
      <c r="B7" s="21" t="s">
        <v>1320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63" t="s">
        <v>1738</v>
      </c>
    </row>
    <row r="8" spans="1:20" ht="15" x14ac:dyDescent="0.2">
      <c r="B8" s="56" t="s">
        <v>205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63" t="s">
        <v>1738</v>
      </c>
    </row>
    <row r="9" spans="1:20" ht="30" x14ac:dyDescent="0.2">
      <c r="B9" s="23" t="s">
        <v>108</v>
      </c>
      <c r="C9" s="23" t="s">
        <v>53</v>
      </c>
      <c r="D9" s="23" t="s">
        <v>1325</v>
      </c>
      <c r="E9" s="23" t="s">
        <v>109</v>
      </c>
      <c r="F9" s="23" t="s">
        <v>198</v>
      </c>
      <c r="G9" s="23" t="s">
        <v>110</v>
      </c>
      <c r="H9" s="23" t="s">
        <v>54</v>
      </c>
      <c r="I9" s="23" t="s">
        <v>123</v>
      </c>
      <c r="J9" s="23" t="s">
        <v>189</v>
      </c>
      <c r="K9" s="23" t="s">
        <v>55</v>
      </c>
      <c r="L9" s="23" t="s">
        <v>111</v>
      </c>
      <c r="M9" s="23" t="s">
        <v>112</v>
      </c>
      <c r="N9" s="23" t="s">
        <v>124</v>
      </c>
      <c r="O9" s="23" t="s">
        <v>125</v>
      </c>
      <c r="P9" s="23" t="s">
        <v>0</v>
      </c>
      <c r="Q9" s="23" t="s">
        <v>126</v>
      </c>
      <c r="R9" s="23" t="s">
        <v>113</v>
      </c>
      <c r="S9" s="23" t="s">
        <v>1</v>
      </c>
      <c r="T9" s="63" t="s">
        <v>1738</v>
      </c>
    </row>
    <row r="10" spans="1:20" ht="15" x14ac:dyDescent="0.2">
      <c r="B10" s="57"/>
      <c r="C10" s="58"/>
      <c r="D10" s="58"/>
      <c r="E10" s="58"/>
      <c r="F10" s="58"/>
      <c r="G10" s="58"/>
      <c r="H10" s="58"/>
      <c r="I10" s="58" t="s">
        <v>206</v>
      </c>
      <c r="J10" s="58" t="s">
        <v>190</v>
      </c>
      <c r="K10" s="58"/>
      <c r="L10" s="58" t="s">
        <v>37</v>
      </c>
      <c r="M10" s="58" t="s">
        <v>37</v>
      </c>
      <c r="N10" s="58" t="s">
        <v>191</v>
      </c>
      <c r="O10" s="58"/>
      <c r="P10" s="58" t="s">
        <v>36</v>
      </c>
      <c r="Q10" s="58" t="s">
        <v>37</v>
      </c>
      <c r="R10" s="58" t="s">
        <v>37</v>
      </c>
      <c r="S10" s="58" t="s">
        <v>37</v>
      </c>
      <c r="T10" s="63" t="s">
        <v>1738</v>
      </c>
    </row>
    <row r="11" spans="1:20" x14ac:dyDescent="0.2">
      <c r="B11" s="58"/>
      <c r="C11" s="58" t="s">
        <v>38</v>
      </c>
      <c r="D11" s="58" t="s">
        <v>39</v>
      </c>
      <c r="E11" s="58" t="s">
        <v>114</v>
      </c>
      <c r="F11" s="58" t="s">
        <v>115</v>
      </c>
      <c r="G11" s="58" t="s">
        <v>116</v>
      </c>
      <c r="H11" s="58" t="s">
        <v>117</v>
      </c>
      <c r="I11" s="58" t="s">
        <v>118</v>
      </c>
      <c r="J11" s="58" t="s">
        <v>119</v>
      </c>
      <c r="K11" s="58" t="s">
        <v>120</v>
      </c>
      <c r="L11" s="58" t="s">
        <v>121</v>
      </c>
      <c r="M11" s="58" t="s">
        <v>192</v>
      </c>
      <c r="N11" s="58" t="s">
        <v>193</v>
      </c>
      <c r="O11" s="58" t="s">
        <v>194</v>
      </c>
      <c r="P11" s="58" t="s">
        <v>195</v>
      </c>
      <c r="Q11" s="59" t="s">
        <v>196</v>
      </c>
      <c r="R11" s="59" t="s">
        <v>207</v>
      </c>
      <c r="S11" s="59" t="s">
        <v>208</v>
      </c>
      <c r="T11" s="63" t="s">
        <v>1738</v>
      </c>
    </row>
    <row r="12" spans="1:20" ht="15" x14ac:dyDescent="0.25">
      <c r="B12" s="37" t="s">
        <v>199</v>
      </c>
      <c r="C12" s="38"/>
      <c r="D12" s="38"/>
      <c r="E12" s="38"/>
      <c r="F12" s="38"/>
      <c r="G12" s="38"/>
      <c r="H12" s="38"/>
      <c r="I12" s="38"/>
      <c r="J12" s="40"/>
      <c r="K12" s="38"/>
      <c r="L12" s="39"/>
      <c r="M12" s="39"/>
      <c r="N12" s="40">
        <v>0</v>
      </c>
      <c r="O12" s="40"/>
      <c r="P12" s="40">
        <v>0</v>
      </c>
      <c r="Q12" s="41"/>
      <c r="R12" s="39">
        <v>0</v>
      </c>
      <c r="S12" s="41">
        <v>0</v>
      </c>
      <c r="T12" s="63" t="s">
        <v>1738</v>
      </c>
    </row>
    <row r="13" spans="1:20" ht="15" x14ac:dyDescent="0.25">
      <c r="B13" s="42" t="s">
        <v>58</v>
      </c>
      <c r="C13" s="43"/>
      <c r="D13" s="43"/>
      <c r="E13" s="43"/>
      <c r="F13" s="43"/>
      <c r="G13" s="43"/>
      <c r="H13" s="43"/>
      <c r="I13" s="43"/>
      <c r="J13" s="8"/>
      <c r="K13" s="43"/>
      <c r="L13" s="2"/>
      <c r="M13" s="2"/>
      <c r="N13" s="8">
        <v>0</v>
      </c>
      <c r="O13" s="8"/>
      <c r="P13" s="8">
        <v>0</v>
      </c>
      <c r="Q13" s="44"/>
      <c r="R13" s="2">
        <v>0</v>
      </c>
      <c r="S13" s="44">
        <v>0</v>
      </c>
      <c r="T13" s="63" t="s">
        <v>1738</v>
      </c>
    </row>
    <row r="14" spans="1:20" ht="15" x14ac:dyDescent="0.25">
      <c r="B14" s="7" t="s">
        <v>1321</v>
      </c>
      <c r="C14" s="43"/>
      <c r="D14" s="43"/>
      <c r="E14" s="43"/>
      <c r="F14" s="43"/>
      <c r="G14" s="43"/>
      <c r="H14" s="43"/>
      <c r="I14" s="43"/>
      <c r="J14" s="8"/>
      <c r="K14" s="43"/>
      <c r="L14" s="2"/>
      <c r="M14" s="2"/>
      <c r="N14" s="8">
        <v>0</v>
      </c>
      <c r="O14" s="8"/>
      <c r="P14" s="8">
        <v>0</v>
      </c>
      <c r="Q14" s="44"/>
      <c r="R14" s="2">
        <v>0</v>
      </c>
      <c r="S14" s="44">
        <v>0</v>
      </c>
      <c r="T14" s="63" t="s">
        <v>1738</v>
      </c>
    </row>
    <row r="15" spans="1:20" x14ac:dyDescent="0.2">
      <c r="B15" s="9"/>
      <c r="C15" s="31"/>
      <c r="D15" s="31"/>
      <c r="E15" s="31" t="s">
        <v>81</v>
      </c>
      <c r="F15" s="31" t="s">
        <v>81</v>
      </c>
      <c r="G15" s="31" t="s">
        <v>81</v>
      </c>
      <c r="H15" s="31" t="s">
        <v>81</v>
      </c>
      <c r="I15" s="31" t="s">
        <v>81</v>
      </c>
      <c r="J15" s="10">
        <v>0</v>
      </c>
      <c r="K15" s="31" t="s">
        <v>81</v>
      </c>
      <c r="L15" s="11">
        <v>0</v>
      </c>
      <c r="M15" s="11">
        <v>0</v>
      </c>
      <c r="N15" s="10">
        <v>0</v>
      </c>
      <c r="O15" s="10">
        <v>0</v>
      </c>
      <c r="P15" s="10">
        <v>0</v>
      </c>
      <c r="Q15" s="45">
        <v>0</v>
      </c>
      <c r="R15" s="11">
        <v>0</v>
      </c>
      <c r="S15" s="45">
        <v>0</v>
      </c>
      <c r="T15" s="63" t="s">
        <v>1738</v>
      </c>
    </row>
    <row r="16" spans="1:20" x14ac:dyDescent="0.2">
      <c r="B16" s="46"/>
      <c r="C16" s="47"/>
      <c r="D16" s="47"/>
      <c r="E16" s="47"/>
      <c r="F16" s="47"/>
      <c r="G16" s="47"/>
      <c r="H16" s="47"/>
      <c r="I16" s="47"/>
      <c r="J16" s="12"/>
      <c r="K16" s="47"/>
      <c r="L16" s="11"/>
      <c r="M16" s="11"/>
      <c r="N16" s="12"/>
      <c r="O16" s="12"/>
      <c r="P16" s="12"/>
      <c r="Q16" s="12"/>
      <c r="R16" s="11"/>
      <c r="S16" s="12"/>
      <c r="T16" s="63" t="s">
        <v>1738</v>
      </c>
    </row>
    <row r="17" spans="2:20" ht="15" x14ac:dyDescent="0.25">
      <c r="B17" s="7" t="s">
        <v>1322</v>
      </c>
      <c r="C17" s="43"/>
      <c r="D17" s="43"/>
      <c r="E17" s="43"/>
      <c r="F17" s="43"/>
      <c r="G17" s="43"/>
      <c r="H17" s="43"/>
      <c r="I17" s="43"/>
      <c r="J17" s="8"/>
      <c r="K17" s="43"/>
      <c r="L17" s="2"/>
      <c r="M17" s="2"/>
      <c r="N17" s="8">
        <v>0</v>
      </c>
      <c r="O17" s="8"/>
      <c r="P17" s="8">
        <v>0</v>
      </c>
      <c r="Q17" s="44"/>
      <c r="R17" s="2">
        <v>0</v>
      </c>
      <c r="S17" s="44">
        <v>0</v>
      </c>
      <c r="T17" s="63" t="s">
        <v>1738</v>
      </c>
    </row>
    <row r="18" spans="2:20" x14ac:dyDescent="0.2">
      <c r="B18" s="9"/>
      <c r="C18" s="31"/>
      <c r="D18" s="31"/>
      <c r="E18" s="31" t="s">
        <v>81</v>
      </c>
      <c r="F18" s="31" t="s">
        <v>81</v>
      </c>
      <c r="G18" s="31" t="s">
        <v>81</v>
      </c>
      <c r="H18" s="31" t="s">
        <v>81</v>
      </c>
      <c r="I18" s="31" t="s">
        <v>81</v>
      </c>
      <c r="J18" s="10">
        <v>0</v>
      </c>
      <c r="K18" s="31" t="s">
        <v>81</v>
      </c>
      <c r="L18" s="11">
        <v>0</v>
      </c>
      <c r="M18" s="11">
        <v>0</v>
      </c>
      <c r="N18" s="10">
        <v>0</v>
      </c>
      <c r="O18" s="10">
        <v>0</v>
      </c>
      <c r="P18" s="10">
        <v>0</v>
      </c>
      <c r="Q18" s="45">
        <v>0</v>
      </c>
      <c r="R18" s="11">
        <v>0</v>
      </c>
      <c r="S18" s="45">
        <v>0</v>
      </c>
      <c r="T18" s="63" t="s">
        <v>1738</v>
      </c>
    </row>
    <row r="19" spans="2:20" x14ac:dyDescent="0.2">
      <c r="B19" s="46"/>
      <c r="C19" s="47"/>
      <c r="D19" s="47"/>
      <c r="E19" s="47"/>
      <c r="F19" s="47"/>
      <c r="G19" s="47"/>
      <c r="H19" s="47"/>
      <c r="I19" s="47"/>
      <c r="J19" s="12"/>
      <c r="K19" s="47"/>
      <c r="L19" s="11"/>
      <c r="M19" s="11"/>
      <c r="N19" s="12"/>
      <c r="O19" s="12"/>
      <c r="P19" s="12"/>
      <c r="Q19" s="12"/>
      <c r="R19" s="11"/>
      <c r="S19" s="12"/>
      <c r="T19" s="63" t="s">
        <v>1738</v>
      </c>
    </row>
    <row r="20" spans="2:20" ht="15" x14ac:dyDescent="0.25">
      <c r="B20" s="7" t="s">
        <v>201</v>
      </c>
      <c r="C20" s="43"/>
      <c r="D20" s="43"/>
      <c r="E20" s="43"/>
      <c r="F20" s="43"/>
      <c r="G20" s="43"/>
      <c r="H20" s="43"/>
      <c r="I20" s="43"/>
      <c r="J20" s="8"/>
      <c r="K20" s="43"/>
      <c r="L20" s="2"/>
      <c r="M20" s="2"/>
      <c r="N20" s="8">
        <v>0</v>
      </c>
      <c r="O20" s="8"/>
      <c r="P20" s="8">
        <v>0</v>
      </c>
      <c r="Q20" s="44"/>
      <c r="R20" s="2">
        <v>0</v>
      </c>
      <c r="S20" s="44">
        <v>0</v>
      </c>
      <c r="T20" s="63" t="s">
        <v>1738</v>
      </c>
    </row>
    <row r="21" spans="2:20" x14ac:dyDescent="0.2">
      <c r="B21" s="9"/>
      <c r="C21" s="31"/>
      <c r="D21" s="31"/>
      <c r="E21" s="31" t="s">
        <v>81</v>
      </c>
      <c r="F21" s="31" t="s">
        <v>81</v>
      </c>
      <c r="G21" s="31" t="s">
        <v>81</v>
      </c>
      <c r="H21" s="31" t="s">
        <v>81</v>
      </c>
      <c r="I21" s="31" t="s">
        <v>81</v>
      </c>
      <c r="J21" s="10">
        <v>0</v>
      </c>
      <c r="K21" s="31" t="s">
        <v>81</v>
      </c>
      <c r="L21" s="11">
        <v>0</v>
      </c>
      <c r="M21" s="11">
        <v>0</v>
      </c>
      <c r="N21" s="10">
        <v>0</v>
      </c>
      <c r="O21" s="10">
        <v>0</v>
      </c>
      <c r="P21" s="10">
        <v>0</v>
      </c>
      <c r="Q21" s="45">
        <v>0</v>
      </c>
      <c r="R21" s="11">
        <v>0</v>
      </c>
      <c r="S21" s="45">
        <v>0</v>
      </c>
      <c r="T21" s="63" t="s">
        <v>1738</v>
      </c>
    </row>
    <row r="22" spans="2:20" x14ac:dyDescent="0.2">
      <c r="B22" s="46"/>
      <c r="C22" s="47"/>
      <c r="D22" s="47"/>
      <c r="E22" s="47"/>
      <c r="F22" s="47"/>
      <c r="G22" s="47"/>
      <c r="H22" s="47"/>
      <c r="I22" s="47"/>
      <c r="J22" s="12"/>
      <c r="K22" s="47"/>
      <c r="L22" s="11"/>
      <c r="M22" s="11"/>
      <c r="N22" s="12"/>
      <c r="O22" s="12"/>
      <c r="P22" s="12"/>
      <c r="Q22" s="12"/>
      <c r="R22" s="11"/>
      <c r="S22" s="12"/>
      <c r="T22" s="63" t="s">
        <v>1738</v>
      </c>
    </row>
    <row r="23" spans="2:20" ht="15" x14ac:dyDescent="0.25">
      <c r="B23" s="7" t="s">
        <v>1175</v>
      </c>
      <c r="C23" s="43"/>
      <c r="D23" s="43"/>
      <c r="E23" s="43"/>
      <c r="F23" s="43"/>
      <c r="G23" s="43"/>
      <c r="H23" s="43"/>
      <c r="I23" s="43"/>
      <c r="J23" s="8"/>
      <c r="K23" s="43"/>
      <c r="L23" s="2"/>
      <c r="M23" s="2"/>
      <c r="N23" s="8">
        <v>0</v>
      </c>
      <c r="O23" s="8"/>
      <c r="P23" s="8">
        <v>0</v>
      </c>
      <c r="Q23" s="44"/>
      <c r="R23" s="2">
        <v>0</v>
      </c>
      <c r="S23" s="44">
        <v>0</v>
      </c>
      <c r="T23" s="63" t="s">
        <v>1738</v>
      </c>
    </row>
    <row r="24" spans="2:20" x14ac:dyDescent="0.2">
      <c r="B24" s="9"/>
      <c r="C24" s="31"/>
      <c r="D24" s="31"/>
      <c r="E24" s="31" t="s">
        <v>81</v>
      </c>
      <c r="F24" s="31" t="s">
        <v>81</v>
      </c>
      <c r="G24" s="31" t="s">
        <v>81</v>
      </c>
      <c r="H24" s="31" t="s">
        <v>81</v>
      </c>
      <c r="I24" s="31" t="s">
        <v>81</v>
      </c>
      <c r="J24" s="10">
        <v>0</v>
      </c>
      <c r="K24" s="31" t="s">
        <v>81</v>
      </c>
      <c r="L24" s="11">
        <v>0</v>
      </c>
      <c r="M24" s="11">
        <v>0</v>
      </c>
      <c r="N24" s="10">
        <v>0</v>
      </c>
      <c r="O24" s="10">
        <v>0</v>
      </c>
      <c r="P24" s="10">
        <v>0</v>
      </c>
      <c r="Q24" s="45">
        <v>0</v>
      </c>
      <c r="R24" s="11">
        <v>0</v>
      </c>
      <c r="S24" s="45">
        <v>0</v>
      </c>
      <c r="T24" s="63" t="s">
        <v>1738</v>
      </c>
    </row>
    <row r="25" spans="2:20" x14ac:dyDescent="0.2">
      <c r="B25" s="46"/>
      <c r="C25" s="47"/>
      <c r="D25" s="47"/>
      <c r="E25" s="47"/>
      <c r="F25" s="47"/>
      <c r="G25" s="47"/>
      <c r="H25" s="47"/>
      <c r="I25" s="47"/>
      <c r="J25" s="12"/>
      <c r="K25" s="47"/>
      <c r="L25" s="11"/>
      <c r="M25" s="11"/>
      <c r="N25" s="12"/>
      <c r="O25" s="12"/>
      <c r="P25" s="12"/>
      <c r="Q25" s="12"/>
      <c r="R25" s="11"/>
      <c r="S25" s="12"/>
      <c r="T25" s="63" t="s">
        <v>1738</v>
      </c>
    </row>
    <row r="26" spans="2:20" ht="15" x14ac:dyDescent="0.25">
      <c r="B26" s="42" t="s">
        <v>202</v>
      </c>
      <c r="C26" s="43"/>
      <c r="D26" s="43"/>
      <c r="E26" s="43"/>
      <c r="F26" s="43"/>
      <c r="G26" s="43"/>
      <c r="H26" s="43"/>
      <c r="I26" s="43"/>
      <c r="J26" s="8"/>
      <c r="K26" s="43"/>
      <c r="L26" s="2"/>
      <c r="M26" s="2"/>
      <c r="N26" s="8">
        <v>0</v>
      </c>
      <c r="O26" s="8"/>
      <c r="P26" s="8">
        <v>0</v>
      </c>
      <c r="Q26" s="44"/>
      <c r="R26" s="2">
        <v>0</v>
      </c>
      <c r="S26" s="44">
        <v>0</v>
      </c>
      <c r="T26" s="63" t="s">
        <v>1738</v>
      </c>
    </row>
    <row r="27" spans="2:20" ht="15" x14ac:dyDescent="0.25">
      <c r="B27" s="7" t="s">
        <v>1323</v>
      </c>
      <c r="C27" s="43"/>
      <c r="D27" s="43"/>
      <c r="E27" s="43"/>
      <c r="F27" s="43"/>
      <c r="G27" s="43"/>
      <c r="H27" s="43"/>
      <c r="I27" s="43"/>
      <c r="J27" s="8"/>
      <c r="K27" s="43"/>
      <c r="L27" s="2"/>
      <c r="M27" s="2"/>
      <c r="N27" s="8">
        <v>0</v>
      </c>
      <c r="O27" s="8"/>
      <c r="P27" s="8">
        <v>0</v>
      </c>
      <c r="Q27" s="44"/>
      <c r="R27" s="2">
        <v>0</v>
      </c>
      <c r="S27" s="44">
        <v>0</v>
      </c>
      <c r="T27" s="63" t="s">
        <v>1738</v>
      </c>
    </row>
    <row r="28" spans="2:20" x14ac:dyDescent="0.2">
      <c r="B28" s="9"/>
      <c r="C28" s="31"/>
      <c r="D28" s="31"/>
      <c r="E28" s="31" t="s">
        <v>81</v>
      </c>
      <c r="F28" s="31" t="s">
        <v>81</v>
      </c>
      <c r="G28" s="31" t="s">
        <v>81</v>
      </c>
      <c r="H28" s="31" t="s">
        <v>81</v>
      </c>
      <c r="I28" s="31" t="s">
        <v>81</v>
      </c>
      <c r="J28" s="10">
        <v>0</v>
      </c>
      <c r="K28" s="31" t="s">
        <v>81</v>
      </c>
      <c r="L28" s="11">
        <v>0</v>
      </c>
      <c r="M28" s="11">
        <v>0</v>
      </c>
      <c r="N28" s="10">
        <v>0</v>
      </c>
      <c r="O28" s="10">
        <v>0</v>
      </c>
      <c r="P28" s="10">
        <v>0</v>
      </c>
      <c r="Q28" s="45">
        <v>0</v>
      </c>
      <c r="R28" s="11">
        <v>0</v>
      </c>
      <c r="S28" s="45">
        <v>0</v>
      </c>
      <c r="T28" s="63" t="s">
        <v>1738</v>
      </c>
    </row>
    <row r="29" spans="2:20" x14ac:dyDescent="0.2">
      <c r="B29" s="46"/>
      <c r="C29" s="47"/>
      <c r="D29" s="47"/>
      <c r="E29" s="47"/>
      <c r="F29" s="47"/>
      <c r="G29" s="47"/>
      <c r="H29" s="47"/>
      <c r="I29" s="47"/>
      <c r="J29" s="12"/>
      <c r="K29" s="47"/>
      <c r="L29" s="11"/>
      <c r="M29" s="11"/>
      <c r="N29" s="12"/>
      <c r="O29" s="12"/>
      <c r="P29" s="12"/>
      <c r="Q29" s="12"/>
      <c r="R29" s="11"/>
      <c r="S29" s="12"/>
      <c r="T29" s="63" t="s">
        <v>1738</v>
      </c>
    </row>
    <row r="30" spans="2:20" ht="15" x14ac:dyDescent="0.25">
      <c r="B30" s="7" t="s">
        <v>1324</v>
      </c>
      <c r="C30" s="43"/>
      <c r="D30" s="43"/>
      <c r="E30" s="43"/>
      <c r="F30" s="43"/>
      <c r="G30" s="43"/>
      <c r="H30" s="43"/>
      <c r="I30" s="43"/>
      <c r="J30" s="8"/>
      <c r="K30" s="43"/>
      <c r="L30" s="2"/>
      <c r="M30" s="2"/>
      <c r="N30" s="8">
        <v>0</v>
      </c>
      <c r="O30" s="8"/>
      <c r="P30" s="8">
        <v>0</v>
      </c>
      <c r="Q30" s="44"/>
      <c r="R30" s="2">
        <v>0</v>
      </c>
      <c r="S30" s="44">
        <v>0</v>
      </c>
      <c r="T30" s="63" t="s">
        <v>1738</v>
      </c>
    </row>
    <row r="31" spans="2:20" x14ac:dyDescent="0.2">
      <c r="B31" s="9"/>
      <c r="C31" s="31"/>
      <c r="D31" s="31"/>
      <c r="E31" s="31" t="s">
        <v>81</v>
      </c>
      <c r="F31" s="31" t="s">
        <v>81</v>
      </c>
      <c r="G31" s="31" t="s">
        <v>81</v>
      </c>
      <c r="H31" s="31" t="s">
        <v>81</v>
      </c>
      <c r="I31" s="31" t="s">
        <v>81</v>
      </c>
      <c r="J31" s="10">
        <v>0</v>
      </c>
      <c r="K31" s="31" t="s">
        <v>81</v>
      </c>
      <c r="L31" s="11">
        <v>0</v>
      </c>
      <c r="M31" s="11">
        <v>0</v>
      </c>
      <c r="N31" s="10">
        <v>0</v>
      </c>
      <c r="O31" s="10">
        <v>0</v>
      </c>
      <c r="P31" s="10">
        <v>0</v>
      </c>
      <c r="Q31" s="45">
        <v>0</v>
      </c>
      <c r="R31" s="11">
        <v>0</v>
      </c>
      <c r="S31" s="45">
        <v>0</v>
      </c>
      <c r="T31" s="63" t="s">
        <v>1738</v>
      </c>
    </row>
    <row r="32" spans="2:20" x14ac:dyDescent="0.2">
      <c r="B32" s="48"/>
      <c r="C32" s="63" t="s">
        <v>1738</v>
      </c>
      <c r="D32" s="63" t="s">
        <v>1738</v>
      </c>
      <c r="E32" s="63" t="s">
        <v>1738</v>
      </c>
      <c r="F32" s="63" t="s">
        <v>1738</v>
      </c>
      <c r="G32" s="63" t="s">
        <v>1738</v>
      </c>
      <c r="H32" s="63" t="s">
        <v>1738</v>
      </c>
      <c r="I32" s="63" t="s">
        <v>1738</v>
      </c>
      <c r="J32" s="63" t="s">
        <v>1738</v>
      </c>
      <c r="K32" s="63" t="s">
        <v>1738</v>
      </c>
      <c r="L32" s="63" t="s">
        <v>1738</v>
      </c>
      <c r="M32" s="63" t="s">
        <v>1738</v>
      </c>
      <c r="N32" s="63" t="s">
        <v>1738</v>
      </c>
      <c r="O32" s="63" t="s">
        <v>1738</v>
      </c>
      <c r="P32" s="63" t="s">
        <v>1738</v>
      </c>
      <c r="Q32" s="63" t="s">
        <v>1738</v>
      </c>
      <c r="R32" s="63" t="s">
        <v>1738</v>
      </c>
      <c r="S32" s="63" t="s">
        <v>1738</v>
      </c>
    </row>
    <row r="34" spans="2:3" x14ac:dyDescent="0.2">
      <c r="B34" s="35" t="s">
        <v>51</v>
      </c>
      <c r="C34" s="63" t="s">
        <v>1738</v>
      </c>
    </row>
    <row r="35" spans="2:3" x14ac:dyDescent="0.2">
      <c r="C35" s="63" t="s">
        <v>1738</v>
      </c>
    </row>
    <row r="36" spans="2:3" x14ac:dyDescent="0.2">
      <c r="B36" t="s">
        <v>52</v>
      </c>
      <c r="C36" s="63" t="s">
        <v>1738</v>
      </c>
    </row>
    <row r="37" spans="2:3" x14ac:dyDescent="0.2">
      <c r="C37" s="63" t="s">
        <v>1738</v>
      </c>
    </row>
    <row r="38" spans="2:3" x14ac:dyDescent="0.2">
      <c r="B38" s="36" t="s">
        <v>52</v>
      </c>
      <c r="C38" s="63" t="s">
        <v>1738</v>
      </c>
    </row>
    <row r="39" spans="2:3" x14ac:dyDescent="0.2">
      <c r="B39" s="63" t="s">
        <v>1738</v>
      </c>
    </row>
  </sheetData>
  <hyperlinks>
    <hyperlink ref="B38" r:id="rId1" xr:uid="{00000000-0004-0000-0D00-000000000000}"/>
  </hyperlinks>
  <pageMargins left="0.7" right="0.7" top="0.75" bottom="0.75" header="0.3" footer="0.3"/>
  <pageSetup paperSize="9" fitToHeight="0" orientation="landscape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T5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0.625" customWidth="1"/>
    <col min="4" max="4" width="11.75" bestFit="1" customWidth="1"/>
    <col min="5" max="5" width="12.625" bestFit="1" customWidth="1"/>
    <col min="6" max="6" width="15.625" bestFit="1" customWidth="1"/>
    <col min="7" max="7" width="6.75" bestFit="1" customWidth="1"/>
    <col min="8" max="8" width="10.125" bestFit="1" customWidth="1"/>
    <col min="9" max="9" width="18.75" bestFit="1" customWidth="1"/>
    <col min="10" max="10" width="12.625" customWidth="1"/>
    <col min="11" max="11" width="15.625" bestFit="1" customWidth="1"/>
    <col min="12" max="16" width="15.625" customWidth="1"/>
    <col min="17" max="19" width="16.25" customWidth="1"/>
  </cols>
  <sheetData>
    <row r="1" spans="1:20" x14ac:dyDescent="0.2">
      <c r="A1" s="63" t="s">
        <v>1753</v>
      </c>
      <c r="C1" s="63"/>
    </row>
    <row r="2" spans="1:20" ht="15" x14ac:dyDescent="0.25">
      <c r="B2" s="34" t="s">
        <v>47</v>
      </c>
      <c r="C2" s="63" t="s">
        <v>1738</v>
      </c>
    </row>
    <row r="3" spans="1:20" ht="15" x14ac:dyDescent="0.25">
      <c r="B3" s="34" t="s">
        <v>48</v>
      </c>
      <c r="C3" s="63" t="s">
        <v>1738</v>
      </c>
    </row>
    <row r="4" spans="1:20" ht="15" x14ac:dyDescent="0.25">
      <c r="B4" s="34" t="s">
        <v>49</v>
      </c>
      <c r="C4" s="63" t="s">
        <v>1738</v>
      </c>
    </row>
    <row r="5" spans="1:20" ht="15" x14ac:dyDescent="0.25">
      <c r="B5" s="34" t="s">
        <v>50</v>
      </c>
      <c r="C5" s="63" t="s">
        <v>1738</v>
      </c>
    </row>
    <row r="7" spans="1:20" ht="15" x14ac:dyDescent="0.2">
      <c r="B7" s="21" t="s">
        <v>1320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63" t="s">
        <v>1738</v>
      </c>
    </row>
    <row r="8" spans="1:20" ht="15" x14ac:dyDescent="0.2">
      <c r="B8" s="56" t="s">
        <v>791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63" t="s">
        <v>1738</v>
      </c>
    </row>
    <row r="9" spans="1:20" ht="30" x14ac:dyDescent="0.2">
      <c r="B9" s="23" t="s">
        <v>108</v>
      </c>
      <c r="C9" s="23" t="s">
        <v>53</v>
      </c>
      <c r="D9" s="23" t="s">
        <v>1325</v>
      </c>
      <c r="E9" s="23" t="s">
        <v>109</v>
      </c>
      <c r="F9" s="23" t="s">
        <v>198</v>
      </c>
      <c r="G9" s="23" t="s">
        <v>110</v>
      </c>
      <c r="H9" s="23" t="s">
        <v>54</v>
      </c>
      <c r="I9" s="23" t="s">
        <v>123</v>
      </c>
      <c r="J9" s="23" t="s">
        <v>189</v>
      </c>
      <c r="K9" s="23" t="s">
        <v>55</v>
      </c>
      <c r="L9" s="23" t="s">
        <v>111</v>
      </c>
      <c r="M9" s="23" t="s">
        <v>112</v>
      </c>
      <c r="N9" s="23" t="s">
        <v>124</v>
      </c>
      <c r="O9" s="23" t="s">
        <v>125</v>
      </c>
      <c r="P9" s="23" t="s">
        <v>0</v>
      </c>
      <c r="Q9" s="23" t="s">
        <v>126</v>
      </c>
      <c r="R9" s="23" t="s">
        <v>113</v>
      </c>
      <c r="S9" s="23" t="s">
        <v>1</v>
      </c>
      <c r="T9" s="63" t="s">
        <v>1738</v>
      </c>
    </row>
    <row r="10" spans="1:20" ht="15" x14ac:dyDescent="0.2">
      <c r="B10" s="57"/>
      <c r="C10" s="58"/>
      <c r="D10" s="58"/>
      <c r="E10" s="58"/>
      <c r="F10" s="58"/>
      <c r="G10" s="58"/>
      <c r="H10" s="58"/>
      <c r="I10" s="58" t="s">
        <v>206</v>
      </c>
      <c r="J10" s="58" t="s">
        <v>190</v>
      </c>
      <c r="K10" s="58"/>
      <c r="L10" s="58" t="s">
        <v>37</v>
      </c>
      <c r="M10" s="58" t="s">
        <v>37</v>
      </c>
      <c r="N10" s="58" t="s">
        <v>191</v>
      </c>
      <c r="O10" s="58"/>
      <c r="P10" s="58" t="s">
        <v>36</v>
      </c>
      <c r="Q10" s="58" t="s">
        <v>37</v>
      </c>
      <c r="R10" s="58" t="s">
        <v>37</v>
      </c>
      <c r="S10" s="58" t="s">
        <v>37</v>
      </c>
      <c r="T10" s="63" t="s">
        <v>1738</v>
      </c>
    </row>
    <row r="11" spans="1:20" x14ac:dyDescent="0.2">
      <c r="B11" s="58"/>
      <c r="C11" s="58" t="s">
        <v>38</v>
      </c>
      <c r="D11" s="58" t="s">
        <v>39</v>
      </c>
      <c r="E11" s="58" t="s">
        <v>114</v>
      </c>
      <c r="F11" s="58" t="s">
        <v>115</v>
      </c>
      <c r="G11" s="58" t="s">
        <v>116</v>
      </c>
      <c r="H11" s="58" t="s">
        <v>117</v>
      </c>
      <c r="I11" s="58" t="s">
        <v>118</v>
      </c>
      <c r="J11" s="58" t="s">
        <v>119</v>
      </c>
      <c r="K11" s="58" t="s">
        <v>120</v>
      </c>
      <c r="L11" s="58" t="s">
        <v>121</v>
      </c>
      <c r="M11" s="58" t="s">
        <v>192</v>
      </c>
      <c r="N11" s="58" t="s">
        <v>193</v>
      </c>
      <c r="O11" s="58" t="s">
        <v>194</v>
      </c>
      <c r="P11" s="58" t="s">
        <v>195</v>
      </c>
      <c r="Q11" s="58" t="s">
        <v>196</v>
      </c>
      <c r="R11" s="59" t="s">
        <v>207</v>
      </c>
      <c r="S11" s="59" t="s">
        <v>208</v>
      </c>
      <c r="T11" s="63" t="s">
        <v>1738</v>
      </c>
    </row>
    <row r="12" spans="1:20" ht="15" x14ac:dyDescent="0.25">
      <c r="B12" s="37" t="s">
        <v>1326</v>
      </c>
      <c r="C12" s="38"/>
      <c r="D12" s="38"/>
      <c r="E12" s="38"/>
      <c r="F12" s="38"/>
      <c r="G12" s="38"/>
      <c r="H12" s="38"/>
      <c r="I12" s="38"/>
      <c r="J12" s="40"/>
      <c r="K12" s="38"/>
      <c r="L12" s="39"/>
      <c r="M12" s="39"/>
      <c r="N12" s="40">
        <v>12572444.390000001</v>
      </c>
      <c r="O12" s="40"/>
      <c r="P12" s="40">
        <v>14611.395460000003</v>
      </c>
      <c r="Q12" s="41"/>
      <c r="R12" s="39">
        <v>1</v>
      </c>
      <c r="S12" s="41">
        <v>1.487860602881943E-2</v>
      </c>
      <c r="T12" s="63" t="s">
        <v>1738</v>
      </c>
    </row>
    <row r="13" spans="1:20" ht="15" x14ac:dyDescent="0.25">
      <c r="B13" s="42" t="s">
        <v>58</v>
      </c>
      <c r="C13" s="43"/>
      <c r="D13" s="43"/>
      <c r="E13" s="43"/>
      <c r="F13" s="43"/>
      <c r="G13" s="43"/>
      <c r="H13" s="43"/>
      <c r="I13" s="43"/>
      <c r="J13" s="8"/>
      <c r="K13" s="43"/>
      <c r="L13" s="2"/>
      <c r="M13" s="2"/>
      <c r="N13" s="8">
        <v>12572444.390000001</v>
      </c>
      <c r="O13" s="8"/>
      <c r="P13" s="8">
        <v>14611.395460000003</v>
      </c>
      <c r="Q13" s="44"/>
      <c r="R13" s="2">
        <v>1</v>
      </c>
      <c r="S13" s="44">
        <v>1.487860602881943E-2</v>
      </c>
      <c r="T13" s="63" t="s">
        <v>1738</v>
      </c>
    </row>
    <row r="14" spans="1:20" ht="15" x14ac:dyDescent="0.25">
      <c r="B14" s="7" t="s">
        <v>1321</v>
      </c>
      <c r="C14" s="43"/>
      <c r="D14" s="43"/>
      <c r="E14" s="43"/>
      <c r="F14" s="43"/>
      <c r="G14" s="43"/>
      <c r="H14" s="43"/>
      <c r="I14" s="43"/>
      <c r="J14" s="8"/>
      <c r="K14" s="43"/>
      <c r="L14" s="2"/>
      <c r="M14" s="2"/>
      <c r="N14" s="8">
        <v>5075393.3899999997</v>
      </c>
      <c r="O14" s="8"/>
      <c r="P14" s="8">
        <v>4854.48146</v>
      </c>
      <c r="Q14" s="44"/>
      <c r="R14" s="2">
        <v>0.33223941363366527</v>
      </c>
      <c r="S14" s="44">
        <v>4.9432593427012842E-3</v>
      </c>
      <c r="T14" s="63" t="s">
        <v>1738</v>
      </c>
    </row>
    <row r="15" spans="1:20" x14ac:dyDescent="0.2">
      <c r="B15" s="9" t="s">
        <v>1327</v>
      </c>
      <c r="C15" s="31" t="s">
        <v>1328</v>
      </c>
      <c r="D15" s="31"/>
      <c r="E15" s="31" t="s">
        <v>1329</v>
      </c>
      <c r="F15" s="31" t="s">
        <v>531</v>
      </c>
      <c r="G15" s="31" t="s">
        <v>63</v>
      </c>
      <c r="H15" s="31" t="s">
        <v>262</v>
      </c>
      <c r="I15" s="31" t="s">
        <v>1330</v>
      </c>
      <c r="J15" s="10">
        <v>9.0599999999999987</v>
      </c>
      <c r="K15" s="31" t="s">
        <v>65</v>
      </c>
      <c r="L15" s="11">
        <v>2.1400000000000002E-2</v>
      </c>
      <c r="M15" s="11">
        <v>1.8799999999999994E-2</v>
      </c>
      <c r="N15" s="10">
        <v>1627000</v>
      </c>
      <c r="O15" s="10">
        <v>104.09</v>
      </c>
      <c r="P15" s="10">
        <v>1693.5443</v>
      </c>
      <c r="Q15" s="45">
        <v>6.2662240126942067E-3</v>
      </c>
      <c r="R15" s="11">
        <v>0.11590571924743454</v>
      </c>
      <c r="S15" s="45">
        <v>1.7245155331695318E-3</v>
      </c>
      <c r="T15" s="63" t="s">
        <v>1738</v>
      </c>
    </row>
    <row r="16" spans="1:20" x14ac:dyDescent="0.2">
      <c r="B16" s="9" t="s">
        <v>1331</v>
      </c>
      <c r="C16" s="31" t="s">
        <v>1332</v>
      </c>
      <c r="D16" s="31"/>
      <c r="E16" s="31" t="s">
        <v>1333</v>
      </c>
      <c r="F16" s="31" t="s">
        <v>277</v>
      </c>
      <c r="G16" s="31" t="s">
        <v>269</v>
      </c>
      <c r="H16" s="31" t="s">
        <v>64</v>
      </c>
      <c r="I16" s="31" t="s">
        <v>1334</v>
      </c>
      <c r="J16" s="10">
        <v>0.01</v>
      </c>
      <c r="K16" s="31" t="s">
        <v>65</v>
      </c>
      <c r="L16" s="11">
        <v>8.4000000000000005E-2</v>
      </c>
      <c r="M16" s="11">
        <v>1.7199999999999997E-2</v>
      </c>
      <c r="N16" s="10">
        <v>142000.01</v>
      </c>
      <c r="O16" s="10">
        <v>124.02</v>
      </c>
      <c r="P16" s="10">
        <v>176.10840999999999</v>
      </c>
      <c r="Q16" s="45">
        <v>1.9802898418947862E-3</v>
      </c>
      <c r="R16" s="11">
        <v>1.2052812510763428E-2</v>
      </c>
      <c r="S16" s="45">
        <v>1.7932904888687501E-4</v>
      </c>
      <c r="T16" s="63" t="s">
        <v>1738</v>
      </c>
    </row>
    <row r="17" spans="2:20" x14ac:dyDescent="0.2">
      <c r="B17" s="9" t="s">
        <v>1335</v>
      </c>
      <c r="C17" s="31" t="s">
        <v>1336</v>
      </c>
      <c r="D17" s="31"/>
      <c r="E17" s="31" t="s">
        <v>547</v>
      </c>
      <c r="F17" s="31" t="s">
        <v>403</v>
      </c>
      <c r="G17" s="31" t="s">
        <v>269</v>
      </c>
      <c r="H17" s="31" t="s">
        <v>64</v>
      </c>
      <c r="I17" s="31" t="s">
        <v>1337</v>
      </c>
      <c r="J17" s="10">
        <v>3.8200000000000003</v>
      </c>
      <c r="K17" s="31" t="s">
        <v>65</v>
      </c>
      <c r="L17" s="11">
        <v>0.06</v>
      </c>
      <c r="M17" s="11">
        <v>1.2400000000000001E-2</v>
      </c>
      <c r="N17" s="10">
        <v>1043000</v>
      </c>
      <c r="O17" s="10">
        <v>128.65</v>
      </c>
      <c r="P17" s="10">
        <v>1341.8195000000001</v>
      </c>
      <c r="Q17" s="45">
        <v>4.7498907024191199E-4</v>
      </c>
      <c r="R17" s="11">
        <v>9.1833767943202305E-2</v>
      </c>
      <c r="S17" s="45">
        <v>1.3663584533689344E-3</v>
      </c>
      <c r="T17" s="63" t="s">
        <v>1738</v>
      </c>
    </row>
    <row r="18" spans="2:20" x14ac:dyDescent="0.2">
      <c r="B18" s="9" t="s">
        <v>1338</v>
      </c>
      <c r="C18" s="31" t="s">
        <v>1339</v>
      </c>
      <c r="D18" s="31"/>
      <c r="E18" s="31" t="s">
        <v>1340</v>
      </c>
      <c r="F18" s="31" t="s">
        <v>1341</v>
      </c>
      <c r="G18" s="31" t="s">
        <v>177</v>
      </c>
      <c r="H18" s="31" t="s">
        <v>262</v>
      </c>
      <c r="I18" s="31" t="s">
        <v>1342</v>
      </c>
      <c r="J18" s="10">
        <v>3.32</v>
      </c>
      <c r="K18" s="31" t="s">
        <v>65</v>
      </c>
      <c r="L18" s="11">
        <v>3.9E-2</v>
      </c>
      <c r="M18" s="11">
        <v>1.67E-2</v>
      </c>
      <c r="N18" s="10">
        <v>424200.03</v>
      </c>
      <c r="O18" s="10">
        <v>108.5</v>
      </c>
      <c r="P18" s="10">
        <v>460.25703000000004</v>
      </c>
      <c r="Q18" s="45">
        <v>4.0400002857142858E-3</v>
      </c>
      <c r="R18" s="11">
        <v>3.1499868117319432E-2</v>
      </c>
      <c r="S18" s="45">
        <v>4.6867412767736589E-4</v>
      </c>
      <c r="T18" s="63" t="s">
        <v>1738</v>
      </c>
    </row>
    <row r="19" spans="2:20" x14ac:dyDescent="0.2">
      <c r="B19" s="9" t="s">
        <v>1343</v>
      </c>
      <c r="C19" s="31" t="s">
        <v>1344</v>
      </c>
      <c r="D19" s="31"/>
      <c r="E19" s="31" t="s">
        <v>1345</v>
      </c>
      <c r="F19" s="31" t="s">
        <v>383</v>
      </c>
      <c r="G19" s="31" t="s">
        <v>407</v>
      </c>
      <c r="H19" s="31" t="s">
        <v>262</v>
      </c>
      <c r="I19" s="31" t="s">
        <v>1346</v>
      </c>
      <c r="J19" s="10">
        <v>3.06</v>
      </c>
      <c r="K19" s="31" t="s">
        <v>65</v>
      </c>
      <c r="L19" s="11">
        <v>3.15E-2</v>
      </c>
      <c r="M19" s="11">
        <v>3.5500000000000004E-2</v>
      </c>
      <c r="N19" s="10">
        <v>890695</v>
      </c>
      <c r="O19" s="10">
        <v>99.56</v>
      </c>
      <c r="P19" s="10">
        <v>886.77593999999999</v>
      </c>
      <c r="Q19" s="45">
        <v>3.2166666666666667E-3</v>
      </c>
      <c r="R19" s="11">
        <v>6.0690708319244946E-2</v>
      </c>
      <c r="S19" s="45">
        <v>9.0299313869203934E-4</v>
      </c>
      <c r="T19" s="63" t="s">
        <v>1738</v>
      </c>
    </row>
    <row r="20" spans="2:20" x14ac:dyDescent="0.2">
      <c r="B20" s="9" t="s">
        <v>1347</v>
      </c>
      <c r="C20" s="31" t="s">
        <v>1348</v>
      </c>
      <c r="D20" s="31"/>
      <c r="E20" s="31" t="s">
        <v>1349</v>
      </c>
      <c r="F20" s="31" t="s">
        <v>403</v>
      </c>
      <c r="G20" s="31" t="s">
        <v>185</v>
      </c>
      <c r="H20" s="31" t="s">
        <v>262</v>
      </c>
      <c r="I20" s="31" t="s">
        <v>1350</v>
      </c>
      <c r="J20" s="10">
        <v>2.15</v>
      </c>
      <c r="K20" s="31" t="s">
        <v>65</v>
      </c>
      <c r="L20" s="11">
        <v>4.6300000000000001E-2</v>
      </c>
      <c r="M20" s="11">
        <v>1.7899999999999999E-2</v>
      </c>
      <c r="N20" s="10">
        <v>166500.04999999999</v>
      </c>
      <c r="O20" s="10">
        <v>116.8</v>
      </c>
      <c r="P20" s="10">
        <v>194.47206</v>
      </c>
      <c r="Q20" s="45">
        <v>9.2500027777777771E-4</v>
      </c>
      <c r="R20" s="11">
        <v>1.3309615808591628E-2</v>
      </c>
      <c r="S20" s="45">
        <v>1.9802853001098179E-4</v>
      </c>
      <c r="T20" s="63" t="s">
        <v>1738</v>
      </c>
    </row>
    <row r="21" spans="2:20" x14ac:dyDescent="0.2">
      <c r="B21" s="9" t="s">
        <v>1351</v>
      </c>
      <c r="C21" s="31" t="s">
        <v>1352</v>
      </c>
      <c r="D21" s="31"/>
      <c r="E21" s="31" t="s">
        <v>1353</v>
      </c>
      <c r="F21" s="31" t="s">
        <v>261</v>
      </c>
      <c r="G21" s="31" t="s">
        <v>498</v>
      </c>
      <c r="H21" s="31" t="s">
        <v>499</v>
      </c>
      <c r="I21" s="31" t="s">
        <v>1354</v>
      </c>
      <c r="J21" s="10">
        <v>0</v>
      </c>
      <c r="K21" s="31" t="s">
        <v>65</v>
      </c>
      <c r="L21" s="11">
        <v>0</v>
      </c>
      <c r="M21" s="11">
        <v>0</v>
      </c>
      <c r="N21" s="10">
        <v>12375</v>
      </c>
      <c r="O21" s="10">
        <v>0</v>
      </c>
      <c r="P21" s="10">
        <v>0</v>
      </c>
      <c r="Q21" s="45">
        <v>1.3869158260107541E-4</v>
      </c>
      <c r="R21" s="11">
        <v>0</v>
      </c>
      <c r="S21" s="45">
        <v>0</v>
      </c>
      <c r="T21" s="63" t="s">
        <v>1738</v>
      </c>
    </row>
    <row r="22" spans="2:20" x14ac:dyDescent="0.2">
      <c r="B22" s="9" t="s">
        <v>1355</v>
      </c>
      <c r="C22" s="31" t="s">
        <v>1356</v>
      </c>
      <c r="D22" s="31"/>
      <c r="E22" s="31" t="s">
        <v>1357</v>
      </c>
      <c r="F22" s="31" t="s">
        <v>414</v>
      </c>
      <c r="G22" s="31" t="s">
        <v>498</v>
      </c>
      <c r="H22" s="31" t="s">
        <v>499</v>
      </c>
      <c r="I22" s="31" t="s">
        <v>1358</v>
      </c>
      <c r="J22" s="10">
        <v>5</v>
      </c>
      <c r="K22" s="31" t="s">
        <v>65</v>
      </c>
      <c r="L22" s="11">
        <v>0</v>
      </c>
      <c r="M22" s="11">
        <v>0</v>
      </c>
      <c r="N22" s="10">
        <v>140000</v>
      </c>
      <c r="O22" s="10">
        <v>15</v>
      </c>
      <c r="P22" s="10">
        <v>21</v>
      </c>
      <c r="Q22" s="45">
        <v>0</v>
      </c>
      <c r="R22" s="11">
        <v>1.4372343871938427E-3</v>
      </c>
      <c r="S22" s="45">
        <v>2.1384044218128908E-5</v>
      </c>
      <c r="T22" s="63" t="s">
        <v>1738</v>
      </c>
    </row>
    <row r="23" spans="2:20" x14ac:dyDescent="0.2">
      <c r="B23" s="9" t="s">
        <v>1359</v>
      </c>
      <c r="C23" s="31" t="s">
        <v>1360</v>
      </c>
      <c r="D23" s="31"/>
      <c r="E23" s="31" t="s">
        <v>1357</v>
      </c>
      <c r="F23" s="31" t="s">
        <v>414</v>
      </c>
      <c r="G23" s="31" t="s">
        <v>498</v>
      </c>
      <c r="H23" s="31" t="s">
        <v>499</v>
      </c>
      <c r="I23" s="31" t="s">
        <v>1361</v>
      </c>
      <c r="J23" s="10">
        <v>5</v>
      </c>
      <c r="K23" s="31" t="s">
        <v>65</v>
      </c>
      <c r="L23" s="11">
        <v>0</v>
      </c>
      <c r="M23" s="11">
        <v>0</v>
      </c>
      <c r="N23" s="10">
        <v>101000.01</v>
      </c>
      <c r="O23" s="10">
        <v>15</v>
      </c>
      <c r="P23" s="10">
        <v>15.15</v>
      </c>
      <c r="Q23" s="45">
        <v>0</v>
      </c>
      <c r="R23" s="11">
        <v>1.0368619507612723E-3</v>
      </c>
      <c r="S23" s="45">
        <v>1.5427060471650141E-5</v>
      </c>
      <c r="T23" s="63" t="s">
        <v>1738</v>
      </c>
    </row>
    <row r="24" spans="2:20" x14ac:dyDescent="0.2">
      <c r="B24" s="9" t="s">
        <v>1362</v>
      </c>
      <c r="C24" s="31" t="s">
        <v>1363</v>
      </c>
      <c r="D24" s="31"/>
      <c r="E24" s="31" t="s">
        <v>1357</v>
      </c>
      <c r="F24" s="31" t="s">
        <v>414</v>
      </c>
      <c r="G24" s="31" t="s">
        <v>498</v>
      </c>
      <c r="H24" s="31" t="s">
        <v>499</v>
      </c>
      <c r="I24" s="31" t="s">
        <v>1364</v>
      </c>
      <c r="J24" s="10">
        <v>5</v>
      </c>
      <c r="K24" s="31" t="s">
        <v>65</v>
      </c>
      <c r="L24" s="11">
        <v>0</v>
      </c>
      <c r="M24" s="11">
        <v>0</v>
      </c>
      <c r="N24" s="10">
        <v>101000</v>
      </c>
      <c r="O24" s="10">
        <v>15</v>
      </c>
      <c r="P24" s="10">
        <v>15.15</v>
      </c>
      <c r="Q24" s="45">
        <v>2.1849251414360452E-4</v>
      </c>
      <c r="R24" s="11">
        <v>1.0368619507612723E-3</v>
      </c>
      <c r="S24" s="45">
        <v>1.5427060471650141E-5</v>
      </c>
      <c r="T24" s="63" t="s">
        <v>1738</v>
      </c>
    </row>
    <row r="25" spans="2:20" x14ac:dyDescent="0.2">
      <c r="B25" s="9" t="s">
        <v>1365</v>
      </c>
      <c r="C25" s="31" t="s">
        <v>1366</v>
      </c>
      <c r="D25" s="31"/>
      <c r="E25" s="31" t="s">
        <v>1357</v>
      </c>
      <c r="F25" s="31" t="s">
        <v>414</v>
      </c>
      <c r="G25" s="31" t="s">
        <v>498</v>
      </c>
      <c r="H25" s="31" t="s">
        <v>499</v>
      </c>
      <c r="I25" s="31" t="s">
        <v>1364</v>
      </c>
      <c r="J25" s="10">
        <v>5</v>
      </c>
      <c r="K25" s="31" t="s">
        <v>65</v>
      </c>
      <c r="L25" s="11">
        <v>0</v>
      </c>
      <c r="M25" s="11">
        <v>0</v>
      </c>
      <c r="N25" s="10">
        <v>101000</v>
      </c>
      <c r="O25" s="10">
        <v>15</v>
      </c>
      <c r="P25" s="10">
        <v>15.15</v>
      </c>
      <c r="Q25" s="45">
        <v>0</v>
      </c>
      <c r="R25" s="11">
        <v>1.0368619507612723E-3</v>
      </c>
      <c r="S25" s="45">
        <v>1.5427060471650141E-5</v>
      </c>
      <c r="T25" s="63" t="s">
        <v>1738</v>
      </c>
    </row>
    <row r="26" spans="2:20" x14ac:dyDescent="0.2">
      <c r="B26" s="9" t="s">
        <v>1367</v>
      </c>
      <c r="C26" s="31" t="s">
        <v>1368</v>
      </c>
      <c r="D26" s="31"/>
      <c r="E26" s="31" t="s">
        <v>1357</v>
      </c>
      <c r="F26" s="31" t="s">
        <v>414</v>
      </c>
      <c r="G26" s="31" t="s">
        <v>498</v>
      </c>
      <c r="H26" s="31" t="s">
        <v>499</v>
      </c>
      <c r="I26" s="31" t="s">
        <v>1364</v>
      </c>
      <c r="J26" s="10">
        <v>5</v>
      </c>
      <c r="K26" s="31" t="s">
        <v>65</v>
      </c>
      <c r="L26" s="11">
        <v>0</v>
      </c>
      <c r="M26" s="11">
        <v>0</v>
      </c>
      <c r="N26" s="10">
        <v>100999.99</v>
      </c>
      <c r="O26" s="10">
        <v>15</v>
      </c>
      <c r="P26" s="10">
        <v>15.15</v>
      </c>
      <c r="Q26" s="45">
        <v>0</v>
      </c>
      <c r="R26" s="11">
        <v>1.0368619507612723E-3</v>
      </c>
      <c r="S26" s="45">
        <v>1.5427060471650141E-5</v>
      </c>
      <c r="T26" s="63" t="s">
        <v>1738</v>
      </c>
    </row>
    <row r="27" spans="2:20" x14ac:dyDescent="0.2">
      <c r="B27" s="9" t="s">
        <v>1369</v>
      </c>
      <c r="C27" s="31" t="s">
        <v>1370</v>
      </c>
      <c r="D27" s="31"/>
      <c r="E27" s="31" t="s">
        <v>1357</v>
      </c>
      <c r="F27" s="31" t="s">
        <v>414</v>
      </c>
      <c r="G27" s="31" t="s">
        <v>498</v>
      </c>
      <c r="H27" s="31" t="s">
        <v>499</v>
      </c>
      <c r="I27" s="31" t="s">
        <v>1364</v>
      </c>
      <c r="J27" s="10">
        <v>5</v>
      </c>
      <c r="K27" s="31" t="s">
        <v>65</v>
      </c>
      <c r="L27" s="11">
        <v>0</v>
      </c>
      <c r="M27" s="11">
        <v>0</v>
      </c>
      <c r="N27" s="10">
        <v>101000</v>
      </c>
      <c r="O27" s="10">
        <v>15</v>
      </c>
      <c r="P27" s="10">
        <v>15.15</v>
      </c>
      <c r="Q27" s="45">
        <v>0</v>
      </c>
      <c r="R27" s="11">
        <v>1.0368619507612723E-3</v>
      </c>
      <c r="S27" s="45">
        <v>1.5427060471650141E-5</v>
      </c>
      <c r="T27" s="63" t="s">
        <v>1738</v>
      </c>
    </row>
    <row r="28" spans="2:20" x14ac:dyDescent="0.2">
      <c r="B28" s="9" t="s">
        <v>1371</v>
      </c>
      <c r="C28" s="31" t="s">
        <v>1372</v>
      </c>
      <c r="D28" s="31"/>
      <c r="E28" s="31" t="s">
        <v>1373</v>
      </c>
      <c r="F28" s="31" t="s">
        <v>261</v>
      </c>
      <c r="G28" s="31" t="s">
        <v>498</v>
      </c>
      <c r="H28" s="31" t="s">
        <v>499</v>
      </c>
      <c r="I28" s="31" t="s">
        <v>1374</v>
      </c>
      <c r="J28" s="10">
        <v>4.9999999999999991</v>
      </c>
      <c r="K28" s="31" t="s">
        <v>65</v>
      </c>
      <c r="L28" s="11">
        <v>0</v>
      </c>
      <c r="M28" s="11">
        <v>0</v>
      </c>
      <c r="N28" s="10">
        <v>47400</v>
      </c>
      <c r="O28" s="10">
        <v>10.029999999999999</v>
      </c>
      <c r="P28" s="10">
        <v>4.7542200000000001</v>
      </c>
      <c r="Q28" s="45">
        <v>1.4864385997372077E-4</v>
      </c>
      <c r="R28" s="11">
        <v>3.2537754610879578E-4</v>
      </c>
      <c r="S28" s="45">
        <v>4.8411643191768005E-6</v>
      </c>
      <c r="T28" s="63" t="s">
        <v>1738</v>
      </c>
    </row>
    <row r="29" spans="2:20" x14ac:dyDescent="0.2">
      <c r="B29" s="9" t="s">
        <v>1375</v>
      </c>
      <c r="C29" s="31" t="s">
        <v>1376</v>
      </c>
      <c r="D29" s="31"/>
      <c r="E29" s="31" t="s">
        <v>517</v>
      </c>
      <c r="F29" s="31" t="s">
        <v>512</v>
      </c>
      <c r="G29" s="31" t="s">
        <v>498</v>
      </c>
      <c r="H29" s="31" t="s">
        <v>499</v>
      </c>
      <c r="I29" s="31" t="s">
        <v>1377</v>
      </c>
      <c r="J29" s="10">
        <v>0</v>
      </c>
      <c r="K29" s="31" t="s">
        <v>65</v>
      </c>
      <c r="L29" s="11">
        <v>0.05</v>
      </c>
      <c r="M29" s="11">
        <v>0</v>
      </c>
      <c r="N29" s="10">
        <v>77223.3</v>
      </c>
      <c r="O29" s="10">
        <v>0</v>
      </c>
      <c r="P29" s="10">
        <v>0</v>
      </c>
      <c r="Q29" s="45">
        <v>0</v>
      </c>
      <c r="R29" s="11">
        <v>0</v>
      </c>
      <c r="S29" s="45">
        <v>0</v>
      </c>
      <c r="T29" s="63" t="s">
        <v>1738</v>
      </c>
    </row>
    <row r="30" spans="2:20" x14ac:dyDescent="0.2">
      <c r="B30" s="46"/>
      <c r="C30" s="47"/>
      <c r="D30" s="47"/>
      <c r="E30" s="47"/>
      <c r="F30" s="47"/>
      <c r="G30" s="47"/>
      <c r="H30" s="47"/>
      <c r="I30" s="47"/>
      <c r="J30" s="12"/>
      <c r="K30" s="47"/>
      <c r="L30" s="11"/>
      <c r="M30" s="11"/>
      <c r="N30" s="12"/>
      <c r="O30" s="12"/>
      <c r="P30" s="12"/>
      <c r="Q30" s="12"/>
      <c r="R30" s="11"/>
      <c r="S30" s="12"/>
      <c r="T30" s="63" t="s">
        <v>1738</v>
      </c>
    </row>
    <row r="31" spans="2:20" ht="15" x14ac:dyDescent="0.25">
      <c r="B31" s="7" t="s">
        <v>1322</v>
      </c>
      <c r="C31" s="43"/>
      <c r="D31" s="43"/>
      <c r="E31" s="43"/>
      <c r="F31" s="43"/>
      <c r="G31" s="43"/>
      <c r="H31" s="43"/>
      <c r="I31" s="43"/>
      <c r="J31" s="8"/>
      <c r="K31" s="43"/>
      <c r="L31" s="2"/>
      <c r="M31" s="2"/>
      <c r="N31" s="8">
        <v>6731920</v>
      </c>
      <c r="O31" s="8"/>
      <c r="P31" s="8">
        <v>6990.5979400000006</v>
      </c>
      <c r="Q31" s="44"/>
      <c r="R31" s="2">
        <v>0.4784346545911638</v>
      </c>
      <c r="S31" s="44">
        <v>7.1184407361962318E-3</v>
      </c>
      <c r="T31" s="63" t="s">
        <v>1738</v>
      </c>
    </row>
    <row r="32" spans="2:20" x14ac:dyDescent="0.2">
      <c r="B32" s="9" t="s">
        <v>1378</v>
      </c>
      <c r="C32" s="31" t="s">
        <v>1379</v>
      </c>
      <c r="D32" s="31"/>
      <c r="E32" s="31" t="s">
        <v>1329</v>
      </c>
      <c r="F32" s="31" t="s">
        <v>531</v>
      </c>
      <c r="G32" s="31" t="s">
        <v>63</v>
      </c>
      <c r="H32" s="31" t="s">
        <v>262</v>
      </c>
      <c r="I32" s="31" t="s">
        <v>1330</v>
      </c>
      <c r="J32" s="10">
        <v>5.28</v>
      </c>
      <c r="K32" s="31" t="s">
        <v>65</v>
      </c>
      <c r="L32" s="11">
        <v>2.5000000000000001E-2</v>
      </c>
      <c r="M32" s="11">
        <v>2.12E-2</v>
      </c>
      <c r="N32" s="10">
        <v>4882000</v>
      </c>
      <c r="O32" s="10">
        <v>102.9</v>
      </c>
      <c r="P32" s="10">
        <v>5023.5780000000004</v>
      </c>
      <c r="Q32" s="45">
        <v>6.7310449802563364E-3</v>
      </c>
      <c r="R32" s="11">
        <v>0.34381233563573671</v>
      </c>
      <c r="S32" s="45">
        <v>5.1154482897723614E-3</v>
      </c>
      <c r="T32" s="63" t="s">
        <v>1738</v>
      </c>
    </row>
    <row r="33" spans="2:20" x14ac:dyDescent="0.2">
      <c r="B33" s="9" t="s">
        <v>1380</v>
      </c>
      <c r="C33" s="31" t="s">
        <v>1381</v>
      </c>
      <c r="D33" s="31"/>
      <c r="E33" s="31" t="s">
        <v>922</v>
      </c>
      <c r="F33" s="31" t="s">
        <v>294</v>
      </c>
      <c r="G33" s="31" t="s">
        <v>407</v>
      </c>
      <c r="H33" s="31" t="s">
        <v>262</v>
      </c>
      <c r="I33" s="31" t="s">
        <v>1382</v>
      </c>
      <c r="J33" s="10">
        <v>6.03</v>
      </c>
      <c r="K33" s="31" t="s">
        <v>65</v>
      </c>
      <c r="L33" s="11">
        <v>4.5999999999999999E-2</v>
      </c>
      <c r="M33" s="11">
        <v>3.5799999999999998E-2</v>
      </c>
      <c r="N33" s="10">
        <v>1849920</v>
      </c>
      <c r="O33" s="10">
        <v>106.33</v>
      </c>
      <c r="P33" s="10">
        <v>1967.0199399999999</v>
      </c>
      <c r="Q33" s="45">
        <v>2.8114285714285715E-3</v>
      </c>
      <c r="R33" s="11">
        <v>0.13462231895542709</v>
      </c>
      <c r="S33" s="45">
        <v>2.00299244642387E-3</v>
      </c>
      <c r="T33" s="63" t="s">
        <v>1738</v>
      </c>
    </row>
    <row r="34" spans="2:20" x14ac:dyDescent="0.2">
      <c r="B34" s="46"/>
      <c r="C34" s="47"/>
      <c r="D34" s="47"/>
      <c r="E34" s="47"/>
      <c r="F34" s="47"/>
      <c r="G34" s="47"/>
      <c r="H34" s="47"/>
      <c r="I34" s="47"/>
      <c r="J34" s="12"/>
      <c r="K34" s="47"/>
      <c r="L34" s="11"/>
      <c r="M34" s="11"/>
      <c r="N34" s="12"/>
      <c r="O34" s="12"/>
      <c r="P34" s="12"/>
      <c r="Q34" s="12"/>
      <c r="R34" s="11"/>
      <c r="S34" s="12"/>
      <c r="T34" s="63" t="s">
        <v>1738</v>
      </c>
    </row>
    <row r="35" spans="2:20" ht="15" x14ac:dyDescent="0.25">
      <c r="B35" s="7" t="s">
        <v>201</v>
      </c>
      <c r="C35" s="43"/>
      <c r="D35" s="43"/>
      <c r="E35" s="43"/>
      <c r="F35" s="43"/>
      <c r="G35" s="43"/>
      <c r="H35" s="43"/>
      <c r="I35" s="43"/>
      <c r="J35" s="8"/>
      <c r="K35" s="43"/>
      <c r="L35" s="2"/>
      <c r="M35" s="2"/>
      <c r="N35" s="8">
        <v>765131</v>
      </c>
      <c r="O35" s="8"/>
      <c r="P35" s="8">
        <v>2766.3160600000001</v>
      </c>
      <c r="Q35" s="44"/>
      <c r="R35" s="2">
        <v>0.18932593177517074</v>
      </c>
      <c r="S35" s="44">
        <v>2.8169059499219117E-3</v>
      </c>
      <c r="T35" s="63" t="s">
        <v>1738</v>
      </c>
    </row>
    <row r="36" spans="2:20" x14ac:dyDescent="0.2">
      <c r="B36" s="9" t="s">
        <v>1383</v>
      </c>
      <c r="C36" s="31" t="s">
        <v>1384</v>
      </c>
      <c r="D36" s="31"/>
      <c r="E36" s="31"/>
      <c r="F36" s="31" t="s">
        <v>508</v>
      </c>
      <c r="G36" s="31" t="s">
        <v>269</v>
      </c>
      <c r="H36" s="31" t="s">
        <v>64</v>
      </c>
      <c r="I36" s="31" t="s">
        <v>1385</v>
      </c>
      <c r="J36" s="10">
        <v>3.28</v>
      </c>
      <c r="K36" s="31" t="s">
        <v>42</v>
      </c>
      <c r="L36" s="11">
        <v>4.4349999999999994E-2</v>
      </c>
      <c r="M36" s="11">
        <v>3.0899999999999993E-2</v>
      </c>
      <c r="N36" s="10">
        <v>36500</v>
      </c>
      <c r="O36" s="10">
        <v>104.49</v>
      </c>
      <c r="P36" s="10">
        <v>133.33342000000002</v>
      </c>
      <c r="Q36" s="45">
        <v>9.1249999999999995E-5</v>
      </c>
      <c r="R36" s="11">
        <v>9.1253036279123467E-3</v>
      </c>
      <c r="S36" s="45">
        <v>1.3577179757306445E-4</v>
      </c>
      <c r="T36" s="63" t="s">
        <v>1738</v>
      </c>
    </row>
    <row r="37" spans="2:20" x14ac:dyDescent="0.2">
      <c r="B37" s="9" t="s">
        <v>1386</v>
      </c>
      <c r="C37" s="31" t="s">
        <v>1387</v>
      </c>
      <c r="D37" s="31"/>
      <c r="E37" s="31"/>
      <c r="F37" s="31" t="s">
        <v>508</v>
      </c>
      <c r="G37" s="31" t="s">
        <v>269</v>
      </c>
      <c r="H37" s="31" t="s">
        <v>64</v>
      </c>
      <c r="I37" s="31" t="s">
        <v>1385</v>
      </c>
      <c r="J37" s="10">
        <v>5.65</v>
      </c>
      <c r="K37" s="31" t="s">
        <v>42</v>
      </c>
      <c r="L37" s="11">
        <v>5.0819999999999997E-2</v>
      </c>
      <c r="M37" s="11">
        <v>3.9100000000000003E-2</v>
      </c>
      <c r="N37" s="10">
        <v>32631</v>
      </c>
      <c r="O37" s="10">
        <v>106.86</v>
      </c>
      <c r="P37" s="10">
        <v>121.90373</v>
      </c>
      <c r="Q37" s="45">
        <v>8.1577500000000003E-5</v>
      </c>
      <c r="R37" s="11">
        <v>8.3430586991996968E-3</v>
      </c>
      <c r="S37" s="45">
        <v>1.2413308346070703E-4</v>
      </c>
      <c r="T37" s="63" t="s">
        <v>1738</v>
      </c>
    </row>
    <row r="38" spans="2:20" x14ac:dyDescent="0.2">
      <c r="B38" s="9" t="s">
        <v>1388</v>
      </c>
      <c r="C38" s="31" t="s">
        <v>1389</v>
      </c>
      <c r="D38" s="31"/>
      <c r="E38" s="31" t="s">
        <v>869</v>
      </c>
      <c r="F38" s="31" t="s">
        <v>870</v>
      </c>
      <c r="G38" s="31" t="s">
        <v>177</v>
      </c>
      <c r="H38" s="31" t="s">
        <v>64</v>
      </c>
      <c r="I38" s="31" t="s">
        <v>1390</v>
      </c>
      <c r="J38" s="10">
        <v>3.02</v>
      </c>
      <c r="K38" s="31" t="s">
        <v>42</v>
      </c>
      <c r="L38" s="11">
        <v>3.7000000000000005E-2</v>
      </c>
      <c r="M38" s="11">
        <v>3.6599999999999994E-2</v>
      </c>
      <c r="N38" s="10">
        <v>348000</v>
      </c>
      <c r="O38" s="10">
        <v>101.27</v>
      </c>
      <c r="P38" s="10">
        <v>1232.0589199999999</v>
      </c>
      <c r="Q38" s="45">
        <v>5.1940298507462688E-3</v>
      </c>
      <c r="R38" s="11">
        <v>8.4321783184424168E-2</v>
      </c>
      <c r="S38" s="45">
        <v>1.2545905916485783E-3</v>
      </c>
      <c r="T38" s="63" t="s">
        <v>1738</v>
      </c>
    </row>
    <row r="39" spans="2:20" x14ac:dyDescent="0.2">
      <c r="B39" s="9" t="s">
        <v>1391</v>
      </c>
      <c r="C39" s="31" t="s">
        <v>1392</v>
      </c>
      <c r="D39" s="31"/>
      <c r="E39" s="31" t="s">
        <v>869</v>
      </c>
      <c r="F39" s="31" t="s">
        <v>870</v>
      </c>
      <c r="G39" s="31" t="s">
        <v>177</v>
      </c>
      <c r="H39" s="31" t="s">
        <v>64</v>
      </c>
      <c r="I39" s="31" t="s">
        <v>1390</v>
      </c>
      <c r="J39" s="10">
        <v>4.66</v>
      </c>
      <c r="K39" s="31" t="s">
        <v>42</v>
      </c>
      <c r="L39" s="11">
        <v>4.4500000000000005E-2</v>
      </c>
      <c r="M39" s="11">
        <v>3.6600000000000001E-2</v>
      </c>
      <c r="N39" s="10">
        <v>348000</v>
      </c>
      <c r="O39" s="10">
        <v>105.13</v>
      </c>
      <c r="P39" s="10">
        <v>1279.01999</v>
      </c>
      <c r="Q39" s="45">
        <v>2.5401459854014598E-3</v>
      </c>
      <c r="R39" s="11">
        <v>8.7535786263634521E-2</v>
      </c>
      <c r="S39" s="45">
        <v>1.3024104772395616E-3</v>
      </c>
      <c r="T39" s="63" t="s">
        <v>1738</v>
      </c>
    </row>
    <row r="40" spans="2:20" x14ac:dyDescent="0.2">
      <c r="B40" s="46"/>
      <c r="C40" s="47"/>
      <c r="D40" s="47"/>
      <c r="E40" s="47"/>
      <c r="F40" s="47"/>
      <c r="G40" s="47"/>
      <c r="H40" s="47"/>
      <c r="I40" s="47"/>
      <c r="J40" s="12"/>
      <c r="K40" s="47"/>
      <c r="L40" s="11"/>
      <c r="M40" s="11"/>
      <c r="N40" s="12"/>
      <c r="O40" s="12"/>
      <c r="P40" s="12"/>
      <c r="Q40" s="12"/>
      <c r="R40" s="11"/>
      <c r="S40" s="12"/>
      <c r="T40" s="63" t="s">
        <v>1738</v>
      </c>
    </row>
    <row r="41" spans="2:20" ht="15" x14ac:dyDescent="0.25">
      <c r="B41" s="7" t="s">
        <v>1175</v>
      </c>
      <c r="C41" s="43"/>
      <c r="D41" s="43"/>
      <c r="E41" s="43"/>
      <c r="F41" s="43"/>
      <c r="G41" s="43"/>
      <c r="H41" s="43"/>
      <c r="I41" s="43"/>
      <c r="J41" s="8"/>
      <c r="K41" s="43"/>
      <c r="L41" s="2"/>
      <c r="M41" s="2"/>
      <c r="N41" s="8">
        <v>0</v>
      </c>
      <c r="O41" s="8"/>
      <c r="P41" s="8">
        <v>0</v>
      </c>
      <c r="Q41" s="44"/>
      <c r="R41" s="2">
        <v>0</v>
      </c>
      <c r="S41" s="44">
        <v>0</v>
      </c>
      <c r="T41" s="63" t="s">
        <v>1738</v>
      </c>
    </row>
    <row r="42" spans="2:20" x14ac:dyDescent="0.2">
      <c r="B42" s="9"/>
      <c r="C42" s="31"/>
      <c r="D42" s="31"/>
      <c r="E42" s="31" t="s">
        <v>81</v>
      </c>
      <c r="F42" s="31" t="s">
        <v>81</v>
      </c>
      <c r="G42" s="31" t="s">
        <v>81</v>
      </c>
      <c r="H42" s="31" t="s">
        <v>81</v>
      </c>
      <c r="I42" s="31" t="s">
        <v>81</v>
      </c>
      <c r="J42" s="10">
        <v>0</v>
      </c>
      <c r="K42" s="31" t="s">
        <v>81</v>
      </c>
      <c r="L42" s="11">
        <v>0</v>
      </c>
      <c r="M42" s="11">
        <v>0</v>
      </c>
      <c r="N42" s="10">
        <v>0</v>
      </c>
      <c r="O42" s="10">
        <v>0</v>
      </c>
      <c r="P42" s="10">
        <v>0</v>
      </c>
      <c r="Q42" s="45">
        <v>0</v>
      </c>
      <c r="R42" s="11">
        <v>0</v>
      </c>
      <c r="S42" s="45">
        <v>0</v>
      </c>
      <c r="T42" s="63" t="s">
        <v>1738</v>
      </c>
    </row>
    <row r="43" spans="2:20" x14ac:dyDescent="0.2">
      <c r="B43" s="46"/>
      <c r="C43" s="47"/>
      <c r="D43" s="47"/>
      <c r="E43" s="47"/>
      <c r="F43" s="47"/>
      <c r="G43" s="47"/>
      <c r="H43" s="47"/>
      <c r="I43" s="47"/>
      <c r="J43" s="12"/>
      <c r="K43" s="47"/>
      <c r="L43" s="11"/>
      <c r="M43" s="11"/>
      <c r="N43" s="12"/>
      <c r="O43" s="12"/>
      <c r="P43" s="12"/>
      <c r="Q43" s="12"/>
      <c r="R43" s="11"/>
      <c r="S43" s="12"/>
      <c r="T43" s="63" t="s">
        <v>1738</v>
      </c>
    </row>
    <row r="44" spans="2:20" ht="15" x14ac:dyDescent="0.25">
      <c r="B44" s="42" t="s">
        <v>102</v>
      </c>
      <c r="C44" s="43"/>
      <c r="D44" s="43"/>
      <c r="E44" s="43"/>
      <c r="F44" s="43"/>
      <c r="G44" s="43"/>
      <c r="H44" s="43"/>
      <c r="I44" s="43"/>
      <c r="J44" s="8"/>
      <c r="K44" s="43"/>
      <c r="L44" s="2"/>
      <c r="M44" s="2"/>
      <c r="N44" s="8">
        <v>0</v>
      </c>
      <c r="O44" s="8"/>
      <c r="P44" s="8">
        <v>0</v>
      </c>
      <c r="Q44" s="44"/>
      <c r="R44" s="2">
        <v>0</v>
      </c>
      <c r="S44" s="44">
        <v>0</v>
      </c>
      <c r="T44" s="63" t="s">
        <v>1738</v>
      </c>
    </row>
    <row r="45" spans="2:20" ht="15" x14ac:dyDescent="0.25">
      <c r="B45" s="7" t="s">
        <v>1393</v>
      </c>
      <c r="C45" s="43"/>
      <c r="D45" s="43"/>
      <c r="E45" s="43"/>
      <c r="F45" s="43"/>
      <c r="G45" s="43"/>
      <c r="H45" s="43"/>
      <c r="I45" s="43"/>
      <c r="J45" s="8"/>
      <c r="K45" s="43"/>
      <c r="L45" s="2"/>
      <c r="M45" s="2"/>
      <c r="N45" s="8">
        <v>0</v>
      </c>
      <c r="O45" s="8"/>
      <c r="P45" s="8">
        <v>0</v>
      </c>
      <c r="Q45" s="44"/>
      <c r="R45" s="2">
        <v>0</v>
      </c>
      <c r="S45" s="44">
        <v>0</v>
      </c>
      <c r="T45" s="63" t="s">
        <v>1738</v>
      </c>
    </row>
    <row r="46" spans="2:20" x14ac:dyDescent="0.2">
      <c r="B46" s="9"/>
      <c r="C46" s="31"/>
      <c r="D46" s="31"/>
      <c r="E46" s="31" t="s">
        <v>81</v>
      </c>
      <c r="F46" s="31" t="s">
        <v>81</v>
      </c>
      <c r="G46" s="31" t="s">
        <v>81</v>
      </c>
      <c r="H46" s="31" t="s">
        <v>81</v>
      </c>
      <c r="I46" s="31" t="s">
        <v>81</v>
      </c>
      <c r="J46" s="10">
        <v>0</v>
      </c>
      <c r="K46" s="31" t="s">
        <v>81</v>
      </c>
      <c r="L46" s="11">
        <v>0</v>
      </c>
      <c r="M46" s="11">
        <v>0</v>
      </c>
      <c r="N46" s="10">
        <v>0</v>
      </c>
      <c r="O46" s="10">
        <v>0</v>
      </c>
      <c r="P46" s="10">
        <v>0</v>
      </c>
      <c r="Q46" s="45">
        <v>0</v>
      </c>
      <c r="R46" s="11">
        <v>0</v>
      </c>
      <c r="S46" s="45">
        <v>0</v>
      </c>
      <c r="T46" s="63" t="s">
        <v>1738</v>
      </c>
    </row>
    <row r="47" spans="2:20" x14ac:dyDescent="0.2">
      <c r="B47" s="46"/>
      <c r="C47" s="47"/>
      <c r="D47" s="47"/>
      <c r="E47" s="47"/>
      <c r="F47" s="47"/>
      <c r="G47" s="47"/>
      <c r="H47" s="47"/>
      <c r="I47" s="47"/>
      <c r="J47" s="12"/>
      <c r="K47" s="47"/>
      <c r="L47" s="11"/>
      <c r="M47" s="11"/>
      <c r="N47" s="12"/>
      <c r="O47" s="12"/>
      <c r="P47" s="12"/>
      <c r="Q47" s="12"/>
      <c r="R47" s="11"/>
      <c r="S47" s="12"/>
      <c r="T47" s="63" t="s">
        <v>1738</v>
      </c>
    </row>
    <row r="48" spans="2:20" ht="15" x14ac:dyDescent="0.25">
      <c r="B48" s="7" t="s">
        <v>1394</v>
      </c>
      <c r="C48" s="43"/>
      <c r="D48" s="43"/>
      <c r="E48" s="43"/>
      <c r="F48" s="43"/>
      <c r="G48" s="43"/>
      <c r="H48" s="43"/>
      <c r="I48" s="43"/>
      <c r="J48" s="8"/>
      <c r="K48" s="43"/>
      <c r="L48" s="2"/>
      <c r="M48" s="2"/>
      <c r="N48" s="8">
        <v>0</v>
      </c>
      <c r="O48" s="8"/>
      <c r="P48" s="8">
        <v>0</v>
      </c>
      <c r="Q48" s="44"/>
      <c r="R48" s="2">
        <v>0</v>
      </c>
      <c r="S48" s="44">
        <v>0</v>
      </c>
      <c r="T48" s="63" t="s">
        <v>1738</v>
      </c>
    </row>
    <row r="49" spans="2:20" x14ac:dyDescent="0.2">
      <c r="B49" s="9"/>
      <c r="C49" s="31"/>
      <c r="D49" s="31"/>
      <c r="E49" s="31" t="s">
        <v>81</v>
      </c>
      <c r="F49" s="31" t="s">
        <v>81</v>
      </c>
      <c r="G49" s="31" t="s">
        <v>81</v>
      </c>
      <c r="H49" s="31" t="s">
        <v>81</v>
      </c>
      <c r="I49" s="31" t="s">
        <v>81</v>
      </c>
      <c r="J49" s="10">
        <v>0</v>
      </c>
      <c r="K49" s="31" t="s">
        <v>81</v>
      </c>
      <c r="L49" s="11">
        <v>0</v>
      </c>
      <c r="M49" s="11">
        <v>0</v>
      </c>
      <c r="N49" s="10">
        <v>0</v>
      </c>
      <c r="O49" s="10">
        <v>0</v>
      </c>
      <c r="P49" s="10">
        <v>0</v>
      </c>
      <c r="Q49" s="45">
        <v>0</v>
      </c>
      <c r="R49" s="11">
        <v>0</v>
      </c>
      <c r="S49" s="45">
        <v>0</v>
      </c>
      <c r="T49" s="63" t="s">
        <v>1738</v>
      </c>
    </row>
    <row r="50" spans="2:20" x14ac:dyDescent="0.2">
      <c r="B50" s="48"/>
      <c r="C50" s="63" t="s">
        <v>1738</v>
      </c>
      <c r="D50" s="63" t="s">
        <v>1738</v>
      </c>
      <c r="E50" s="63" t="s">
        <v>1738</v>
      </c>
      <c r="F50" s="63" t="s">
        <v>1738</v>
      </c>
      <c r="G50" s="63" t="s">
        <v>1738</v>
      </c>
      <c r="H50" s="63" t="s">
        <v>1738</v>
      </c>
      <c r="I50" s="63" t="s">
        <v>1738</v>
      </c>
      <c r="J50" s="63" t="s">
        <v>1738</v>
      </c>
      <c r="K50" s="63" t="s">
        <v>1738</v>
      </c>
      <c r="L50" s="63" t="s">
        <v>1738</v>
      </c>
      <c r="M50" s="63" t="s">
        <v>1738</v>
      </c>
      <c r="N50" s="63" t="s">
        <v>1738</v>
      </c>
      <c r="O50" s="63" t="s">
        <v>1738</v>
      </c>
      <c r="P50" s="63" t="s">
        <v>1738</v>
      </c>
      <c r="Q50" s="63" t="s">
        <v>1738</v>
      </c>
      <c r="R50" s="63" t="s">
        <v>1738</v>
      </c>
      <c r="S50" s="63" t="s">
        <v>1738</v>
      </c>
    </row>
    <row r="52" spans="2:20" x14ac:dyDescent="0.2">
      <c r="B52" s="35" t="s">
        <v>51</v>
      </c>
      <c r="C52" s="63" t="s">
        <v>1738</v>
      </c>
    </row>
    <row r="53" spans="2:20" x14ac:dyDescent="0.2">
      <c r="C53" s="63" t="s">
        <v>1738</v>
      </c>
    </row>
    <row r="54" spans="2:20" x14ac:dyDescent="0.2">
      <c r="B54" t="s">
        <v>52</v>
      </c>
      <c r="C54" s="63" t="s">
        <v>1738</v>
      </c>
    </row>
    <row r="55" spans="2:20" x14ac:dyDescent="0.2">
      <c r="C55" s="63" t="s">
        <v>1738</v>
      </c>
    </row>
    <row r="56" spans="2:20" x14ac:dyDescent="0.2">
      <c r="B56" s="36" t="s">
        <v>52</v>
      </c>
      <c r="C56" s="63" t="s">
        <v>1738</v>
      </c>
    </row>
    <row r="57" spans="2:20" x14ac:dyDescent="0.2">
      <c r="B57" s="63" t="s">
        <v>1738</v>
      </c>
    </row>
  </sheetData>
  <hyperlinks>
    <hyperlink ref="B56" r:id="rId1" xr:uid="{00000000-0004-0000-0E00-000000000000}"/>
  </hyperlinks>
  <pageMargins left="0.7" right="0.7" top="0.75" bottom="0.75" header="0.3" footer="0.3"/>
  <pageSetup paperSize="9" fitToHeight="0" orientation="landscape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N31"/>
  <sheetViews>
    <sheetView showGridLines="0" rightToLeft="1" zoomScale="80" zoomScaleNormal="80" workbookViewId="0"/>
  </sheetViews>
  <sheetFormatPr defaultRowHeight="14.25" x14ac:dyDescent="0.2"/>
  <cols>
    <col min="2" max="2" width="52" bestFit="1" customWidth="1"/>
    <col min="3" max="3" width="20.625" customWidth="1"/>
    <col min="4" max="5" width="14.625" customWidth="1"/>
    <col min="6" max="10" width="15.625" customWidth="1"/>
    <col min="11" max="13" width="16.25" customWidth="1"/>
  </cols>
  <sheetData>
    <row r="1" spans="1:14" x14ac:dyDescent="0.2">
      <c r="A1" s="63" t="s">
        <v>1754</v>
      </c>
    </row>
    <row r="2" spans="1:14" ht="15" x14ac:dyDescent="0.25">
      <c r="B2" s="34" t="s">
        <v>47</v>
      </c>
      <c r="C2" s="63" t="s">
        <v>1738</v>
      </c>
    </row>
    <row r="3" spans="1:14" ht="15" x14ac:dyDescent="0.25">
      <c r="B3" s="34" t="s">
        <v>48</v>
      </c>
      <c r="C3" s="63" t="s">
        <v>1738</v>
      </c>
    </row>
    <row r="4" spans="1:14" ht="15" x14ac:dyDescent="0.25">
      <c r="B4" s="34" t="s">
        <v>49</v>
      </c>
      <c r="C4" s="63" t="s">
        <v>1738</v>
      </c>
    </row>
    <row r="5" spans="1:14" ht="15" x14ac:dyDescent="0.25">
      <c r="B5" s="34" t="s">
        <v>50</v>
      </c>
      <c r="C5" s="63" t="s">
        <v>1738</v>
      </c>
    </row>
    <row r="7" spans="1:14" ht="15" x14ac:dyDescent="0.2">
      <c r="B7" s="21" t="s">
        <v>1320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63" t="s">
        <v>1738</v>
      </c>
    </row>
    <row r="8" spans="1:14" ht="15" x14ac:dyDescent="0.2">
      <c r="B8" s="56" t="s">
        <v>1120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63" t="s">
        <v>1738</v>
      </c>
    </row>
    <row r="9" spans="1:14" ht="30" x14ac:dyDescent="0.2">
      <c r="B9" s="23" t="s">
        <v>108</v>
      </c>
      <c r="C9" s="23" t="s">
        <v>53</v>
      </c>
      <c r="D9" s="23" t="s">
        <v>1325</v>
      </c>
      <c r="E9" s="23" t="s">
        <v>109</v>
      </c>
      <c r="F9" s="23" t="s">
        <v>198</v>
      </c>
      <c r="G9" s="23" t="s">
        <v>55</v>
      </c>
      <c r="H9" s="23" t="s">
        <v>124</v>
      </c>
      <c r="I9" s="23" t="s">
        <v>125</v>
      </c>
      <c r="J9" s="23" t="s">
        <v>0</v>
      </c>
      <c r="K9" s="23" t="s">
        <v>126</v>
      </c>
      <c r="L9" s="23" t="s">
        <v>113</v>
      </c>
      <c r="M9" s="23" t="s">
        <v>1</v>
      </c>
      <c r="N9" s="63" t="s">
        <v>1738</v>
      </c>
    </row>
    <row r="10" spans="1:14" ht="15" x14ac:dyDescent="0.2">
      <c r="B10" s="57"/>
      <c r="C10" s="58"/>
      <c r="D10" s="58"/>
      <c r="E10" s="58"/>
      <c r="F10" s="58"/>
      <c r="G10" s="58"/>
      <c r="H10" s="58" t="s">
        <v>191</v>
      </c>
      <c r="I10" s="58"/>
      <c r="J10" s="58" t="s">
        <v>36</v>
      </c>
      <c r="K10" s="58" t="s">
        <v>37</v>
      </c>
      <c r="L10" s="58" t="s">
        <v>37</v>
      </c>
      <c r="M10" s="58" t="s">
        <v>37</v>
      </c>
      <c r="N10" s="63" t="s">
        <v>1738</v>
      </c>
    </row>
    <row r="11" spans="1:14" x14ac:dyDescent="0.2">
      <c r="B11" s="58"/>
      <c r="C11" s="58" t="s">
        <v>38</v>
      </c>
      <c r="D11" s="58" t="s">
        <v>39</v>
      </c>
      <c r="E11" s="58" t="s">
        <v>114</v>
      </c>
      <c r="F11" s="58" t="s">
        <v>115</v>
      </c>
      <c r="G11" s="58" t="s">
        <v>116</v>
      </c>
      <c r="H11" s="58" t="s">
        <v>117</v>
      </c>
      <c r="I11" s="58" t="s">
        <v>118</v>
      </c>
      <c r="J11" s="58" t="s">
        <v>119</v>
      </c>
      <c r="K11" s="58" t="s">
        <v>120</v>
      </c>
      <c r="L11" s="59" t="s">
        <v>121</v>
      </c>
      <c r="M11" s="59" t="s">
        <v>192</v>
      </c>
      <c r="N11" s="63" t="s">
        <v>1738</v>
      </c>
    </row>
    <row r="12" spans="1:14" ht="15" x14ac:dyDescent="0.25">
      <c r="B12" s="37" t="s">
        <v>794</v>
      </c>
      <c r="C12" s="38"/>
      <c r="D12" s="38"/>
      <c r="E12" s="38"/>
      <c r="F12" s="38"/>
      <c r="G12" s="38"/>
      <c r="H12" s="40">
        <v>70000</v>
      </c>
      <c r="I12" s="40"/>
      <c r="J12" s="40">
        <v>33.39</v>
      </c>
      <c r="K12" s="41"/>
      <c r="L12" s="39">
        <v>1</v>
      </c>
      <c r="M12" s="41">
        <v>3.4000630306824962E-5</v>
      </c>
      <c r="N12" s="63" t="s">
        <v>1738</v>
      </c>
    </row>
    <row r="13" spans="1:14" ht="15" x14ac:dyDescent="0.25">
      <c r="B13" s="42" t="s">
        <v>58</v>
      </c>
      <c r="C13" s="43"/>
      <c r="D13" s="43"/>
      <c r="E13" s="43"/>
      <c r="F13" s="43"/>
      <c r="G13" s="43"/>
      <c r="H13" s="8">
        <v>70000</v>
      </c>
      <c r="I13" s="8"/>
      <c r="J13" s="8">
        <v>33.39</v>
      </c>
      <c r="K13" s="44"/>
      <c r="L13" s="2">
        <v>1</v>
      </c>
      <c r="M13" s="44">
        <v>3.4000630306824962E-5</v>
      </c>
      <c r="N13" s="63" t="s">
        <v>1738</v>
      </c>
    </row>
    <row r="14" spans="1:14" ht="15" x14ac:dyDescent="0.25">
      <c r="B14" s="7" t="s">
        <v>1395</v>
      </c>
      <c r="C14" s="43"/>
      <c r="D14" s="43"/>
      <c r="E14" s="43"/>
      <c r="F14" s="43"/>
      <c r="G14" s="43"/>
      <c r="H14" s="8">
        <v>70000</v>
      </c>
      <c r="I14" s="8"/>
      <c r="J14" s="8">
        <v>33.39</v>
      </c>
      <c r="K14" s="44"/>
      <c r="L14" s="2">
        <v>1</v>
      </c>
      <c r="M14" s="44">
        <v>3.4000630306824962E-5</v>
      </c>
      <c r="N14" s="63" t="s">
        <v>1738</v>
      </c>
    </row>
    <row r="15" spans="1:14" x14ac:dyDescent="0.2">
      <c r="B15" s="9" t="s">
        <v>1396</v>
      </c>
      <c r="C15" s="31" t="s">
        <v>1397</v>
      </c>
      <c r="D15" s="31"/>
      <c r="E15" s="31" t="s">
        <v>1398</v>
      </c>
      <c r="F15" s="31" t="s">
        <v>261</v>
      </c>
      <c r="G15" s="31" t="s">
        <v>65</v>
      </c>
      <c r="H15" s="10">
        <v>70000</v>
      </c>
      <c r="I15" s="10">
        <v>47.7</v>
      </c>
      <c r="J15" s="10">
        <v>33.39</v>
      </c>
      <c r="K15" s="45">
        <v>3.4855232278255496E-3</v>
      </c>
      <c r="L15" s="11">
        <v>1</v>
      </c>
      <c r="M15" s="45">
        <v>3.4000630306824962E-5</v>
      </c>
      <c r="N15" s="63" t="s">
        <v>1738</v>
      </c>
    </row>
    <row r="16" spans="1:14" x14ac:dyDescent="0.2">
      <c r="B16" s="46"/>
      <c r="C16" s="47"/>
      <c r="D16" s="47"/>
      <c r="E16" s="47"/>
      <c r="F16" s="47"/>
      <c r="G16" s="47"/>
      <c r="H16" s="12"/>
      <c r="I16" s="12"/>
      <c r="J16" s="12"/>
      <c r="K16" s="12"/>
      <c r="L16" s="11"/>
      <c r="M16" s="12"/>
      <c r="N16" s="63" t="s">
        <v>1738</v>
      </c>
    </row>
    <row r="17" spans="2:14" ht="15" x14ac:dyDescent="0.25">
      <c r="B17" s="42" t="s">
        <v>102</v>
      </c>
      <c r="C17" s="43"/>
      <c r="D17" s="43"/>
      <c r="E17" s="43"/>
      <c r="F17" s="43"/>
      <c r="G17" s="43"/>
      <c r="H17" s="8">
        <v>0</v>
      </c>
      <c r="I17" s="8"/>
      <c r="J17" s="8">
        <v>0</v>
      </c>
      <c r="K17" s="44"/>
      <c r="L17" s="2">
        <v>0</v>
      </c>
      <c r="M17" s="44">
        <v>0</v>
      </c>
      <c r="N17" s="63" t="s">
        <v>1738</v>
      </c>
    </row>
    <row r="18" spans="2:14" ht="15" x14ac:dyDescent="0.25">
      <c r="B18" s="7" t="s">
        <v>203</v>
      </c>
      <c r="C18" s="43"/>
      <c r="D18" s="43"/>
      <c r="E18" s="43"/>
      <c r="F18" s="43"/>
      <c r="G18" s="43"/>
      <c r="H18" s="8">
        <v>0</v>
      </c>
      <c r="I18" s="8"/>
      <c r="J18" s="8">
        <v>0</v>
      </c>
      <c r="K18" s="44"/>
      <c r="L18" s="2">
        <v>0</v>
      </c>
      <c r="M18" s="44">
        <v>0</v>
      </c>
      <c r="N18" s="63" t="s">
        <v>1738</v>
      </c>
    </row>
    <row r="19" spans="2:14" x14ac:dyDescent="0.2">
      <c r="B19" s="9"/>
      <c r="C19" s="31"/>
      <c r="D19" s="31"/>
      <c r="E19" s="31" t="s">
        <v>81</v>
      </c>
      <c r="F19" s="31" t="s">
        <v>81</v>
      </c>
      <c r="G19" s="31" t="s">
        <v>81</v>
      </c>
      <c r="H19" s="10">
        <v>0</v>
      </c>
      <c r="I19" s="10">
        <v>0</v>
      </c>
      <c r="J19" s="10">
        <v>0</v>
      </c>
      <c r="K19" s="45">
        <v>0</v>
      </c>
      <c r="L19" s="11">
        <v>0</v>
      </c>
      <c r="M19" s="45">
        <v>0</v>
      </c>
      <c r="N19" s="63" t="s">
        <v>1738</v>
      </c>
    </row>
    <row r="20" spans="2:14" x14ac:dyDescent="0.2">
      <c r="B20" s="46"/>
      <c r="C20" s="47"/>
      <c r="D20" s="47"/>
      <c r="E20" s="47"/>
      <c r="F20" s="47"/>
      <c r="G20" s="47"/>
      <c r="H20" s="12"/>
      <c r="I20" s="12"/>
      <c r="J20" s="12"/>
      <c r="K20" s="12"/>
      <c r="L20" s="11"/>
      <c r="M20" s="12"/>
      <c r="N20" s="63" t="s">
        <v>1738</v>
      </c>
    </row>
    <row r="21" spans="2:14" ht="15" x14ac:dyDescent="0.25">
      <c r="B21" s="7" t="s">
        <v>204</v>
      </c>
      <c r="C21" s="43"/>
      <c r="D21" s="43"/>
      <c r="E21" s="43"/>
      <c r="F21" s="43"/>
      <c r="G21" s="43"/>
      <c r="H21" s="8">
        <v>0</v>
      </c>
      <c r="I21" s="8"/>
      <c r="J21" s="8">
        <v>0</v>
      </c>
      <c r="K21" s="44"/>
      <c r="L21" s="2">
        <v>0</v>
      </c>
      <c r="M21" s="44">
        <v>0</v>
      </c>
      <c r="N21" s="63" t="s">
        <v>1738</v>
      </c>
    </row>
    <row r="22" spans="2:14" x14ac:dyDescent="0.2">
      <c r="B22" s="9"/>
      <c r="C22" s="31"/>
      <c r="D22" s="31"/>
      <c r="E22" s="31" t="s">
        <v>81</v>
      </c>
      <c r="F22" s="31" t="s">
        <v>81</v>
      </c>
      <c r="G22" s="31" t="s">
        <v>81</v>
      </c>
      <c r="H22" s="10">
        <v>0</v>
      </c>
      <c r="I22" s="10">
        <v>0</v>
      </c>
      <c r="J22" s="10">
        <v>0</v>
      </c>
      <c r="K22" s="45">
        <v>0</v>
      </c>
      <c r="L22" s="11">
        <v>0</v>
      </c>
      <c r="M22" s="45">
        <v>0</v>
      </c>
      <c r="N22" s="63" t="s">
        <v>1738</v>
      </c>
    </row>
    <row r="23" spans="2:14" x14ac:dyDescent="0.2">
      <c r="B23" s="48"/>
      <c r="C23" s="63" t="s">
        <v>1738</v>
      </c>
      <c r="D23" s="63" t="s">
        <v>1738</v>
      </c>
      <c r="E23" s="63" t="s">
        <v>1738</v>
      </c>
      <c r="F23" s="63" t="s">
        <v>1738</v>
      </c>
      <c r="G23" s="63" t="s">
        <v>1738</v>
      </c>
      <c r="H23" s="63" t="s">
        <v>1738</v>
      </c>
      <c r="I23" s="63" t="s">
        <v>1738</v>
      </c>
      <c r="J23" s="63" t="s">
        <v>1738</v>
      </c>
      <c r="K23" s="63" t="s">
        <v>1738</v>
      </c>
      <c r="L23" s="63" t="s">
        <v>1738</v>
      </c>
      <c r="M23" s="63" t="s">
        <v>1738</v>
      </c>
    </row>
    <row r="25" spans="2:14" x14ac:dyDescent="0.2">
      <c r="B25" s="35" t="s">
        <v>51</v>
      </c>
      <c r="C25" s="63" t="s">
        <v>1738</v>
      </c>
    </row>
    <row r="26" spans="2:14" x14ac:dyDescent="0.2">
      <c r="C26" s="63" t="s">
        <v>1738</v>
      </c>
    </row>
    <row r="27" spans="2:14" x14ac:dyDescent="0.2">
      <c r="B27" t="s">
        <v>52</v>
      </c>
      <c r="C27" s="63" t="s">
        <v>1738</v>
      </c>
    </row>
    <row r="28" spans="2:14" x14ac:dyDescent="0.2">
      <c r="C28" s="63" t="s">
        <v>1738</v>
      </c>
    </row>
    <row r="29" spans="2:14" x14ac:dyDescent="0.2">
      <c r="B29" s="36" t="s">
        <v>52</v>
      </c>
      <c r="C29" s="63" t="s">
        <v>1738</v>
      </c>
    </row>
    <row r="30" spans="2:14" x14ac:dyDescent="0.2">
      <c r="C30" s="63" t="s">
        <v>1738</v>
      </c>
    </row>
    <row r="31" spans="2:14" x14ac:dyDescent="0.2">
      <c r="B31" s="63" t="s">
        <v>1738</v>
      </c>
    </row>
  </sheetData>
  <hyperlinks>
    <hyperlink ref="B29" r:id="rId1" xr:uid="{00000000-0004-0000-0F00-000000000000}"/>
  </hyperlinks>
  <pageMargins left="0.7" right="0.7" top="0.75" bottom="0.75" header="0.3" footer="0.3"/>
  <pageSetup paperSize="9" fitToHeight="0" orientation="landscape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L62"/>
  <sheetViews>
    <sheetView showGridLines="0" rightToLeft="1" zoomScale="80" zoomScaleNormal="80" workbookViewId="0"/>
  </sheetViews>
  <sheetFormatPr defaultRowHeight="14.25" x14ac:dyDescent="0.2"/>
  <cols>
    <col min="2" max="2" width="48.375" bestFit="1" customWidth="1"/>
    <col min="3" max="3" width="20.625" customWidth="1"/>
    <col min="4" max="4" width="15.625" bestFit="1" customWidth="1"/>
    <col min="5" max="5" width="18.75" bestFit="1" customWidth="1"/>
    <col min="6" max="11" width="16.25" customWidth="1"/>
  </cols>
  <sheetData>
    <row r="1" spans="1:12" x14ac:dyDescent="0.2">
      <c r="A1" s="63" t="s">
        <v>1755</v>
      </c>
    </row>
    <row r="2" spans="1:12" ht="15" x14ac:dyDescent="0.25">
      <c r="B2" s="34" t="s">
        <v>47</v>
      </c>
      <c r="C2" s="63" t="s">
        <v>1738</v>
      </c>
    </row>
    <row r="3" spans="1:12" ht="15" x14ac:dyDescent="0.25">
      <c r="B3" s="34" t="s">
        <v>48</v>
      </c>
      <c r="C3" s="63" t="s">
        <v>1738</v>
      </c>
    </row>
    <row r="4" spans="1:12" ht="15" x14ac:dyDescent="0.25">
      <c r="B4" s="34" t="s">
        <v>49</v>
      </c>
      <c r="C4" s="63" t="s">
        <v>1738</v>
      </c>
    </row>
    <row r="5" spans="1:12" ht="15" x14ac:dyDescent="0.25">
      <c r="B5" s="34" t="s">
        <v>50</v>
      </c>
      <c r="C5" s="63" t="s">
        <v>1738</v>
      </c>
    </row>
    <row r="7" spans="1:12" ht="15" x14ac:dyDescent="0.2">
      <c r="B7" s="21" t="s">
        <v>1320</v>
      </c>
      <c r="C7" s="21"/>
      <c r="D7" s="21"/>
      <c r="E7" s="21"/>
      <c r="F7" s="21"/>
      <c r="G7" s="21"/>
      <c r="H7" s="21"/>
      <c r="I7" s="21"/>
      <c r="J7" s="21"/>
      <c r="K7" s="21"/>
      <c r="L7" s="63" t="s">
        <v>1738</v>
      </c>
    </row>
    <row r="8" spans="1:12" ht="15" x14ac:dyDescent="0.2">
      <c r="B8" s="56" t="s">
        <v>1474</v>
      </c>
      <c r="C8" s="56"/>
      <c r="D8" s="56"/>
      <c r="E8" s="56"/>
      <c r="F8" s="56"/>
      <c r="G8" s="56"/>
      <c r="H8" s="56"/>
      <c r="I8" s="56"/>
      <c r="J8" s="56"/>
      <c r="K8" s="56"/>
      <c r="L8" s="63" t="s">
        <v>1738</v>
      </c>
    </row>
    <row r="9" spans="1:12" ht="30" x14ac:dyDescent="0.2">
      <c r="B9" s="23" t="s">
        <v>108</v>
      </c>
      <c r="C9" s="23" t="s">
        <v>53</v>
      </c>
      <c r="D9" s="23" t="s">
        <v>55</v>
      </c>
      <c r="E9" s="23" t="s">
        <v>123</v>
      </c>
      <c r="F9" s="23" t="s">
        <v>124</v>
      </c>
      <c r="G9" s="23" t="s">
        <v>125</v>
      </c>
      <c r="H9" s="23" t="s">
        <v>0</v>
      </c>
      <c r="I9" s="23" t="s">
        <v>126</v>
      </c>
      <c r="J9" s="23" t="s">
        <v>113</v>
      </c>
      <c r="K9" s="23" t="s">
        <v>1</v>
      </c>
      <c r="L9" s="63" t="s">
        <v>1738</v>
      </c>
    </row>
    <row r="10" spans="1:12" ht="15" x14ac:dyDescent="0.2">
      <c r="B10" s="57"/>
      <c r="C10" s="58"/>
      <c r="D10" s="58"/>
      <c r="E10" s="58" t="s">
        <v>206</v>
      </c>
      <c r="F10" s="58" t="s">
        <v>191</v>
      </c>
      <c r="G10" s="58"/>
      <c r="H10" s="58" t="s">
        <v>36</v>
      </c>
      <c r="I10" s="58" t="s">
        <v>37</v>
      </c>
      <c r="J10" s="58" t="s">
        <v>37</v>
      </c>
      <c r="K10" s="58" t="s">
        <v>37</v>
      </c>
      <c r="L10" s="63" t="s">
        <v>1738</v>
      </c>
    </row>
    <row r="11" spans="1:12" x14ac:dyDescent="0.2">
      <c r="B11" s="58"/>
      <c r="C11" s="58" t="s">
        <v>38</v>
      </c>
      <c r="D11" s="58" t="s">
        <v>39</v>
      </c>
      <c r="E11" s="58" t="s">
        <v>114</v>
      </c>
      <c r="F11" s="58" t="s">
        <v>115</v>
      </c>
      <c r="G11" s="58" t="s">
        <v>116</v>
      </c>
      <c r="H11" s="58" t="s">
        <v>117</v>
      </c>
      <c r="I11" s="58" t="s">
        <v>118</v>
      </c>
      <c r="J11" s="58" t="s">
        <v>119</v>
      </c>
      <c r="K11" s="58" t="s">
        <v>120</v>
      </c>
      <c r="L11" s="63" t="s">
        <v>1738</v>
      </c>
    </row>
    <row r="12" spans="1:12" ht="15" x14ac:dyDescent="0.25">
      <c r="B12" s="37" t="s">
        <v>1399</v>
      </c>
      <c r="C12" s="38"/>
      <c r="D12" s="38"/>
      <c r="E12" s="38"/>
      <c r="F12" s="40">
        <v>11464513.840000002</v>
      </c>
      <c r="G12" s="40"/>
      <c r="H12" s="40">
        <v>22728.27046</v>
      </c>
      <c r="I12" s="41"/>
      <c r="J12" s="39">
        <v>1</v>
      </c>
      <c r="K12" s="41">
        <v>2.3143920977058717E-2</v>
      </c>
      <c r="L12" s="63" t="s">
        <v>1738</v>
      </c>
    </row>
    <row r="13" spans="1:12" ht="15" x14ac:dyDescent="0.25">
      <c r="B13" s="42" t="s">
        <v>1400</v>
      </c>
      <c r="C13" s="43"/>
      <c r="D13" s="43"/>
      <c r="E13" s="43"/>
      <c r="F13" s="8">
        <f>+F14+F20+F22+F26</f>
        <v>9499830.1300000008</v>
      </c>
      <c r="G13" s="8"/>
      <c r="H13" s="8">
        <f>+H14+H20+H22+H26</f>
        <v>12360.146220000002</v>
      </c>
      <c r="I13" s="44"/>
      <c r="J13" s="2">
        <f>J14+J20+J22+J26</f>
        <v>0.5438225597391102</v>
      </c>
      <c r="K13" s="44">
        <f>K14+K20+K22+K26</f>
        <v>1.258618634814376E-2</v>
      </c>
      <c r="L13" s="63" t="s">
        <v>1738</v>
      </c>
    </row>
    <row r="14" spans="1:12" ht="15" x14ac:dyDescent="0.25">
      <c r="B14" s="7" t="s">
        <v>1401</v>
      </c>
      <c r="C14" s="43"/>
      <c r="D14" s="43"/>
      <c r="E14" s="43"/>
      <c r="F14" s="8">
        <v>442598.29</v>
      </c>
      <c r="G14" s="8"/>
      <c r="H14" s="8">
        <v>1726.39822</v>
      </c>
      <c r="I14" s="44"/>
      <c r="J14" s="2">
        <v>7.5958187097356467E-2</v>
      </c>
      <c r="K14" s="44">
        <v>1.757970279741859E-3</v>
      </c>
      <c r="L14" s="63" t="s">
        <v>1738</v>
      </c>
    </row>
    <row r="15" spans="1:12" x14ac:dyDescent="0.2">
      <c r="B15" s="9" t="s">
        <v>1402</v>
      </c>
      <c r="C15" s="31" t="s">
        <v>1403</v>
      </c>
      <c r="D15" s="31" t="s">
        <v>42</v>
      </c>
      <c r="E15" s="31" t="s">
        <v>1404</v>
      </c>
      <c r="F15" s="10">
        <v>83250</v>
      </c>
      <c r="G15" s="10">
        <v>86.099299999999999</v>
      </c>
      <c r="H15" s="10">
        <v>250.58520999999999</v>
      </c>
      <c r="I15" s="45">
        <v>0</v>
      </c>
      <c r="J15" s="11">
        <v>1.1025265228210417E-2</v>
      </c>
      <c r="K15" s="45">
        <v>2.5516786719281516E-4</v>
      </c>
      <c r="L15" s="63" t="s">
        <v>1738</v>
      </c>
    </row>
    <row r="16" spans="1:12" x14ac:dyDescent="0.2">
      <c r="B16" s="9" t="s">
        <v>1405</v>
      </c>
      <c r="C16" s="31" t="s">
        <v>1406</v>
      </c>
      <c r="D16" s="31" t="s">
        <v>42</v>
      </c>
      <c r="E16" s="31" t="s">
        <v>1407</v>
      </c>
      <c r="F16" s="10">
        <v>123348.29</v>
      </c>
      <c r="G16" s="10">
        <v>144.2106</v>
      </c>
      <c r="H16" s="10">
        <v>621.87330000000009</v>
      </c>
      <c r="I16" s="45">
        <v>0</v>
      </c>
      <c r="J16" s="11">
        <v>2.7361224035698142E-2</v>
      </c>
      <c r="K16" s="45">
        <v>6.3324600691779735E-4</v>
      </c>
      <c r="L16" s="63" t="s">
        <v>1738</v>
      </c>
    </row>
    <row r="17" spans="2:12" x14ac:dyDescent="0.2">
      <c r="B17" s="9" t="s">
        <v>1408</v>
      </c>
      <c r="C17" s="31" t="s">
        <v>1409</v>
      </c>
      <c r="D17" s="31" t="s">
        <v>42</v>
      </c>
      <c r="E17" s="31" t="s">
        <v>1410</v>
      </c>
      <c r="F17" s="10">
        <v>134750</v>
      </c>
      <c r="G17" s="10">
        <v>95.733500000000006</v>
      </c>
      <c r="H17" s="10">
        <v>450.98687999999999</v>
      </c>
      <c r="I17" s="45">
        <v>0</v>
      </c>
      <c r="J17" s="11">
        <v>1.9842551627221351E-2</v>
      </c>
      <c r="K17" s="45">
        <v>4.5923444684361879E-4</v>
      </c>
      <c r="L17" s="63" t="s">
        <v>1738</v>
      </c>
    </row>
    <row r="18" spans="2:12" x14ac:dyDescent="0.2">
      <c r="B18" s="9" t="s">
        <v>1411</v>
      </c>
      <c r="C18" s="31" t="s">
        <v>1412</v>
      </c>
      <c r="D18" s="31" t="s">
        <v>42</v>
      </c>
      <c r="E18" s="31" t="s">
        <v>1413</v>
      </c>
      <c r="F18" s="10">
        <v>101250</v>
      </c>
      <c r="G18" s="10">
        <v>113.8381</v>
      </c>
      <c r="H18" s="10">
        <v>402.95283000000001</v>
      </c>
      <c r="I18" s="45">
        <v>0</v>
      </c>
      <c r="J18" s="11">
        <v>1.7729146206226551E-2</v>
      </c>
      <c r="K18" s="45">
        <v>4.1032195878762764E-4</v>
      </c>
      <c r="L18" s="63" t="s">
        <v>1738</v>
      </c>
    </row>
    <row r="19" spans="2:12" x14ac:dyDescent="0.2">
      <c r="B19" s="46"/>
      <c r="C19" s="47"/>
      <c r="D19" s="47"/>
      <c r="E19" s="47"/>
      <c r="F19" s="12"/>
      <c r="G19" s="12"/>
      <c r="H19" s="12"/>
      <c r="I19" s="12"/>
      <c r="J19" s="11"/>
      <c r="K19" s="12"/>
      <c r="L19" s="63" t="s">
        <v>1738</v>
      </c>
    </row>
    <row r="20" spans="2:12" ht="15" x14ac:dyDescent="0.25">
      <c r="B20" s="7" t="s">
        <v>1414</v>
      </c>
      <c r="C20" s="43"/>
      <c r="D20" s="43"/>
      <c r="E20" s="43"/>
      <c r="F20" s="8">
        <v>0</v>
      </c>
      <c r="G20" s="8"/>
      <c r="H20" s="8">
        <v>0</v>
      </c>
      <c r="I20" s="44"/>
      <c r="J20" s="2">
        <v>0</v>
      </c>
      <c r="K20" s="44">
        <v>0</v>
      </c>
      <c r="L20" s="63" t="s">
        <v>1738</v>
      </c>
    </row>
    <row r="21" spans="2:12" x14ac:dyDescent="0.2">
      <c r="B21" s="46"/>
      <c r="C21" s="47"/>
      <c r="D21" s="47"/>
      <c r="E21" s="47"/>
      <c r="F21" s="12"/>
      <c r="G21" s="12"/>
      <c r="H21" s="12"/>
      <c r="I21" s="12"/>
      <c r="J21" s="11"/>
      <c r="K21" s="12"/>
      <c r="L21" s="63" t="s">
        <v>1738</v>
      </c>
    </row>
    <row r="22" spans="2:12" ht="15" x14ac:dyDescent="0.25">
      <c r="B22" s="7" t="s">
        <v>1418</v>
      </c>
      <c r="C22" s="43"/>
      <c r="D22" s="43"/>
      <c r="E22" s="43"/>
      <c r="F22" s="8">
        <v>1768323.53</v>
      </c>
      <c r="G22" s="8"/>
      <c r="H22" s="8">
        <v>2150.6738300000002</v>
      </c>
      <c r="I22" s="44"/>
      <c r="J22" s="2">
        <v>9.462549443808406E-2</v>
      </c>
      <c r="K22" s="44">
        <v>2.1900049656901266E-3</v>
      </c>
      <c r="L22" s="63" t="s">
        <v>1738</v>
      </c>
    </row>
    <row r="23" spans="2:12" x14ac:dyDescent="0.2">
      <c r="B23" s="9" t="s">
        <v>1419</v>
      </c>
      <c r="C23" s="31" t="s">
        <v>1420</v>
      </c>
      <c r="D23" s="31" t="s">
        <v>65</v>
      </c>
      <c r="E23" s="31" t="s">
        <v>1421</v>
      </c>
      <c r="F23" s="10">
        <v>1699523.43</v>
      </c>
      <c r="G23" s="10">
        <v>113.27630000000001</v>
      </c>
      <c r="H23" s="10">
        <v>1925.1567500000001</v>
      </c>
      <c r="I23" s="45">
        <v>0</v>
      </c>
      <c r="J23" s="11">
        <v>8.4703178510134647E-2</v>
      </c>
      <c r="K23" s="45">
        <v>1.9603636699442543E-3</v>
      </c>
      <c r="L23" s="63" t="s">
        <v>1738</v>
      </c>
    </row>
    <row r="24" spans="2:12" x14ac:dyDescent="0.2">
      <c r="B24" s="9" t="s">
        <v>1422</v>
      </c>
      <c r="C24" s="31" t="s">
        <v>1423</v>
      </c>
      <c r="D24" s="31" t="s">
        <v>42</v>
      </c>
      <c r="E24" s="31" t="s">
        <v>1424</v>
      </c>
      <c r="F24" s="10">
        <v>68800.100000000006</v>
      </c>
      <c r="G24" s="10">
        <v>93.760300000000001</v>
      </c>
      <c r="H24" s="10">
        <v>225.51707999999999</v>
      </c>
      <c r="I24" s="45">
        <v>0</v>
      </c>
      <c r="J24" s="11">
        <v>9.9223159279494075E-3</v>
      </c>
      <c r="K24" s="45">
        <v>2.2964129574587209E-4</v>
      </c>
      <c r="L24" s="63" t="s">
        <v>1738</v>
      </c>
    </row>
    <row r="25" spans="2:12" x14ac:dyDescent="0.2">
      <c r="B25" s="46"/>
      <c r="C25" s="47"/>
      <c r="D25" s="47"/>
      <c r="E25" s="47"/>
      <c r="F25" s="12"/>
      <c r="G25" s="12"/>
      <c r="H25" s="12"/>
      <c r="I25" s="12"/>
      <c r="J25" s="11"/>
      <c r="K25" s="12"/>
      <c r="L25" s="63" t="s">
        <v>1738</v>
      </c>
    </row>
    <row r="26" spans="2:12" ht="15" x14ac:dyDescent="0.25">
      <c r="B26" s="7" t="s">
        <v>1425</v>
      </c>
      <c r="C26" s="43"/>
      <c r="D26" s="43"/>
      <c r="E26" s="43"/>
      <c r="F26" s="8">
        <v>7288908.3100000005</v>
      </c>
      <c r="G26" s="8"/>
      <c r="H26" s="8">
        <v>8483.0741700000017</v>
      </c>
      <c r="I26" s="44"/>
      <c r="J26" s="2">
        <v>0.37323887820366963</v>
      </c>
      <c r="K26" s="44">
        <v>8.6382111027117729E-3</v>
      </c>
      <c r="L26" s="63" t="s">
        <v>1738</v>
      </c>
    </row>
    <row r="27" spans="2:12" x14ac:dyDescent="0.2">
      <c r="B27" s="9" t="s">
        <v>1426</v>
      </c>
      <c r="C27" s="31" t="s">
        <v>1427</v>
      </c>
      <c r="D27" s="31" t="s">
        <v>42</v>
      </c>
      <c r="E27" s="31" t="s">
        <v>1428</v>
      </c>
      <c r="F27" s="10">
        <v>80445</v>
      </c>
      <c r="G27" s="10">
        <v>100.7071</v>
      </c>
      <c r="H27" s="10">
        <v>283.22447999999997</v>
      </c>
      <c r="I27" s="45">
        <v>0</v>
      </c>
      <c r="J27" s="11">
        <v>1.2461330064619443E-2</v>
      </c>
      <c r="K27" s="45">
        <v>2.8840403828459839E-4</v>
      </c>
      <c r="L27" s="63" t="s">
        <v>1738</v>
      </c>
    </row>
    <row r="28" spans="2:12" x14ac:dyDescent="0.2">
      <c r="B28" s="9" t="s">
        <v>1429</v>
      </c>
      <c r="C28" s="31" t="s">
        <v>1430</v>
      </c>
      <c r="D28" s="31" t="s">
        <v>65</v>
      </c>
      <c r="E28" s="31" t="s">
        <v>1431</v>
      </c>
      <c r="F28" s="10">
        <v>1000000</v>
      </c>
      <c r="G28" s="10">
        <v>102.6818</v>
      </c>
      <c r="H28" s="10">
        <v>1026.8183000000001</v>
      </c>
      <c r="I28" s="45">
        <v>0</v>
      </c>
      <c r="J28" s="11">
        <v>4.5178021873997012E-2</v>
      </c>
      <c r="K28" s="45">
        <v>1.0455965681516169E-3</v>
      </c>
      <c r="L28" s="63" t="s">
        <v>1738</v>
      </c>
    </row>
    <row r="29" spans="2:12" x14ac:dyDescent="0.2">
      <c r="B29" s="9" t="s">
        <v>1432</v>
      </c>
      <c r="C29" s="31" t="s">
        <v>1433</v>
      </c>
      <c r="D29" s="31" t="s">
        <v>65</v>
      </c>
      <c r="E29" s="31" t="s">
        <v>1434</v>
      </c>
      <c r="F29" s="10">
        <v>2629000</v>
      </c>
      <c r="G29" s="10">
        <v>100</v>
      </c>
      <c r="H29" s="10">
        <v>2629</v>
      </c>
      <c r="I29" s="45">
        <v>0</v>
      </c>
      <c r="J29" s="11">
        <v>0.11567092201876236</v>
      </c>
      <c r="K29" s="45">
        <v>2.6770786785457572E-3</v>
      </c>
      <c r="L29" s="63" t="s">
        <v>1738</v>
      </c>
    </row>
    <row r="30" spans="2:12" x14ac:dyDescent="0.2">
      <c r="B30" s="9" t="s">
        <v>1435</v>
      </c>
      <c r="C30" s="31" t="s">
        <v>1436</v>
      </c>
      <c r="D30" s="31" t="s">
        <v>65</v>
      </c>
      <c r="E30" s="31" t="s">
        <v>1437</v>
      </c>
      <c r="F30" s="10">
        <v>240000</v>
      </c>
      <c r="G30" s="10">
        <v>127.3022</v>
      </c>
      <c r="H30" s="10">
        <v>305.52535</v>
      </c>
      <c r="I30" s="45">
        <v>0</v>
      </c>
      <c r="J30" s="11">
        <v>1.3442525269914445E-2</v>
      </c>
      <c r="K30" s="45">
        <v>3.1111274257901482E-4</v>
      </c>
      <c r="L30" s="63" t="s">
        <v>1738</v>
      </c>
    </row>
    <row r="31" spans="2:12" x14ac:dyDescent="0.2">
      <c r="B31" s="9" t="s">
        <v>1438</v>
      </c>
      <c r="C31" s="31" t="s">
        <v>1439</v>
      </c>
      <c r="D31" s="31" t="s">
        <v>65</v>
      </c>
      <c r="E31" s="31" t="s">
        <v>1440</v>
      </c>
      <c r="F31" s="10">
        <v>630000</v>
      </c>
      <c r="G31" s="10">
        <v>120.569</v>
      </c>
      <c r="H31" s="10">
        <v>759.5847</v>
      </c>
      <c r="I31" s="45">
        <v>0</v>
      </c>
      <c r="J31" s="11">
        <v>3.342025964258083E-2</v>
      </c>
      <c r="K31" s="45">
        <v>7.7347584820067531E-4</v>
      </c>
      <c r="L31" s="63" t="s">
        <v>1738</v>
      </c>
    </row>
    <row r="32" spans="2:12" x14ac:dyDescent="0.2">
      <c r="B32" s="9" t="s">
        <v>1441</v>
      </c>
      <c r="C32" s="31" t="s">
        <v>1442</v>
      </c>
      <c r="D32" s="31" t="s">
        <v>65</v>
      </c>
      <c r="E32" s="31" t="s">
        <v>1443</v>
      </c>
      <c r="F32" s="10">
        <v>868597</v>
      </c>
      <c r="G32" s="10">
        <v>80.194999999999993</v>
      </c>
      <c r="H32" s="10">
        <v>696.57180000000005</v>
      </c>
      <c r="I32" s="45">
        <v>0</v>
      </c>
      <c r="J32" s="11">
        <v>3.0647813753620745E-2</v>
      </c>
      <c r="K32" s="45">
        <v>7.0931057963341179E-4</v>
      </c>
      <c r="L32" s="63" t="s">
        <v>1738</v>
      </c>
    </row>
    <row r="33" spans="2:12" x14ac:dyDescent="0.2">
      <c r="B33" s="9" t="s">
        <v>1444</v>
      </c>
      <c r="C33" s="31" t="s">
        <v>1445</v>
      </c>
      <c r="D33" s="31" t="s">
        <v>42</v>
      </c>
      <c r="E33" s="31" t="s">
        <v>1446</v>
      </c>
      <c r="F33" s="10">
        <v>176738.03</v>
      </c>
      <c r="G33" s="10">
        <v>144.5909</v>
      </c>
      <c r="H33" s="10">
        <v>893.39293999999995</v>
      </c>
      <c r="I33" s="45">
        <v>0</v>
      </c>
      <c r="J33" s="11">
        <v>3.9307563748517627E-2</v>
      </c>
      <c r="K33" s="45">
        <v>9.0973114919638972E-4</v>
      </c>
      <c r="L33" s="63" t="s">
        <v>1738</v>
      </c>
    </row>
    <row r="34" spans="2:12" x14ac:dyDescent="0.2">
      <c r="B34" s="9" t="s">
        <v>1447</v>
      </c>
      <c r="C34" s="31" t="s">
        <v>1448</v>
      </c>
      <c r="D34" s="31" t="s">
        <v>42</v>
      </c>
      <c r="E34" s="31" t="s">
        <v>1382</v>
      </c>
      <c r="F34" s="10">
        <v>108690</v>
      </c>
      <c r="G34" s="10">
        <v>103.20099999999999</v>
      </c>
      <c r="H34" s="10">
        <v>392.14355999999998</v>
      </c>
      <c r="I34" s="45">
        <v>0</v>
      </c>
      <c r="J34" s="11">
        <v>1.7253559204610063E-2</v>
      </c>
      <c r="K34" s="45">
        <v>3.9931501080449935E-4</v>
      </c>
      <c r="L34" s="63" t="s">
        <v>1738</v>
      </c>
    </row>
    <row r="35" spans="2:12" x14ac:dyDescent="0.2">
      <c r="B35" s="9" t="s">
        <v>1449</v>
      </c>
      <c r="C35" s="31" t="s">
        <v>1450</v>
      </c>
      <c r="D35" s="31" t="s">
        <v>65</v>
      </c>
      <c r="E35" s="31" t="s">
        <v>1451</v>
      </c>
      <c r="F35" s="10">
        <v>566957.21</v>
      </c>
      <c r="G35" s="10">
        <v>94.339100000000002</v>
      </c>
      <c r="H35" s="10">
        <v>534.86243999999999</v>
      </c>
      <c r="I35" s="45">
        <v>0</v>
      </c>
      <c r="J35" s="11">
        <v>2.3532914259416112E-2</v>
      </c>
      <c r="K35" s="45">
        <v>5.4464390797982472E-4</v>
      </c>
      <c r="L35" s="63" t="s">
        <v>1738</v>
      </c>
    </row>
    <row r="36" spans="2:12" x14ac:dyDescent="0.2">
      <c r="B36" s="9" t="s">
        <v>1452</v>
      </c>
      <c r="C36" s="31" t="s">
        <v>1453</v>
      </c>
      <c r="D36" s="31" t="s">
        <v>65</v>
      </c>
      <c r="E36" s="31" t="s">
        <v>1454</v>
      </c>
      <c r="F36" s="10">
        <v>509783</v>
      </c>
      <c r="G36" s="10">
        <v>95.588999999999999</v>
      </c>
      <c r="H36" s="10">
        <v>487.29636999999997</v>
      </c>
      <c r="I36" s="45">
        <v>0</v>
      </c>
      <c r="J36" s="11">
        <v>2.1440099054505883E-2</v>
      </c>
      <c r="K36" s="45">
        <v>4.9620795825779541E-4</v>
      </c>
      <c r="L36" s="63" t="s">
        <v>1738</v>
      </c>
    </row>
    <row r="37" spans="2:12" x14ac:dyDescent="0.2">
      <c r="B37" s="9" t="s">
        <v>1455</v>
      </c>
      <c r="C37" s="31" t="s">
        <v>1456</v>
      </c>
      <c r="D37" s="31" t="s">
        <v>65</v>
      </c>
      <c r="E37" s="31" t="s">
        <v>1457</v>
      </c>
      <c r="F37" s="10">
        <v>173324.07</v>
      </c>
      <c r="G37" s="10">
        <v>97.666899999999998</v>
      </c>
      <c r="H37" s="10">
        <v>169.28023000000002</v>
      </c>
      <c r="I37" s="45">
        <v>0</v>
      </c>
      <c r="J37" s="11">
        <v>7.4480031508741568E-3</v>
      </c>
      <c r="K37" s="45">
        <v>1.723759963607158E-4</v>
      </c>
      <c r="L37" s="63" t="s">
        <v>1738</v>
      </c>
    </row>
    <row r="38" spans="2:12" x14ac:dyDescent="0.2">
      <c r="B38" s="9" t="s">
        <v>1458</v>
      </c>
      <c r="C38" s="31" t="s">
        <v>1459</v>
      </c>
      <c r="D38" s="31" t="s">
        <v>65</v>
      </c>
      <c r="E38" s="31" t="s">
        <v>1460</v>
      </c>
      <c r="F38" s="10">
        <v>305374</v>
      </c>
      <c r="G38" s="10">
        <v>100</v>
      </c>
      <c r="H38" s="10">
        <v>305.37400000000002</v>
      </c>
      <c r="I38" s="45">
        <v>0</v>
      </c>
      <c r="J38" s="11">
        <v>1.343586616225087E-2</v>
      </c>
      <c r="K38" s="45">
        <v>3.1095862471747129E-4</v>
      </c>
      <c r="L38" s="63" t="s">
        <v>1738</v>
      </c>
    </row>
    <row r="39" spans="2:12" x14ac:dyDescent="0.2">
      <c r="B39" s="46"/>
      <c r="C39" s="47"/>
      <c r="D39" s="47"/>
      <c r="E39" s="47"/>
      <c r="F39" s="12"/>
      <c r="G39" s="12"/>
      <c r="H39" s="12"/>
      <c r="I39" s="12"/>
      <c r="J39" s="11"/>
      <c r="K39" s="12"/>
      <c r="L39" s="63" t="s">
        <v>1738</v>
      </c>
    </row>
    <row r="40" spans="2:12" ht="15" x14ac:dyDescent="0.25">
      <c r="B40" s="42" t="s">
        <v>1461</v>
      </c>
      <c r="C40" s="43"/>
      <c r="D40" s="43"/>
      <c r="E40" s="43"/>
      <c r="F40" s="8">
        <f>F41+F44+F47+F53</f>
        <v>1964683.71</v>
      </c>
      <c r="G40" s="8"/>
      <c r="H40" s="8">
        <f>H41+H44+H47+H53</f>
        <v>10368.124239999999</v>
      </c>
      <c r="I40" s="44"/>
      <c r="J40" s="2">
        <f>J41+J44+J47+J53</f>
        <v>0.45617744026088997</v>
      </c>
      <c r="K40" s="44">
        <f>K41+K44+K47+K53</f>
        <v>1.0562042559097883E-2</v>
      </c>
      <c r="L40" s="63" t="s">
        <v>1738</v>
      </c>
    </row>
    <row r="41" spans="2:12" ht="15" x14ac:dyDescent="0.25">
      <c r="B41" s="7" t="s">
        <v>1401</v>
      </c>
      <c r="C41" s="43"/>
      <c r="D41" s="43"/>
      <c r="E41" s="43"/>
      <c r="F41" s="8">
        <v>0</v>
      </c>
      <c r="G41" s="8"/>
      <c r="H41" s="8">
        <v>0</v>
      </c>
      <c r="I41" s="44"/>
      <c r="J41" s="2">
        <v>0</v>
      </c>
      <c r="K41" s="44">
        <v>0</v>
      </c>
      <c r="L41" s="63" t="s">
        <v>1738</v>
      </c>
    </row>
    <row r="42" spans="2:12" x14ac:dyDescent="0.2">
      <c r="B42" s="9"/>
      <c r="C42" s="31"/>
      <c r="D42" s="31" t="s">
        <v>81</v>
      </c>
      <c r="E42" s="31" t="s">
        <v>81</v>
      </c>
      <c r="F42" s="10">
        <v>0</v>
      </c>
      <c r="G42" s="10">
        <v>0</v>
      </c>
      <c r="H42" s="10">
        <v>0</v>
      </c>
      <c r="I42" s="45">
        <v>0</v>
      </c>
      <c r="J42" s="11">
        <v>0</v>
      </c>
      <c r="K42" s="45">
        <v>0</v>
      </c>
      <c r="L42" s="63" t="s">
        <v>1738</v>
      </c>
    </row>
    <row r="43" spans="2:12" x14ac:dyDescent="0.2">
      <c r="B43" s="46"/>
      <c r="C43" s="47"/>
      <c r="D43" s="47"/>
      <c r="E43" s="47"/>
      <c r="F43" s="12"/>
      <c r="G43" s="12"/>
      <c r="H43" s="12"/>
      <c r="I43" s="12"/>
      <c r="J43" s="11"/>
      <c r="K43" s="12"/>
      <c r="L43" s="63" t="s">
        <v>1738</v>
      </c>
    </row>
    <row r="44" spans="2:12" ht="15" x14ac:dyDescent="0.25">
      <c r="B44" s="7" t="s">
        <v>1414</v>
      </c>
      <c r="C44" s="43"/>
      <c r="D44" s="43"/>
      <c r="E44" s="43"/>
      <c r="F44" s="8">
        <f>F45</f>
        <v>1493.88</v>
      </c>
      <c r="G44" s="8"/>
      <c r="H44" s="8">
        <f>H45</f>
        <v>3458.8094999999998</v>
      </c>
      <c r="I44" s="44"/>
      <c r="J44" s="2">
        <v>0.1521809372203326</v>
      </c>
      <c r="K44" s="44">
        <v>3.5263715154250346E-3</v>
      </c>
      <c r="L44" s="63" t="s">
        <v>1738</v>
      </c>
    </row>
    <row r="45" spans="2:12" x14ac:dyDescent="0.2">
      <c r="B45" s="9" t="s">
        <v>1415</v>
      </c>
      <c r="C45" s="31" t="s">
        <v>1416</v>
      </c>
      <c r="D45" s="31" t="s">
        <v>65</v>
      </c>
      <c r="E45" s="31" t="s">
        <v>1417</v>
      </c>
      <c r="F45" s="10">
        <v>1493.88</v>
      </c>
      <c r="G45" s="10">
        <v>2315.3172</v>
      </c>
      <c r="H45" s="10">
        <v>3458.8094999999998</v>
      </c>
      <c r="I45" s="45">
        <v>0</v>
      </c>
      <c r="J45" s="11">
        <v>0.1521809372203326</v>
      </c>
      <c r="K45" s="45">
        <v>3.5263715154250346E-3</v>
      </c>
      <c r="L45" s="63" t="s">
        <v>1738</v>
      </c>
    </row>
    <row r="46" spans="2:12" x14ac:dyDescent="0.2">
      <c r="B46" s="46"/>
      <c r="C46" s="47"/>
      <c r="D46" s="47"/>
      <c r="E46" s="47"/>
      <c r="F46" s="12"/>
      <c r="G46" s="12"/>
      <c r="H46" s="12"/>
      <c r="I46" s="12"/>
      <c r="J46" s="11"/>
      <c r="K46" s="12"/>
      <c r="L46" s="63" t="s">
        <v>1738</v>
      </c>
    </row>
    <row r="47" spans="2:12" ht="15" x14ac:dyDescent="0.25">
      <c r="B47" s="7" t="s">
        <v>1418</v>
      </c>
      <c r="C47" s="43"/>
      <c r="D47" s="43"/>
      <c r="E47" s="43"/>
      <c r="F47" s="8">
        <v>1963189.83</v>
      </c>
      <c r="G47" s="8"/>
      <c r="H47" s="8">
        <v>6909.3147399999998</v>
      </c>
      <c r="I47" s="44"/>
      <c r="J47" s="2">
        <v>0.30399650304055736</v>
      </c>
      <c r="K47" s="44">
        <v>7.0356710436728495E-3</v>
      </c>
      <c r="L47" s="63" t="s">
        <v>1738</v>
      </c>
    </row>
    <row r="48" spans="2:12" x14ac:dyDescent="0.2">
      <c r="B48" s="9" t="s">
        <v>1462</v>
      </c>
      <c r="C48" s="31" t="s">
        <v>1463</v>
      </c>
      <c r="D48" s="31" t="s">
        <v>42</v>
      </c>
      <c r="E48" s="31" t="s">
        <v>1464</v>
      </c>
      <c r="F48" s="10">
        <v>800001</v>
      </c>
      <c r="G48" s="10">
        <v>103.2745</v>
      </c>
      <c r="H48" s="10">
        <v>2888.3856700000001</v>
      </c>
      <c r="I48" s="45">
        <v>0</v>
      </c>
      <c r="J48" s="11">
        <v>0.12708339048865755</v>
      </c>
      <c r="K48" s="45">
        <v>2.9412079469661855E-3</v>
      </c>
      <c r="L48" s="63" t="s">
        <v>1738</v>
      </c>
    </row>
    <row r="49" spans="2:12" x14ac:dyDescent="0.2">
      <c r="B49" s="9" t="s">
        <v>1465</v>
      </c>
      <c r="C49" s="31" t="s">
        <v>1466</v>
      </c>
      <c r="D49" s="31" t="s">
        <v>40</v>
      </c>
      <c r="E49" s="31" t="s">
        <v>1467</v>
      </c>
      <c r="F49" s="10">
        <v>553360.82999999996</v>
      </c>
      <c r="G49" s="10">
        <v>104.148</v>
      </c>
      <c r="H49" s="10">
        <v>2297.1309200000001</v>
      </c>
      <c r="I49" s="45">
        <v>0</v>
      </c>
      <c r="J49" s="11">
        <v>0.10106932351244118</v>
      </c>
      <c r="K49" s="45">
        <v>2.3391404365767209E-3</v>
      </c>
      <c r="L49" s="63" t="s">
        <v>1738</v>
      </c>
    </row>
    <row r="50" spans="2:12" x14ac:dyDescent="0.2">
      <c r="B50" s="9" t="s">
        <v>1468</v>
      </c>
      <c r="C50" s="31" t="s">
        <v>1469</v>
      </c>
      <c r="D50" s="31" t="s">
        <v>42</v>
      </c>
      <c r="E50" s="31" t="s">
        <v>1470</v>
      </c>
      <c r="F50" s="10">
        <v>600000</v>
      </c>
      <c r="G50" s="10">
        <v>80.311999999999998</v>
      </c>
      <c r="H50" s="10">
        <v>1684.62472</v>
      </c>
      <c r="I50" s="45">
        <v>0</v>
      </c>
      <c r="J50" s="11">
        <v>7.4120233783948025E-2</v>
      </c>
      <c r="K50" s="45">
        <v>1.7154328334968109E-3</v>
      </c>
      <c r="L50" s="63" t="s">
        <v>1738</v>
      </c>
    </row>
    <row r="51" spans="2:12" x14ac:dyDescent="0.2">
      <c r="B51" s="9" t="s">
        <v>1471</v>
      </c>
      <c r="C51" s="31" t="s">
        <v>1472</v>
      </c>
      <c r="D51" s="31" t="s">
        <v>40</v>
      </c>
      <c r="E51" s="31" t="s">
        <v>1473</v>
      </c>
      <c r="F51" s="10">
        <v>9828</v>
      </c>
      <c r="G51" s="10">
        <v>100</v>
      </c>
      <c r="H51" s="10">
        <v>39.173430000000003</v>
      </c>
      <c r="I51" s="45">
        <v>0</v>
      </c>
      <c r="J51" s="11">
        <v>1.7235552555106299E-3</v>
      </c>
      <c r="K51" s="45">
        <v>3.9889826633132263E-5</v>
      </c>
      <c r="L51" s="63" t="s">
        <v>1738</v>
      </c>
    </row>
    <row r="52" spans="2:12" x14ac:dyDescent="0.2">
      <c r="B52" s="46"/>
      <c r="C52" s="47"/>
      <c r="D52" s="47"/>
      <c r="E52" s="47"/>
      <c r="F52" s="12"/>
      <c r="G52" s="12"/>
      <c r="H52" s="12"/>
      <c r="I52" s="12"/>
      <c r="J52" s="11"/>
      <c r="K52" s="12"/>
      <c r="L52" s="63" t="s">
        <v>1738</v>
      </c>
    </row>
    <row r="53" spans="2:12" ht="15" x14ac:dyDescent="0.25">
      <c r="B53" s="7" t="s">
        <v>1425</v>
      </c>
      <c r="C53" s="43"/>
      <c r="D53" s="43"/>
      <c r="E53" s="43"/>
      <c r="F53" s="8">
        <v>0</v>
      </c>
      <c r="G53" s="8"/>
      <c r="H53" s="8">
        <v>0</v>
      </c>
      <c r="I53" s="44"/>
      <c r="J53" s="2">
        <v>0</v>
      </c>
      <c r="K53" s="44">
        <v>0</v>
      </c>
      <c r="L53" s="63" t="s">
        <v>1738</v>
      </c>
    </row>
    <row r="54" spans="2:12" x14ac:dyDescent="0.2">
      <c r="B54" s="9"/>
      <c r="C54" s="31"/>
      <c r="D54" s="31" t="s">
        <v>81</v>
      </c>
      <c r="E54" s="31" t="s">
        <v>81</v>
      </c>
      <c r="F54" s="10">
        <v>0</v>
      </c>
      <c r="G54" s="10">
        <v>0</v>
      </c>
      <c r="H54" s="10">
        <v>0</v>
      </c>
      <c r="I54" s="45">
        <v>0</v>
      </c>
      <c r="J54" s="11">
        <v>0</v>
      </c>
      <c r="K54" s="45">
        <v>0</v>
      </c>
      <c r="L54" s="63" t="s">
        <v>1738</v>
      </c>
    </row>
    <row r="55" spans="2:12" x14ac:dyDescent="0.2">
      <c r="B55" s="48"/>
      <c r="C55" s="63" t="s">
        <v>1738</v>
      </c>
      <c r="D55" s="63" t="s">
        <v>1738</v>
      </c>
      <c r="E55" s="63" t="s">
        <v>1738</v>
      </c>
      <c r="F55" s="63" t="s">
        <v>1738</v>
      </c>
      <c r="G55" s="63" t="s">
        <v>1738</v>
      </c>
      <c r="H55" s="63" t="s">
        <v>1738</v>
      </c>
      <c r="I55" s="63" t="s">
        <v>1738</v>
      </c>
      <c r="J55" s="63" t="s">
        <v>1738</v>
      </c>
      <c r="K55" s="63" t="s">
        <v>1738</v>
      </c>
    </row>
    <row r="57" spans="2:12" x14ac:dyDescent="0.2">
      <c r="B57" s="35" t="s">
        <v>51</v>
      </c>
      <c r="C57" s="63" t="s">
        <v>1738</v>
      </c>
    </row>
    <row r="58" spans="2:12" x14ac:dyDescent="0.2">
      <c r="C58" s="63" t="s">
        <v>1738</v>
      </c>
    </row>
    <row r="59" spans="2:12" x14ac:dyDescent="0.2">
      <c r="B59" t="s">
        <v>52</v>
      </c>
      <c r="C59" s="63" t="s">
        <v>1738</v>
      </c>
    </row>
    <row r="60" spans="2:12" x14ac:dyDescent="0.2">
      <c r="C60" s="63" t="s">
        <v>1738</v>
      </c>
    </row>
    <row r="61" spans="2:12" x14ac:dyDescent="0.2">
      <c r="B61" s="36" t="s">
        <v>52</v>
      </c>
      <c r="C61" s="63" t="s">
        <v>1738</v>
      </c>
    </row>
    <row r="62" spans="2:12" x14ac:dyDescent="0.2">
      <c r="B62" s="63" t="s">
        <v>1738</v>
      </c>
    </row>
  </sheetData>
  <hyperlinks>
    <hyperlink ref="B61" r:id="rId1" xr:uid="{00000000-0004-0000-1000-000000000000}"/>
  </hyperlinks>
  <pageMargins left="0.7" right="0.7" top="0.75" bottom="0.75" header="0.3" footer="0.3"/>
  <pageSetup paperSize="9" fitToHeight="0" orientation="landscape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M2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0.625" customWidth="1"/>
    <col min="4" max="12" width="16.25" customWidth="1"/>
  </cols>
  <sheetData>
    <row r="1" spans="1:13" x14ac:dyDescent="0.2">
      <c r="A1" s="63" t="s">
        <v>1756</v>
      </c>
    </row>
    <row r="2" spans="1:13" ht="15" x14ac:dyDescent="0.25">
      <c r="B2" s="34" t="s">
        <v>47</v>
      </c>
      <c r="C2" s="63" t="s">
        <v>1738</v>
      </c>
    </row>
    <row r="3" spans="1:13" ht="15" x14ac:dyDescent="0.25">
      <c r="B3" s="34" t="s">
        <v>48</v>
      </c>
      <c r="C3" s="63" t="s">
        <v>1738</v>
      </c>
    </row>
    <row r="4" spans="1:13" ht="15" x14ac:dyDescent="0.25">
      <c r="B4" s="34" t="s">
        <v>49</v>
      </c>
      <c r="C4" s="63" t="s">
        <v>1738</v>
      </c>
    </row>
    <row r="5" spans="1:13" ht="15" x14ac:dyDescent="0.25">
      <c r="B5" s="34" t="s">
        <v>50</v>
      </c>
      <c r="C5" s="63" t="s">
        <v>1738</v>
      </c>
    </row>
    <row r="7" spans="1:13" ht="15" x14ac:dyDescent="0.2">
      <c r="B7" s="21" t="s">
        <v>1320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63" t="s">
        <v>1738</v>
      </c>
    </row>
    <row r="8" spans="1:13" ht="15" x14ac:dyDescent="0.2">
      <c r="B8" s="56" t="s">
        <v>1477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63" t="s">
        <v>1738</v>
      </c>
    </row>
    <row r="9" spans="1:13" ht="30" x14ac:dyDescent="0.2">
      <c r="B9" s="23" t="s">
        <v>108</v>
      </c>
      <c r="C9" s="23" t="s">
        <v>53</v>
      </c>
      <c r="D9" s="23" t="s">
        <v>198</v>
      </c>
      <c r="E9" s="23" t="s">
        <v>55</v>
      </c>
      <c r="F9" s="23" t="s">
        <v>123</v>
      </c>
      <c r="G9" s="23" t="s">
        <v>124</v>
      </c>
      <c r="H9" s="23" t="s">
        <v>125</v>
      </c>
      <c r="I9" s="23" t="s">
        <v>0</v>
      </c>
      <c r="J9" s="23" t="s">
        <v>126</v>
      </c>
      <c r="K9" s="23" t="s">
        <v>113</v>
      </c>
      <c r="L9" s="23" t="s">
        <v>1</v>
      </c>
      <c r="M9" s="63" t="s">
        <v>1738</v>
      </c>
    </row>
    <row r="10" spans="1:13" ht="15" x14ac:dyDescent="0.2">
      <c r="B10" s="57"/>
      <c r="C10" s="58"/>
      <c r="D10" s="58"/>
      <c r="E10" s="58"/>
      <c r="F10" s="58" t="s">
        <v>206</v>
      </c>
      <c r="G10" s="58" t="s">
        <v>191</v>
      </c>
      <c r="H10" s="58"/>
      <c r="I10" s="58" t="s">
        <v>36</v>
      </c>
      <c r="J10" s="58" t="s">
        <v>37</v>
      </c>
      <c r="K10" s="58" t="s">
        <v>37</v>
      </c>
      <c r="L10" s="58" t="s">
        <v>37</v>
      </c>
      <c r="M10" s="63" t="s">
        <v>1738</v>
      </c>
    </row>
    <row r="11" spans="1:13" x14ac:dyDescent="0.2">
      <c r="B11" s="58"/>
      <c r="C11" s="58" t="s">
        <v>38</v>
      </c>
      <c r="D11" s="58" t="s">
        <v>39</v>
      </c>
      <c r="E11" s="58" t="s">
        <v>114</v>
      </c>
      <c r="F11" s="58" t="s">
        <v>115</v>
      </c>
      <c r="G11" s="58" t="s">
        <v>116</v>
      </c>
      <c r="H11" s="58" t="s">
        <v>117</v>
      </c>
      <c r="I11" s="58" t="s">
        <v>118</v>
      </c>
      <c r="J11" s="58" t="s">
        <v>119</v>
      </c>
      <c r="K11" s="58" t="s">
        <v>120</v>
      </c>
      <c r="L11" s="59" t="s">
        <v>121</v>
      </c>
      <c r="M11" s="63" t="s">
        <v>1738</v>
      </c>
    </row>
    <row r="12" spans="1:13" ht="15" x14ac:dyDescent="0.25">
      <c r="B12" s="37" t="s">
        <v>1279</v>
      </c>
      <c r="C12" s="38"/>
      <c r="D12" s="38"/>
      <c r="E12" s="38"/>
      <c r="F12" s="38"/>
      <c r="G12" s="40">
        <v>0</v>
      </c>
      <c r="H12" s="40"/>
      <c r="I12" s="40">
        <v>0</v>
      </c>
      <c r="J12" s="41"/>
      <c r="K12" s="39">
        <v>0</v>
      </c>
      <c r="L12" s="41">
        <v>0</v>
      </c>
      <c r="M12" s="63" t="s">
        <v>1738</v>
      </c>
    </row>
    <row r="13" spans="1:13" ht="15" x14ac:dyDescent="0.25">
      <c r="B13" s="42" t="s">
        <v>1475</v>
      </c>
      <c r="C13" s="43"/>
      <c r="D13" s="43"/>
      <c r="E13" s="43"/>
      <c r="F13" s="43"/>
      <c r="G13" s="8">
        <v>0</v>
      </c>
      <c r="H13" s="8"/>
      <c r="I13" s="8">
        <v>0</v>
      </c>
      <c r="J13" s="44"/>
      <c r="K13" s="2">
        <v>0</v>
      </c>
      <c r="L13" s="44">
        <v>0</v>
      </c>
      <c r="M13" s="63" t="s">
        <v>1738</v>
      </c>
    </row>
    <row r="14" spans="1:13" x14ac:dyDescent="0.2">
      <c r="B14" s="46"/>
      <c r="C14" s="31"/>
      <c r="D14" s="31" t="s">
        <v>81</v>
      </c>
      <c r="E14" s="31" t="s">
        <v>81</v>
      </c>
      <c r="F14" s="31" t="s">
        <v>81</v>
      </c>
      <c r="G14" s="10">
        <v>0</v>
      </c>
      <c r="H14" s="10">
        <v>0</v>
      </c>
      <c r="I14" s="10">
        <v>0</v>
      </c>
      <c r="J14" s="45">
        <v>0</v>
      </c>
      <c r="K14" s="11">
        <v>0</v>
      </c>
      <c r="L14" s="45">
        <v>0</v>
      </c>
      <c r="M14" s="63" t="s">
        <v>1738</v>
      </c>
    </row>
    <row r="15" spans="1:13" x14ac:dyDescent="0.2">
      <c r="B15" s="60"/>
      <c r="C15" s="47"/>
      <c r="D15" s="47"/>
      <c r="E15" s="47"/>
      <c r="F15" s="47"/>
      <c r="G15" s="12"/>
      <c r="H15" s="12"/>
      <c r="I15" s="12"/>
      <c r="J15" s="12"/>
      <c r="K15" s="11"/>
      <c r="L15" s="12"/>
      <c r="M15" s="63" t="s">
        <v>1738</v>
      </c>
    </row>
    <row r="16" spans="1:13" ht="15" x14ac:dyDescent="0.25">
      <c r="B16" s="42" t="s">
        <v>1476</v>
      </c>
      <c r="C16" s="43"/>
      <c r="D16" s="43"/>
      <c r="E16" s="43"/>
      <c r="F16" s="43"/>
      <c r="G16" s="8">
        <v>0</v>
      </c>
      <c r="H16" s="8"/>
      <c r="I16" s="8">
        <v>0</v>
      </c>
      <c r="J16" s="44"/>
      <c r="K16" s="2">
        <v>0</v>
      </c>
      <c r="L16" s="44">
        <v>0</v>
      </c>
      <c r="M16" s="63" t="s">
        <v>1738</v>
      </c>
    </row>
    <row r="17" spans="2:13" x14ac:dyDescent="0.2">
      <c r="B17" s="46"/>
      <c r="C17" s="31"/>
      <c r="D17" s="31" t="s">
        <v>81</v>
      </c>
      <c r="E17" s="31" t="s">
        <v>81</v>
      </c>
      <c r="F17" s="31" t="s">
        <v>81</v>
      </c>
      <c r="G17" s="10">
        <v>0</v>
      </c>
      <c r="H17" s="10">
        <v>0</v>
      </c>
      <c r="I17" s="10">
        <v>0</v>
      </c>
      <c r="J17" s="45">
        <v>0</v>
      </c>
      <c r="K17" s="11">
        <v>0</v>
      </c>
      <c r="L17" s="45">
        <v>0</v>
      </c>
      <c r="M17" s="63" t="s">
        <v>1738</v>
      </c>
    </row>
    <row r="18" spans="2:13" x14ac:dyDescent="0.2">
      <c r="B18" s="61"/>
      <c r="C18" s="63" t="s">
        <v>1738</v>
      </c>
      <c r="D18" s="63" t="s">
        <v>1738</v>
      </c>
      <c r="E18" s="63" t="s">
        <v>1738</v>
      </c>
      <c r="F18" s="63" t="s">
        <v>1738</v>
      </c>
      <c r="G18" s="63" t="s">
        <v>1738</v>
      </c>
      <c r="H18" s="63" t="s">
        <v>1738</v>
      </c>
      <c r="I18" s="63" t="s">
        <v>1738</v>
      </c>
      <c r="J18" s="63" t="s">
        <v>1738</v>
      </c>
      <c r="K18" s="63" t="s">
        <v>1738</v>
      </c>
      <c r="L18" s="63" t="s">
        <v>1738</v>
      </c>
    </row>
    <row r="19" spans="2:13" x14ac:dyDescent="0.2">
      <c r="C19" s="63"/>
    </row>
    <row r="20" spans="2:13" x14ac:dyDescent="0.2">
      <c r="B20" s="35" t="s">
        <v>51</v>
      </c>
      <c r="C20" s="63" t="s">
        <v>1738</v>
      </c>
    </row>
    <row r="21" spans="2:13" x14ac:dyDescent="0.2">
      <c r="C21" s="63" t="s">
        <v>1738</v>
      </c>
    </row>
    <row r="22" spans="2:13" x14ac:dyDescent="0.2">
      <c r="B22" t="s">
        <v>52</v>
      </c>
      <c r="C22" s="63" t="s">
        <v>1738</v>
      </c>
    </row>
    <row r="23" spans="2:13" x14ac:dyDescent="0.2">
      <c r="C23" s="63" t="s">
        <v>1738</v>
      </c>
    </row>
    <row r="24" spans="2:13" x14ac:dyDescent="0.2">
      <c r="B24" s="36" t="s">
        <v>52</v>
      </c>
      <c r="C24" s="63" t="s">
        <v>1738</v>
      </c>
    </row>
    <row r="26" spans="2:13" x14ac:dyDescent="0.2">
      <c r="B26" s="63" t="s">
        <v>1738</v>
      </c>
    </row>
  </sheetData>
  <hyperlinks>
    <hyperlink ref="B24" r:id="rId1" xr:uid="{00000000-0004-0000-1100-000000000000}"/>
  </hyperlinks>
  <pageMargins left="0.7" right="0.7" top="0.75" bottom="0.75" header="0.3" footer="0.3"/>
  <pageSetup paperSize="9" fitToHeight="0" orientation="landscape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M44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0.625" customWidth="1"/>
    <col min="4" max="12" width="16.25" customWidth="1"/>
  </cols>
  <sheetData>
    <row r="1" spans="1:13" x14ac:dyDescent="0.2">
      <c r="A1" s="63" t="s">
        <v>1757</v>
      </c>
    </row>
    <row r="2" spans="1:13" ht="15" x14ac:dyDescent="0.25">
      <c r="B2" s="34" t="s">
        <v>47</v>
      </c>
      <c r="C2" s="63" t="s">
        <v>1738</v>
      </c>
    </row>
    <row r="3" spans="1:13" ht="15" x14ac:dyDescent="0.25">
      <c r="B3" s="34" t="s">
        <v>48</v>
      </c>
      <c r="C3" s="63" t="s">
        <v>1738</v>
      </c>
    </row>
    <row r="4" spans="1:13" ht="15" x14ac:dyDescent="0.25">
      <c r="B4" s="34" t="s">
        <v>49</v>
      </c>
      <c r="C4" s="63" t="s">
        <v>1738</v>
      </c>
    </row>
    <row r="5" spans="1:13" ht="15" x14ac:dyDescent="0.25">
      <c r="B5" s="34" t="s">
        <v>50</v>
      </c>
      <c r="C5" s="63" t="s">
        <v>1738</v>
      </c>
    </row>
    <row r="6" spans="1:13" x14ac:dyDescent="0.2">
      <c r="M6" s="63" t="s">
        <v>1738</v>
      </c>
    </row>
    <row r="7" spans="1:13" ht="15" x14ac:dyDescent="0.2">
      <c r="B7" s="21" t="s">
        <v>1320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63" t="s">
        <v>1738</v>
      </c>
    </row>
    <row r="8" spans="1:13" ht="15" x14ac:dyDescent="0.2">
      <c r="B8" s="56" t="s">
        <v>1482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63" t="s">
        <v>1738</v>
      </c>
    </row>
    <row r="9" spans="1:13" ht="30" x14ac:dyDescent="0.2">
      <c r="B9" s="23" t="s">
        <v>108</v>
      </c>
      <c r="C9" s="23" t="s">
        <v>53</v>
      </c>
      <c r="D9" s="23" t="s">
        <v>198</v>
      </c>
      <c r="E9" s="23" t="s">
        <v>55</v>
      </c>
      <c r="F9" s="23" t="s">
        <v>123</v>
      </c>
      <c r="G9" s="23" t="s">
        <v>124</v>
      </c>
      <c r="H9" s="23" t="s">
        <v>125</v>
      </c>
      <c r="I9" s="23" t="s">
        <v>0</v>
      </c>
      <c r="J9" s="23" t="s">
        <v>126</v>
      </c>
      <c r="K9" s="23" t="s">
        <v>113</v>
      </c>
      <c r="L9" s="23" t="s">
        <v>1</v>
      </c>
      <c r="M9" s="63" t="s">
        <v>1738</v>
      </c>
    </row>
    <row r="10" spans="1:13" ht="15" x14ac:dyDescent="0.2">
      <c r="B10" s="57"/>
      <c r="C10" s="58"/>
      <c r="D10" s="58"/>
      <c r="E10" s="58"/>
      <c r="F10" s="58" t="s">
        <v>206</v>
      </c>
      <c r="G10" s="58" t="s">
        <v>191</v>
      </c>
      <c r="H10" s="58"/>
      <c r="I10" s="58" t="s">
        <v>36</v>
      </c>
      <c r="J10" s="58" t="s">
        <v>37</v>
      </c>
      <c r="K10" s="58" t="s">
        <v>37</v>
      </c>
      <c r="L10" s="58" t="s">
        <v>37</v>
      </c>
      <c r="M10" s="63" t="s">
        <v>1738</v>
      </c>
    </row>
    <row r="11" spans="1:13" x14ac:dyDescent="0.2">
      <c r="B11" s="58"/>
      <c r="C11" s="58" t="s">
        <v>38</v>
      </c>
      <c r="D11" s="58" t="s">
        <v>39</v>
      </c>
      <c r="E11" s="58" t="s">
        <v>114</v>
      </c>
      <c r="F11" s="58" t="s">
        <v>115</v>
      </c>
      <c r="G11" s="58" t="s">
        <v>116</v>
      </c>
      <c r="H11" s="58" t="s">
        <v>117</v>
      </c>
      <c r="I11" s="58" t="s">
        <v>118</v>
      </c>
      <c r="J11" s="58" t="s">
        <v>119</v>
      </c>
      <c r="K11" s="58" t="s">
        <v>120</v>
      </c>
      <c r="L11" s="58" t="s">
        <v>121</v>
      </c>
      <c r="M11" s="63" t="s">
        <v>1738</v>
      </c>
    </row>
    <row r="12" spans="1:13" ht="15" x14ac:dyDescent="0.25">
      <c r="B12" s="37" t="s">
        <v>1284</v>
      </c>
      <c r="C12" s="38"/>
      <c r="D12" s="38"/>
      <c r="E12" s="38"/>
      <c r="F12" s="38"/>
      <c r="G12" s="40">
        <v>0</v>
      </c>
      <c r="H12" s="40"/>
      <c r="I12" s="40">
        <v>0</v>
      </c>
      <c r="J12" s="41"/>
      <c r="K12" s="39">
        <v>0</v>
      </c>
      <c r="L12" s="41">
        <v>0</v>
      </c>
      <c r="M12" s="63" t="s">
        <v>1738</v>
      </c>
    </row>
    <row r="13" spans="1:13" ht="15" x14ac:dyDescent="0.25">
      <c r="B13" s="42" t="s">
        <v>1478</v>
      </c>
      <c r="C13" s="43"/>
      <c r="D13" s="43"/>
      <c r="E13" s="43"/>
      <c r="F13" s="43"/>
      <c r="G13" s="8">
        <v>0</v>
      </c>
      <c r="H13" s="8"/>
      <c r="I13" s="8">
        <v>0</v>
      </c>
      <c r="J13" s="44"/>
      <c r="K13" s="2">
        <v>0</v>
      </c>
      <c r="L13" s="44">
        <v>0</v>
      </c>
      <c r="M13" s="63" t="s">
        <v>1738</v>
      </c>
    </row>
    <row r="14" spans="1:13" ht="15" x14ac:dyDescent="0.25">
      <c r="B14" s="7" t="s">
        <v>1285</v>
      </c>
      <c r="C14" s="43"/>
      <c r="D14" s="43"/>
      <c r="E14" s="43"/>
      <c r="F14" s="43"/>
      <c r="G14" s="8">
        <v>0</v>
      </c>
      <c r="H14" s="8"/>
      <c r="I14" s="8">
        <v>0</v>
      </c>
      <c r="J14" s="44"/>
      <c r="K14" s="2">
        <v>0</v>
      </c>
      <c r="L14" s="44">
        <v>0</v>
      </c>
      <c r="M14" s="63" t="s">
        <v>1738</v>
      </c>
    </row>
    <row r="15" spans="1:13" x14ac:dyDescent="0.2">
      <c r="B15" s="9"/>
      <c r="C15" s="31"/>
      <c r="D15" s="31" t="s">
        <v>81</v>
      </c>
      <c r="E15" s="31" t="s">
        <v>81</v>
      </c>
      <c r="F15" s="31" t="s">
        <v>81</v>
      </c>
      <c r="G15" s="10">
        <v>0</v>
      </c>
      <c r="H15" s="10">
        <v>0</v>
      </c>
      <c r="I15" s="10">
        <v>0</v>
      </c>
      <c r="J15" s="45">
        <v>0</v>
      </c>
      <c r="K15" s="11">
        <v>0</v>
      </c>
      <c r="L15" s="45">
        <v>0</v>
      </c>
      <c r="M15" s="63" t="s">
        <v>1738</v>
      </c>
    </row>
    <row r="16" spans="1:13" ht="15" x14ac:dyDescent="0.25">
      <c r="B16" s="7" t="s">
        <v>1479</v>
      </c>
      <c r="C16" s="43"/>
      <c r="D16" s="43"/>
      <c r="E16" s="43"/>
      <c r="F16" s="43"/>
      <c r="G16" s="8">
        <v>0</v>
      </c>
      <c r="H16" s="8"/>
      <c r="I16" s="8">
        <v>0</v>
      </c>
      <c r="J16" s="44"/>
      <c r="K16" s="2">
        <v>0</v>
      </c>
      <c r="L16" s="44">
        <v>0</v>
      </c>
      <c r="M16" s="63" t="s">
        <v>1738</v>
      </c>
    </row>
    <row r="17" spans="2:13" x14ac:dyDescent="0.2">
      <c r="B17" s="9"/>
      <c r="C17" s="31"/>
      <c r="D17" s="31" t="s">
        <v>81</v>
      </c>
      <c r="E17" s="31" t="s">
        <v>81</v>
      </c>
      <c r="F17" s="31" t="s">
        <v>81</v>
      </c>
      <c r="G17" s="10">
        <v>0</v>
      </c>
      <c r="H17" s="10">
        <v>0</v>
      </c>
      <c r="I17" s="10">
        <v>0</v>
      </c>
      <c r="J17" s="45">
        <v>0</v>
      </c>
      <c r="K17" s="11">
        <v>0</v>
      </c>
      <c r="L17" s="45">
        <v>0</v>
      </c>
      <c r="M17" s="63" t="s">
        <v>1738</v>
      </c>
    </row>
    <row r="18" spans="2:13" ht="15" x14ac:dyDescent="0.25">
      <c r="B18" s="7" t="s">
        <v>1480</v>
      </c>
      <c r="C18" s="43"/>
      <c r="D18" s="43"/>
      <c r="E18" s="43"/>
      <c r="F18" s="43"/>
      <c r="G18" s="8">
        <v>0</v>
      </c>
      <c r="H18" s="8"/>
      <c r="I18" s="8">
        <v>0</v>
      </c>
      <c r="J18" s="44"/>
      <c r="K18" s="2">
        <v>0</v>
      </c>
      <c r="L18" s="44">
        <v>0</v>
      </c>
      <c r="M18" s="63" t="s">
        <v>1738</v>
      </c>
    </row>
    <row r="19" spans="2:13" x14ac:dyDescent="0.2">
      <c r="B19" s="9"/>
      <c r="C19" s="31"/>
      <c r="D19" s="31" t="s">
        <v>81</v>
      </c>
      <c r="E19" s="31" t="s">
        <v>81</v>
      </c>
      <c r="F19" s="31" t="s">
        <v>81</v>
      </c>
      <c r="G19" s="10">
        <v>0</v>
      </c>
      <c r="H19" s="10">
        <v>0</v>
      </c>
      <c r="I19" s="10">
        <v>0</v>
      </c>
      <c r="J19" s="45">
        <v>0</v>
      </c>
      <c r="K19" s="11">
        <v>0</v>
      </c>
      <c r="L19" s="45">
        <v>0</v>
      </c>
      <c r="M19" s="63" t="s">
        <v>1738</v>
      </c>
    </row>
    <row r="20" spans="2:13" ht="15" x14ac:dyDescent="0.25">
      <c r="B20" s="7" t="s">
        <v>1287</v>
      </c>
      <c r="C20" s="43"/>
      <c r="D20" s="43"/>
      <c r="E20" s="43"/>
      <c r="F20" s="43"/>
      <c r="G20" s="8">
        <v>0</v>
      </c>
      <c r="H20" s="8"/>
      <c r="I20" s="8">
        <v>0</v>
      </c>
      <c r="J20" s="44"/>
      <c r="K20" s="2">
        <v>0</v>
      </c>
      <c r="L20" s="44">
        <v>0</v>
      </c>
      <c r="M20" s="63" t="s">
        <v>1738</v>
      </c>
    </row>
    <row r="21" spans="2:13" x14ac:dyDescent="0.2">
      <c r="B21" s="9"/>
      <c r="C21" s="31"/>
      <c r="D21" s="31" t="s">
        <v>81</v>
      </c>
      <c r="E21" s="31" t="s">
        <v>81</v>
      </c>
      <c r="F21" s="31" t="s">
        <v>81</v>
      </c>
      <c r="G21" s="10">
        <v>0</v>
      </c>
      <c r="H21" s="10">
        <v>0</v>
      </c>
      <c r="I21" s="10">
        <v>0</v>
      </c>
      <c r="J21" s="45">
        <v>0</v>
      </c>
      <c r="K21" s="11">
        <v>0</v>
      </c>
      <c r="L21" s="45">
        <v>0</v>
      </c>
      <c r="M21" s="63" t="s">
        <v>1738</v>
      </c>
    </row>
    <row r="22" spans="2:13" ht="15" x14ac:dyDescent="0.25">
      <c r="B22" s="7" t="s">
        <v>1175</v>
      </c>
      <c r="C22" s="43"/>
      <c r="D22" s="43"/>
      <c r="E22" s="43"/>
      <c r="F22" s="43"/>
      <c r="G22" s="8">
        <v>0</v>
      </c>
      <c r="H22" s="8"/>
      <c r="I22" s="8">
        <v>0</v>
      </c>
      <c r="J22" s="44"/>
      <c r="K22" s="2">
        <v>0</v>
      </c>
      <c r="L22" s="44">
        <v>0</v>
      </c>
      <c r="M22" s="63" t="s">
        <v>1738</v>
      </c>
    </row>
    <row r="23" spans="2:13" x14ac:dyDescent="0.2">
      <c r="B23" s="9"/>
      <c r="C23" s="31"/>
      <c r="D23" s="31" t="s">
        <v>81</v>
      </c>
      <c r="E23" s="31" t="s">
        <v>81</v>
      </c>
      <c r="F23" s="31" t="s">
        <v>81</v>
      </c>
      <c r="G23" s="10">
        <v>0</v>
      </c>
      <c r="H23" s="10">
        <v>0</v>
      </c>
      <c r="I23" s="10">
        <v>0</v>
      </c>
      <c r="J23" s="45">
        <v>0</v>
      </c>
      <c r="K23" s="11">
        <v>0</v>
      </c>
      <c r="L23" s="45">
        <v>0</v>
      </c>
      <c r="M23" s="63" t="s">
        <v>1738</v>
      </c>
    </row>
    <row r="24" spans="2:13" x14ac:dyDescent="0.2">
      <c r="B24" s="60"/>
      <c r="C24" s="47"/>
      <c r="D24" s="47"/>
      <c r="E24" s="47"/>
      <c r="F24" s="47"/>
      <c r="G24" s="12"/>
      <c r="H24" s="12"/>
      <c r="I24" s="12"/>
      <c r="J24" s="12"/>
      <c r="K24" s="11"/>
      <c r="L24" s="12"/>
      <c r="M24" s="63" t="s">
        <v>1738</v>
      </c>
    </row>
    <row r="25" spans="2:13" ht="15" x14ac:dyDescent="0.25">
      <c r="B25" s="42" t="s">
        <v>1481</v>
      </c>
      <c r="C25" s="43"/>
      <c r="D25" s="43"/>
      <c r="E25" s="43"/>
      <c r="F25" s="43"/>
      <c r="G25" s="8">
        <v>0</v>
      </c>
      <c r="H25" s="8"/>
      <c r="I25" s="8">
        <v>0</v>
      </c>
      <c r="J25" s="44"/>
      <c r="K25" s="2">
        <v>0</v>
      </c>
      <c r="L25" s="44">
        <v>0</v>
      </c>
      <c r="M25" s="63" t="s">
        <v>1738</v>
      </c>
    </row>
    <row r="26" spans="2:13" ht="15" x14ac:dyDescent="0.25">
      <c r="B26" s="7" t="s">
        <v>1285</v>
      </c>
      <c r="C26" s="43"/>
      <c r="D26" s="43"/>
      <c r="E26" s="43"/>
      <c r="F26" s="43"/>
      <c r="G26" s="8">
        <v>0</v>
      </c>
      <c r="H26" s="8"/>
      <c r="I26" s="8">
        <v>0</v>
      </c>
      <c r="J26" s="44"/>
      <c r="K26" s="2">
        <v>0</v>
      </c>
      <c r="L26" s="44">
        <v>0</v>
      </c>
      <c r="M26" s="63" t="s">
        <v>1738</v>
      </c>
    </row>
    <row r="27" spans="2:13" x14ac:dyDescent="0.2">
      <c r="B27" s="9"/>
      <c r="C27" s="31"/>
      <c r="D27" s="31" t="s">
        <v>81</v>
      </c>
      <c r="E27" s="31" t="s">
        <v>81</v>
      </c>
      <c r="F27" s="31" t="s">
        <v>81</v>
      </c>
      <c r="G27" s="10">
        <v>0</v>
      </c>
      <c r="H27" s="10">
        <v>0</v>
      </c>
      <c r="I27" s="10">
        <v>0</v>
      </c>
      <c r="J27" s="45">
        <v>0</v>
      </c>
      <c r="K27" s="11">
        <v>0</v>
      </c>
      <c r="L27" s="45">
        <v>0</v>
      </c>
      <c r="M27" s="63" t="s">
        <v>1738</v>
      </c>
    </row>
    <row r="28" spans="2:13" ht="15" x14ac:dyDescent="0.25">
      <c r="B28" s="7" t="s">
        <v>1290</v>
      </c>
      <c r="C28" s="43"/>
      <c r="D28" s="43"/>
      <c r="E28" s="43"/>
      <c r="F28" s="43"/>
      <c r="G28" s="8">
        <v>0</v>
      </c>
      <c r="H28" s="8"/>
      <c r="I28" s="8">
        <v>0</v>
      </c>
      <c r="J28" s="44"/>
      <c r="K28" s="2">
        <v>0</v>
      </c>
      <c r="L28" s="44">
        <v>0</v>
      </c>
      <c r="M28" s="63" t="s">
        <v>1738</v>
      </c>
    </row>
    <row r="29" spans="2:13" x14ac:dyDescent="0.2">
      <c r="B29" s="9"/>
      <c r="C29" s="31"/>
      <c r="D29" s="31" t="s">
        <v>81</v>
      </c>
      <c r="E29" s="31" t="s">
        <v>81</v>
      </c>
      <c r="F29" s="31" t="s">
        <v>81</v>
      </c>
      <c r="G29" s="10">
        <v>0</v>
      </c>
      <c r="H29" s="10">
        <v>0</v>
      </c>
      <c r="I29" s="10">
        <v>0</v>
      </c>
      <c r="J29" s="45">
        <v>0</v>
      </c>
      <c r="K29" s="11">
        <v>0</v>
      </c>
      <c r="L29" s="45">
        <v>0</v>
      </c>
      <c r="M29" s="63" t="s">
        <v>1738</v>
      </c>
    </row>
    <row r="30" spans="2:13" ht="15" x14ac:dyDescent="0.25">
      <c r="B30" s="7" t="s">
        <v>1287</v>
      </c>
      <c r="C30" s="43"/>
      <c r="D30" s="43"/>
      <c r="E30" s="43"/>
      <c r="F30" s="43"/>
      <c r="G30" s="8">
        <v>0</v>
      </c>
      <c r="H30" s="8"/>
      <c r="I30" s="8">
        <v>0</v>
      </c>
      <c r="J30" s="44"/>
      <c r="K30" s="2">
        <v>0</v>
      </c>
      <c r="L30" s="44">
        <v>0</v>
      </c>
      <c r="M30" s="63" t="s">
        <v>1738</v>
      </c>
    </row>
    <row r="31" spans="2:13" x14ac:dyDescent="0.2">
      <c r="B31" s="9"/>
      <c r="C31" s="31"/>
      <c r="D31" s="31" t="s">
        <v>81</v>
      </c>
      <c r="E31" s="31" t="s">
        <v>81</v>
      </c>
      <c r="F31" s="31" t="s">
        <v>81</v>
      </c>
      <c r="G31" s="10">
        <v>0</v>
      </c>
      <c r="H31" s="10">
        <v>0</v>
      </c>
      <c r="I31" s="10">
        <v>0</v>
      </c>
      <c r="J31" s="45">
        <v>0</v>
      </c>
      <c r="K31" s="11">
        <v>0</v>
      </c>
      <c r="L31" s="45">
        <v>0</v>
      </c>
      <c r="M31" s="63" t="s">
        <v>1738</v>
      </c>
    </row>
    <row r="32" spans="2:13" ht="15" x14ac:dyDescent="0.25">
      <c r="B32" s="7" t="s">
        <v>1291</v>
      </c>
      <c r="C32" s="43"/>
      <c r="D32" s="43"/>
      <c r="E32" s="43"/>
      <c r="F32" s="43"/>
      <c r="G32" s="8">
        <v>0</v>
      </c>
      <c r="H32" s="8"/>
      <c r="I32" s="8">
        <v>0</v>
      </c>
      <c r="J32" s="44"/>
      <c r="K32" s="2">
        <v>0</v>
      </c>
      <c r="L32" s="44">
        <v>0</v>
      </c>
      <c r="M32" s="63" t="s">
        <v>1738</v>
      </c>
    </row>
    <row r="33" spans="2:13" x14ac:dyDescent="0.2">
      <c r="B33" s="9"/>
      <c r="C33" s="31"/>
      <c r="D33" s="31" t="s">
        <v>81</v>
      </c>
      <c r="E33" s="31" t="s">
        <v>81</v>
      </c>
      <c r="F33" s="31" t="s">
        <v>81</v>
      </c>
      <c r="G33" s="10">
        <v>0</v>
      </c>
      <c r="H33" s="10">
        <v>0</v>
      </c>
      <c r="I33" s="10">
        <v>0</v>
      </c>
      <c r="J33" s="45">
        <v>0</v>
      </c>
      <c r="K33" s="11">
        <v>0</v>
      </c>
      <c r="L33" s="45">
        <v>0</v>
      </c>
      <c r="M33" s="63" t="s">
        <v>1738</v>
      </c>
    </row>
    <row r="34" spans="2:13" ht="15" x14ac:dyDescent="0.25">
      <c r="B34" s="7" t="s">
        <v>1175</v>
      </c>
      <c r="C34" s="43"/>
      <c r="D34" s="43"/>
      <c r="E34" s="43"/>
      <c r="F34" s="43"/>
      <c r="G34" s="8">
        <v>0</v>
      </c>
      <c r="H34" s="8"/>
      <c r="I34" s="8">
        <v>0</v>
      </c>
      <c r="J34" s="44"/>
      <c r="K34" s="2">
        <v>0</v>
      </c>
      <c r="L34" s="44">
        <v>0</v>
      </c>
      <c r="M34" s="63" t="s">
        <v>1738</v>
      </c>
    </row>
    <row r="35" spans="2:13" x14ac:dyDescent="0.2">
      <c r="B35" s="9"/>
      <c r="C35" s="31"/>
      <c r="D35" s="31" t="s">
        <v>81</v>
      </c>
      <c r="E35" s="31" t="s">
        <v>81</v>
      </c>
      <c r="F35" s="31" t="s">
        <v>81</v>
      </c>
      <c r="G35" s="10">
        <v>0</v>
      </c>
      <c r="H35" s="10">
        <v>0</v>
      </c>
      <c r="I35" s="10">
        <v>0</v>
      </c>
      <c r="J35" s="45">
        <v>0</v>
      </c>
      <c r="K35" s="11">
        <v>0</v>
      </c>
      <c r="L35" s="45">
        <v>0</v>
      </c>
      <c r="M35" s="63" t="s">
        <v>1738</v>
      </c>
    </row>
    <row r="36" spans="2:13" x14ac:dyDescent="0.2">
      <c r="B36" s="61"/>
      <c r="C36" s="63" t="s">
        <v>1738</v>
      </c>
      <c r="D36" s="63" t="s">
        <v>1738</v>
      </c>
      <c r="E36" s="63" t="s">
        <v>1738</v>
      </c>
      <c r="F36" s="63" t="s">
        <v>1738</v>
      </c>
      <c r="G36" s="63" t="s">
        <v>1738</v>
      </c>
      <c r="H36" s="63" t="s">
        <v>1738</v>
      </c>
      <c r="I36" s="63" t="s">
        <v>1738</v>
      </c>
      <c r="J36" s="63" t="s">
        <v>1738</v>
      </c>
      <c r="K36" s="63" t="s">
        <v>1738</v>
      </c>
      <c r="L36" s="63" t="s">
        <v>1738</v>
      </c>
    </row>
    <row r="38" spans="2:13" x14ac:dyDescent="0.2">
      <c r="B38" s="35" t="s">
        <v>51</v>
      </c>
      <c r="C38" s="63" t="s">
        <v>1738</v>
      </c>
    </row>
    <row r="39" spans="2:13" x14ac:dyDescent="0.2">
      <c r="C39" s="63" t="s">
        <v>1738</v>
      </c>
    </row>
    <row r="40" spans="2:13" x14ac:dyDescent="0.2">
      <c r="B40" t="s">
        <v>52</v>
      </c>
      <c r="C40" s="63" t="s">
        <v>1738</v>
      </c>
    </row>
    <row r="41" spans="2:13" x14ac:dyDescent="0.2">
      <c r="C41" s="63" t="s">
        <v>1738</v>
      </c>
    </row>
    <row r="42" spans="2:13" x14ac:dyDescent="0.2">
      <c r="B42" s="36" t="s">
        <v>52</v>
      </c>
      <c r="C42" s="63" t="s">
        <v>1738</v>
      </c>
    </row>
    <row r="44" spans="2:13" x14ac:dyDescent="0.2">
      <c r="B44" s="63" t="s">
        <v>1738</v>
      </c>
    </row>
  </sheetData>
  <hyperlinks>
    <hyperlink ref="B42" r:id="rId1" xr:uid="{00000000-0004-0000-1200-000000000000}"/>
  </hyperlinks>
  <pageMargins left="0.7" right="0.7" top="0.75" bottom="0.75" header="0.3" footer="0.3"/>
  <pageSetup paperSize="9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14.875" customWidth="1"/>
    <col min="4" max="4" width="8.625" customWidth="1"/>
    <col min="5" max="8" width="15.625" customWidth="1"/>
    <col min="9" max="9" width="15.75" customWidth="1"/>
    <col min="10" max="10" width="18.625" customWidth="1"/>
    <col min="11" max="12" width="16.25" customWidth="1"/>
  </cols>
  <sheetData>
    <row r="1" spans="1:13" x14ac:dyDescent="0.2">
      <c r="A1" s="63" t="s">
        <v>1742</v>
      </c>
    </row>
    <row r="2" spans="1:13" ht="15" x14ac:dyDescent="0.25">
      <c r="A2" s="63" t="s">
        <v>1737</v>
      </c>
      <c r="B2" s="34" t="s">
        <v>47</v>
      </c>
      <c r="C2" s="63" t="s">
        <v>1738</v>
      </c>
    </row>
    <row r="3" spans="1:13" ht="15" x14ac:dyDescent="0.25">
      <c r="B3" s="34" t="s">
        <v>48</v>
      </c>
      <c r="C3" s="63" t="s">
        <v>1738</v>
      </c>
    </row>
    <row r="4" spans="1:13" ht="15" x14ac:dyDescent="0.25">
      <c r="B4" s="34" t="s">
        <v>49</v>
      </c>
      <c r="C4" s="63" t="s">
        <v>1738</v>
      </c>
    </row>
    <row r="5" spans="1:13" ht="15" x14ac:dyDescent="0.25">
      <c r="B5" s="34" t="s">
        <v>50</v>
      </c>
      <c r="C5" s="63" t="s">
        <v>1738</v>
      </c>
    </row>
    <row r="7" spans="1:13" ht="15" x14ac:dyDescent="0.2">
      <c r="B7" s="21" t="s">
        <v>107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63" t="s">
        <v>1738</v>
      </c>
    </row>
    <row r="8" spans="1:13" ht="30" x14ac:dyDescent="0.2">
      <c r="B8" s="23" t="s">
        <v>108</v>
      </c>
      <c r="C8" s="23" t="s">
        <v>53</v>
      </c>
      <c r="D8" s="23" t="s">
        <v>109</v>
      </c>
      <c r="E8" s="23" t="s">
        <v>110</v>
      </c>
      <c r="F8" s="23" t="s">
        <v>54</v>
      </c>
      <c r="G8" s="23" t="s">
        <v>55</v>
      </c>
      <c r="H8" s="23" t="s">
        <v>111</v>
      </c>
      <c r="I8" s="23" t="s">
        <v>112</v>
      </c>
      <c r="J8" s="23" t="s">
        <v>56</v>
      </c>
      <c r="K8" s="23" t="s">
        <v>113</v>
      </c>
      <c r="L8" s="23" t="s">
        <v>1</v>
      </c>
      <c r="M8" s="63" t="s">
        <v>1738</v>
      </c>
    </row>
    <row r="9" spans="1:13" ht="15" x14ac:dyDescent="0.2">
      <c r="B9" s="22"/>
      <c r="C9" s="26"/>
      <c r="D9" s="26"/>
      <c r="E9" s="26"/>
      <c r="F9" s="26"/>
      <c r="G9" s="26"/>
      <c r="H9" s="26" t="s">
        <v>37</v>
      </c>
      <c r="I9" s="26" t="s">
        <v>37</v>
      </c>
      <c r="J9" s="26" t="s">
        <v>36</v>
      </c>
      <c r="K9" s="26" t="s">
        <v>37</v>
      </c>
      <c r="L9" s="26" t="s">
        <v>37</v>
      </c>
      <c r="M9" s="63" t="s">
        <v>1738</v>
      </c>
    </row>
    <row r="10" spans="1:13" x14ac:dyDescent="0.2">
      <c r="B10" s="52"/>
      <c r="C10" s="26" t="s">
        <v>38</v>
      </c>
      <c r="D10" s="26" t="s">
        <v>39</v>
      </c>
      <c r="E10" s="26" t="s">
        <v>114</v>
      </c>
      <c r="F10" s="26" t="s">
        <v>115</v>
      </c>
      <c r="G10" s="26" t="s">
        <v>116</v>
      </c>
      <c r="H10" s="26" t="s">
        <v>117</v>
      </c>
      <c r="I10" s="26" t="s">
        <v>118</v>
      </c>
      <c r="J10" s="26" t="s">
        <v>119</v>
      </c>
      <c r="K10" s="26" t="s">
        <v>120</v>
      </c>
      <c r="L10" s="26" t="s">
        <v>121</v>
      </c>
      <c r="M10" s="63" t="s">
        <v>1738</v>
      </c>
    </row>
    <row r="11" spans="1:13" ht="15" x14ac:dyDescent="0.25">
      <c r="B11" s="37" t="s">
        <v>57</v>
      </c>
      <c r="C11" s="38"/>
      <c r="D11" s="38"/>
      <c r="E11" s="38"/>
      <c r="F11" s="38"/>
      <c r="G11" s="38"/>
      <c r="H11" s="39"/>
      <c r="I11" s="39">
        <v>0</v>
      </c>
      <c r="J11" s="40">
        <v>78938.746980000011</v>
      </c>
      <c r="K11" s="39">
        <v>1</v>
      </c>
      <c r="L11" s="41">
        <v>8.0382364568762382E-2</v>
      </c>
      <c r="M11" s="63" t="s">
        <v>1738</v>
      </c>
    </row>
    <row r="12" spans="1:13" ht="15" x14ac:dyDescent="0.25">
      <c r="B12" s="42" t="s">
        <v>58</v>
      </c>
      <c r="C12" s="43"/>
      <c r="D12" s="43"/>
      <c r="E12" s="43"/>
      <c r="F12" s="43"/>
      <c r="G12" s="43"/>
      <c r="H12" s="2"/>
      <c r="I12" s="2">
        <v>0</v>
      </c>
      <c r="J12" s="8">
        <v>75070.179330000014</v>
      </c>
      <c r="K12" s="2">
        <v>0.95099279127169145</v>
      </c>
      <c r="L12" s="44">
        <v>7.6443049250266043E-2</v>
      </c>
      <c r="M12" s="63" t="s">
        <v>1738</v>
      </c>
    </row>
    <row r="13" spans="1:13" ht="15" x14ac:dyDescent="0.25">
      <c r="B13" s="7" t="s">
        <v>59</v>
      </c>
      <c r="C13" s="43"/>
      <c r="D13" s="43"/>
      <c r="E13" s="43"/>
      <c r="F13" s="43"/>
      <c r="G13" s="43"/>
      <c r="H13" s="2"/>
      <c r="I13" s="2">
        <v>0</v>
      </c>
      <c r="J13" s="8">
        <v>47583.382400000002</v>
      </c>
      <c r="K13" s="2">
        <v>0.60278867122195101</v>
      </c>
      <c r="L13" s="44">
        <v>4.8453578728082709E-2</v>
      </c>
      <c r="M13" s="63" t="s">
        <v>1738</v>
      </c>
    </row>
    <row r="14" spans="1:13" x14ac:dyDescent="0.2">
      <c r="B14" s="9" t="s">
        <v>60</v>
      </c>
      <c r="C14" s="31" t="s">
        <v>61</v>
      </c>
      <c r="D14" s="31" t="s">
        <v>62</v>
      </c>
      <c r="E14" s="31" t="s">
        <v>63</v>
      </c>
      <c r="F14" s="31" t="s">
        <v>64</v>
      </c>
      <c r="G14" s="31" t="s">
        <v>65</v>
      </c>
      <c r="H14" s="11">
        <v>0</v>
      </c>
      <c r="I14" s="11">
        <v>0</v>
      </c>
      <c r="J14" s="10">
        <v>597.23556999999994</v>
      </c>
      <c r="K14" s="11">
        <v>7.5658101103545016E-3</v>
      </c>
      <c r="L14" s="45">
        <v>6.0815770654854386E-4</v>
      </c>
      <c r="M14" s="63" t="s">
        <v>1738</v>
      </c>
    </row>
    <row r="15" spans="1:13" x14ac:dyDescent="0.2">
      <c r="B15" s="9" t="s">
        <v>66</v>
      </c>
      <c r="C15" s="31" t="s">
        <v>67</v>
      </c>
      <c r="D15" s="31" t="s">
        <v>62</v>
      </c>
      <c r="E15" s="31" t="s">
        <v>63</v>
      </c>
      <c r="F15" s="31" t="s">
        <v>64</v>
      </c>
      <c r="G15" s="31" t="s">
        <v>65</v>
      </c>
      <c r="H15" s="11">
        <v>0</v>
      </c>
      <c r="I15" s="11">
        <v>0</v>
      </c>
      <c r="J15" s="10">
        <v>27.946270000000002</v>
      </c>
      <c r="K15" s="11">
        <v>3.540247479109403E-4</v>
      </c>
      <c r="L15" s="45">
        <v>2.8457346352941399E-5</v>
      </c>
      <c r="M15" s="63" t="s">
        <v>1738</v>
      </c>
    </row>
    <row r="16" spans="1:13" x14ac:dyDescent="0.2">
      <c r="B16" s="9" t="s">
        <v>68</v>
      </c>
      <c r="C16" s="31" t="s">
        <v>69</v>
      </c>
      <c r="D16" s="31" t="s">
        <v>70</v>
      </c>
      <c r="E16" s="31" t="s">
        <v>71</v>
      </c>
      <c r="F16" s="31" t="s">
        <v>64</v>
      </c>
      <c r="G16" s="31" t="s">
        <v>65</v>
      </c>
      <c r="H16" s="11">
        <v>0</v>
      </c>
      <c r="I16" s="11">
        <v>0</v>
      </c>
      <c r="J16" s="10">
        <v>0</v>
      </c>
      <c r="K16" s="11">
        <v>0</v>
      </c>
      <c r="L16" s="45">
        <v>0</v>
      </c>
      <c r="M16" s="63" t="s">
        <v>1738</v>
      </c>
    </row>
    <row r="17" spans="2:13" x14ac:dyDescent="0.2">
      <c r="B17" s="9" t="s">
        <v>72</v>
      </c>
      <c r="C17" s="31" t="s">
        <v>73</v>
      </c>
      <c r="D17" s="31" t="s">
        <v>74</v>
      </c>
      <c r="E17" s="31" t="s">
        <v>71</v>
      </c>
      <c r="F17" s="31" t="s">
        <v>75</v>
      </c>
      <c r="G17" s="31" t="s">
        <v>65</v>
      </c>
      <c r="H17" s="11">
        <v>0</v>
      </c>
      <c r="I17" s="11">
        <v>0</v>
      </c>
      <c r="J17" s="10">
        <v>0</v>
      </c>
      <c r="K17" s="11">
        <v>0</v>
      </c>
      <c r="L17" s="45">
        <v>0</v>
      </c>
      <c r="M17" s="63" t="s">
        <v>1738</v>
      </c>
    </row>
    <row r="18" spans="2:13" x14ac:dyDescent="0.2">
      <c r="B18" s="9" t="s">
        <v>72</v>
      </c>
      <c r="C18" s="31" t="s">
        <v>76</v>
      </c>
      <c r="D18" s="31" t="s">
        <v>74</v>
      </c>
      <c r="E18" s="31" t="s">
        <v>71</v>
      </c>
      <c r="F18" s="31" t="s">
        <v>75</v>
      </c>
      <c r="G18" s="31" t="s">
        <v>65</v>
      </c>
      <c r="H18" s="11">
        <v>0</v>
      </c>
      <c r="I18" s="11">
        <v>0</v>
      </c>
      <c r="J18" s="10">
        <v>0</v>
      </c>
      <c r="K18" s="11">
        <v>0</v>
      </c>
      <c r="L18" s="45">
        <v>0</v>
      </c>
      <c r="M18" s="63" t="s">
        <v>1738</v>
      </c>
    </row>
    <row r="19" spans="2:13" x14ac:dyDescent="0.2">
      <c r="B19" s="9" t="s">
        <v>77</v>
      </c>
      <c r="C19" s="31" t="s">
        <v>78</v>
      </c>
      <c r="D19" s="31" t="s">
        <v>79</v>
      </c>
      <c r="E19" s="31" t="s">
        <v>63</v>
      </c>
      <c r="F19" s="31" t="s">
        <v>64</v>
      </c>
      <c r="G19" s="31" t="s">
        <v>65</v>
      </c>
      <c r="H19" s="11">
        <v>0</v>
      </c>
      <c r="I19" s="11">
        <v>0</v>
      </c>
      <c r="J19" s="10">
        <v>34.311819999999997</v>
      </c>
      <c r="K19" s="11">
        <v>4.3466385409808025E-4</v>
      </c>
      <c r="L19" s="45">
        <v>3.4939308384975229E-5</v>
      </c>
      <c r="M19" s="63" t="s">
        <v>1738</v>
      </c>
    </row>
    <row r="20" spans="2:13" x14ac:dyDescent="0.2">
      <c r="B20" s="9" t="s">
        <v>80</v>
      </c>
      <c r="C20" s="31" t="s">
        <v>78</v>
      </c>
      <c r="D20" s="31" t="s">
        <v>62</v>
      </c>
      <c r="E20" s="31" t="s">
        <v>63</v>
      </c>
      <c r="F20" s="31" t="s">
        <v>64</v>
      </c>
      <c r="G20" s="31" t="s">
        <v>65</v>
      </c>
      <c r="H20" s="11">
        <v>0</v>
      </c>
      <c r="I20" s="11">
        <v>0</v>
      </c>
      <c r="J20" s="10">
        <v>46923.888740000002</v>
      </c>
      <c r="K20" s="11">
        <v>0.59443417250958741</v>
      </c>
      <c r="L20" s="45">
        <v>4.7782024366796245E-2</v>
      </c>
      <c r="M20" s="63" t="s">
        <v>1738</v>
      </c>
    </row>
    <row r="21" spans="2:13" x14ac:dyDescent="0.2">
      <c r="B21" s="9"/>
      <c r="C21" s="31"/>
      <c r="D21" s="31"/>
      <c r="E21" s="31" t="s">
        <v>81</v>
      </c>
      <c r="F21" s="31" t="s">
        <v>81</v>
      </c>
      <c r="G21" s="31" t="s">
        <v>81</v>
      </c>
      <c r="H21" s="11">
        <v>0</v>
      </c>
      <c r="I21" s="11">
        <v>0</v>
      </c>
      <c r="J21" s="10">
        <v>0</v>
      </c>
      <c r="K21" s="11">
        <v>0</v>
      </c>
      <c r="L21" s="45">
        <v>0</v>
      </c>
      <c r="M21" s="63" t="s">
        <v>1738</v>
      </c>
    </row>
    <row r="22" spans="2:13" ht="15" x14ac:dyDescent="0.25">
      <c r="B22" s="7" t="s">
        <v>82</v>
      </c>
      <c r="C22" s="43"/>
      <c r="D22" s="43"/>
      <c r="E22" s="43"/>
      <c r="F22" s="43"/>
      <c r="G22" s="43"/>
      <c r="H22" s="2"/>
      <c r="I22" s="2">
        <v>0</v>
      </c>
      <c r="J22" s="8">
        <v>5186.0819999999994</v>
      </c>
      <c r="K22" s="2">
        <v>6.5697546495309206E-2</v>
      </c>
      <c r="L22" s="44">
        <v>5.2809241336591612E-3</v>
      </c>
      <c r="M22" s="63" t="s">
        <v>1738</v>
      </c>
    </row>
    <row r="23" spans="2:13" x14ac:dyDescent="0.2">
      <c r="B23" s="9" t="s">
        <v>83</v>
      </c>
      <c r="C23" s="31" t="s">
        <v>84</v>
      </c>
      <c r="D23" s="31" t="s">
        <v>62</v>
      </c>
      <c r="E23" s="31" t="s">
        <v>63</v>
      </c>
      <c r="F23" s="31" t="s">
        <v>64</v>
      </c>
      <c r="G23" s="31" t="s">
        <v>41</v>
      </c>
      <c r="H23" s="11">
        <v>0</v>
      </c>
      <c r="I23" s="11">
        <v>0</v>
      </c>
      <c r="J23" s="10">
        <v>75.511960000000002</v>
      </c>
      <c r="K23" s="11">
        <v>9.5658929092365473E-4</v>
      </c>
      <c r="L23" s="45">
        <v>7.6892909125599111E-5</v>
      </c>
      <c r="M23" s="63" t="s">
        <v>1738</v>
      </c>
    </row>
    <row r="24" spans="2:13" x14ac:dyDescent="0.2">
      <c r="B24" s="9" t="s">
        <v>85</v>
      </c>
      <c r="C24" s="31" t="s">
        <v>86</v>
      </c>
      <c r="D24" s="31" t="s">
        <v>62</v>
      </c>
      <c r="E24" s="31" t="s">
        <v>63</v>
      </c>
      <c r="F24" s="31" t="s">
        <v>64</v>
      </c>
      <c r="G24" s="31" t="s">
        <v>42</v>
      </c>
      <c r="H24" s="11">
        <v>0</v>
      </c>
      <c r="I24" s="11">
        <v>0</v>
      </c>
      <c r="J24" s="10">
        <v>4578.5200800000002</v>
      </c>
      <c r="K24" s="11">
        <v>5.8000921666010459E-2</v>
      </c>
      <c r="L24" s="45">
        <v>4.6622512306814809E-3</v>
      </c>
      <c r="M24" s="63" t="s">
        <v>1738</v>
      </c>
    </row>
    <row r="25" spans="2:13" x14ac:dyDescent="0.2">
      <c r="B25" s="9" t="s">
        <v>87</v>
      </c>
      <c r="C25" s="31" t="s">
        <v>88</v>
      </c>
      <c r="D25" s="31" t="s">
        <v>62</v>
      </c>
      <c r="E25" s="31" t="s">
        <v>63</v>
      </c>
      <c r="F25" s="31" t="s">
        <v>64</v>
      </c>
      <c r="G25" s="31" t="s">
        <v>40</v>
      </c>
      <c r="H25" s="11">
        <v>0</v>
      </c>
      <c r="I25" s="11">
        <v>0</v>
      </c>
      <c r="J25" s="10">
        <v>295.53147999999999</v>
      </c>
      <c r="K25" s="11">
        <v>3.7438075888749046E-3</v>
      </c>
      <c r="L25" s="45">
        <v>3.0093610648424185E-4</v>
      </c>
      <c r="M25" s="63" t="s">
        <v>1738</v>
      </c>
    </row>
    <row r="26" spans="2:13" x14ac:dyDescent="0.2">
      <c r="B26" s="9" t="s">
        <v>89</v>
      </c>
      <c r="C26" s="31" t="s">
        <v>90</v>
      </c>
      <c r="D26" s="31" t="s">
        <v>62</v>
      </c>
      <c r="E26" s="31" t="s">
        <v>63</v>
      </c>
      <c r="F26" s="31" t="s">
        <v>64</v>
      </c>
      <c r="G26" s="31" t="s">
        <v>44</v>
      </c>
      <c r="H26" s="11">
        <v>0</v>
      </c>
      <c r="I26" s="11">
        <v>0</v>
      </c>
      <c r="J26" s="10">
        <v>120.69211</v>
      </c>
      <c r="K26" s="11">
        <v>1.5289336937483777E-3</v>
      </c>
      <c r="L26" s="45">
        <v>1.2289930557234658E-4</v>
      </c>
      <c r="M26" s="63" t="s">
        <v>1738</v>
      </c>
    </row>
    <row r="27" spans="2:13" x14ac:dyDescent="0.2">
      <c r="B27" s="9" t="s">
        <v>91</v>
      </c>
      <c r="C27" s="31" t="s">
        <v>92</v>
      </c>
      <c r="D27" s="31" t="s">
        <v>62</v>
      </c>
      <c r="E27" s="31" t="s">
        <v>63</v>
      </c>
      <c r="F27" s="31" t="s">
        <v>64</v>
      </c>
      <c r="G27" s="31" t="s">
        <v>43</v>
      </c>
      <c r="H27" s="11">
        <v>0</v>
      </c>
      <c r="I27" s="11">
        <v>0</v>
      </c>
      <c r="J27" s="10">
        <v>115.82637</v>
      </c>
      <c r="K27" s="11">
        <v>1.4672942557518156E-3</v>
      </c>
      <c r="L27" s="45">
        <v>1.1794458179549331E-4</v>
      </c>
      <c r="M27" s="63" t="s">
        <v>1738</v>
      </c>
    </row>
    <row r="28" spans="2:13" x14ac:dyDescent="0.2">
      <c r="B28" s="9"/>
      <c r="C28" s="31"/>
      <c r="D28" s="31"/>
      <c r="E28" s="31" t="s">
        <v>81</v>
      </c>
      <c r="F28" s="31" t="s">
        <v>81</v>
      </c>
      <c r="G28" s="31" t="s">
        <v>81</v>
      </c>
      <c r="H28" s="11">
        <v>0</v>
      </c>
      <c r="I28" s="11">
        <v>0</v>
      </c>
      <c r="J28" s="10">
        <v>0</v>
      </c>
      <c r="K28" s="11">
        <v>0</v>
      </c>
      <c r="L28" s="45">
        <v>0</v>
      </c>
      <c r="M28" s="63" t="s">
        <v>1738</v>
      </c>
    </row>
    <row r="29" spans="2:13" ht="15" x14ac:dyDescent="0.25">
      <c r="B29" s="7" t="s">
        <v>93</v>
      </c>
      <c r="C29" s="43"/>
      <c r="D29" s="43"/>
      <c r="E29" s="43"/>
      <c r="F29" s="43"/>
      <c r="G29" s="43"/>
      <c r="H29" s="2"/>
      <c r="I29" s="2">
        <v>0</v>
      </c>
      <c r="J29" s="8">
        <v>300.63054999999997</v>
      </c>
      <c r="K29" s="2">
        <v>3.808402862996647E-3</v>
      </c>
      <c r="L29" s="44">
        <v>3.061284273581149E-4</v>
      </c>
      <c r="M29" s="63" t="s">
        <v>1738</v>
      </c>
    </row>
    <row r="30" spans="2:13" x14ac:dyDescent="0.2">
      <c r="B30" s="9" t="s">
        <v>94</v>
      </c>
      <c r="C30" s="31" t="s">
        <v>95</v>
      </c>
      <c r="D30" s="31" t="s">
        <v>79</v>
      </c>
      <c r="E30" s="31" t="s">
        <v>63</v>
      </c>
      <c r="F30" s="31" t="s">
        <v>64</v>
      </c>
      <c r="G30" s="31" t="s">
        <v>65</v>
      </c>
      <c r="H30" s="11">
        <v>0</v>
      </c>
      <c r="I30" s="11">
        <v>0</v>
      </c>
      <c r="J30" s="10">
        <v>300.63054999999997</v>
      </c>
      <c r="K30" s="11">
        <v>3.808402862996647E-3</v>
      </c>
      <c r="L30" s="45">
        <v>3.061284273581149E-4</v>
      </c>
      <c r="M30" s="63" t="s">
        <v>1738</v>
      </c>
    </row>
    <row r="31" spans="2:13" x14ac:dyDescent="0.2">
      <c r="B31" s="9"/>
      <c r="C31" s="31"/>
      <c r="D31" s="31"/>
      <c r="E31" s="31" t="s">
        <v>81</v>
      </c>
      <c r="F31" s="31" t="s">
        <v>81</v>
      </c>
      <c r="G31" s="31" t="s">
        <v>81</v>
      </c>
      <c r="H31" s="11">
        <v>0</v>
      </c>
      <c r="I31" s="11">
        <v>0</v>
      </c>
      <c r="J31" s="10">
        <v>0</v>
      </c>
      <c r="K31" s="11">
        <v>0</v>
      </c>
      <c r="L31" s="45">
        <v>0</v>
      </c>
      <c r="M31" s="63" t="s">
        <v>1738</v>
      </c>
    </row>
    <row r="32" spans="2:13" ht="15" x14ac:dyDescent="0.25">
      <c r="B32" s="7" t="s">
        <v>96</v>
      </c>
      <c r="C32" s="43"/>
      <c r="D32" s="43"/>
      <c r="E32" s="43"/>
      <c r="F32" s="43"/>
      <c r="G32" s="43"/>
      <c r="H32" s="2"/>
      <c r="I32" s="2">
        <v>0</v>
      </c>
      <c r="J32" s="8">
        <v>22000.08438</v>
      </c>
      <c r="K32" s="2">
        <v>0.27869817069143449</v>
      </c>
      <c r="L32" s="44">
        <v>2.240241796116605E-2</v>
      </c>
      <c r="M32" s="63" t="s">
        <v>1738</v>
      </c>
    </row>
    <row r="33" spans="2:13" x14ac:dyDescent="0.2">
      <c r="B33" s="9" t="s">
        <v>97</v>
      </c>
      <c r="C33" s="31" t="s">
        <v>98</v>
      </c>
      <c r="D33" s="31" t="s">
        <v>62</v>
      </c>
      <c r="E33" s="31" t="s">
        <v>63</v>
      </c>
      <c r="F33" s="31" t="s">
        <v>64</v>
      </c>
      <c r="G33" s="31" t="s">
        <v>65</v>
      </c>
      <c r="H33" s="11">
        <v>0</v>
      </c>
      <c r="I33" s="11">
        <v>0</v>
      </c>
      <c r="J33" s="10">
        <v>22000.08438</v>
      </c>
      <c r="K33" s="11">
        <v>0.27869817069143449</v>
      </c>
      <c r="L33" s="45">
        <v>2.240241796116605E-2</v>
      </c>
      <c r="M33" s="63" t="s">
        <v>1738</v>
      </c>
    </row>
    <row r="34" spans="2:13" x14ac:dyDescent="0.2">
      <c r="B34" s="9"/>
      <c r="C34" s="31"/>
      <c r="D34" s="31"/>
      <c r="E34" s="31" t="s">
        <v>81</v>
      </c>
      <c r="F34" s="31" t="s">
        <v>81</v>
      </c>
      <c r="G34" s="31" t="s">
        <v>81</v>
      </c>
      <c r="H34" s="11">
        <v>0</v>
      </c>
      <c r="I34" s="11">
        <v>0</v>
      </c>
      <c r="J34" s="10">
        <v>0</v>
      </c>
      <c r="K34" s="11">
        <v>0</v>
      </c>
      <c r="L34" s="45">
        <v>0</v>
      </c>
      <c r="M34" s="63" t="s">
        <v>1738</v>
      </c>
    </row>
    <row r="35" spans="2:13" ht="15" x14ac:dyDescent="0.25">
      <c r="B35" s="7" t="s">
        <v>99</v>
      </c>
      <c r="C35" s="43"/>
      <c r="D35" s="43"/>
      <c r="E35" s="43"/>
      <c r="F35" s="43"/>
      <c r="G35" s="43"/>
      <c r="H35" s="2"/>
      <c r="I35" s="2">
        <v>0</v>
      </c>
      <c r="J35" s="8">
        <v>0</v>
      </c>
      <c r="K35" s="2">
        <v>0</v>
      </c>
      <c r="L35" s="44">
        <v>0</v>
      </c>
      <c r="M35" s="63" t="s">
        <v>1738</v>
      </c>
    </row>
    <row r="36" spans="2:13" x14ac:dyDescent="0.2">
      <c r="B36" s="9"/>
      <c r="C36" s="31"/>
      <c r="D36" s="31"/>
      <c r="E36" s="31" t="s">
        <v>81</v>
      </c>
      <c r="F36" s="31" t="s">
        <v>81</v>
      </c>
      <c r="G36" s="31" t="s">
        <v>81</v>
      </c>
      <c r="H36" s="11">
        <v>0</v>
      </c>
      <c r="I36" s="11">
        <v>0</v>
      </c>
      <c r="J36" s="10">
        <v>0</v>
      </c>
      <c r="K36" s="11">
        <v>0</v>
      </c>
      <c r="L36" s="45">
        <v>0</v>
      </c>
      <c r="M36" s="63" t="s">
        <v>1738</v>
      </c>
    </row>
    <row r="37" spans="2:13" x14ac:dyDescent="0.2">
      <c r="B37" s="46"/>
      <c r="C37" s="47"/>
      <c r="D37" s="47"/>
      <c r="E37" s="47"/>
      <c r="F37" s="47"/>
      <c r="G37" s="47"/>
      <c r="H37" s="11"/>
      <c r="I37" s="11"/>
      <c r="J37" s="12"/>
      <c r="K37" s="11"/>
      <c r="L37" s="12"/>
      <c r="M37" s="63" t="s">
        <v>1738</v>
      </c>
    </row>
    <row r="38" spans="2:13" ht="15" x14ac:dyDescent="0.25">
      <c r="B38" s="7" t="s">
        <v>100</v>
      </c>
      <c r="C38" s="43"/>
      <c r="D38" s="43"/>
      <c r="E38" s="43"/>
      <c r="F38" s="43"/>
      <c r="G38" s="43"/>
      <c r="H38" s="2"/>
      <c r="I38" s="2">
        <v>0</v>
      </c>
      <c r="J38" s="8">
        <v>0</v>
      </c>
      <c r="K38" s="2">
        <v>0</v>
      </c>
      <c r="L38" s="44">
        <v>0</v>
      </c>
      <c r="M38" s="63" t="s">
        <v>1738</v>
      </c>
    </row>
    <row r="39" spans="2:13" x14ac:dyDescent="0.2">
      <c r="B39" s="9"/>
      <c r="C39" s="31"/>
      <c r="D39" s="31"/>
      <c r="E39" s="31" t="s">
        <v>81</v>
      </c>
      <c r="F39" s="31" t="s">
        <v>81</v>
      </c>
      <c r="G39" s="31" t="s">
        <v>81</v>
      </c>
      <c r="H39" s="11">
        <v>0</v>
      </c>
      <c r="I39" s="11">
        <v>0</v>
      </c>
      <c r="J39" s="10">
        <v>0</v>
      </c>
      <c r="K39" s="11">
        <v>0</v>
      </c>
      <c r="L39" s="45">
        <v>0</v>
      </c>
      <c r="M39" s="63" t="s">
        <v>1738</v>
      </c>
    </row>
    <row r="40" spans="2:13" x14ac:dyDescent="0.2">
      <c r="B40" s="46"/>
      <c r="C40" s="47"/>
      <c r="D40" s="47"/>
      <c r="E40" s="47"/>
      <c r="F40" s="47"/>
      <c r="G40" s="47"/>
      <c r="H40" s="11"/>
      <c r="I40" s="11"/>
      <c r="J40" s="12"/>
      <c r="K40" s="11"/>
      <c r="L40" s="12"/>
      <c r="M40" s="63" t="s">
        <v>1738</v>
      </c>
    </row>
    <row r="41" spans="2:13" ht="15" x14ac:dyDescent="0.25">
      <c r="B41" s="7" t="s">
        <v>101</v>
      </c>
      <c r="C41" s="43"/>
      <c r="D41" s="43"/>
      <c r="E41" s="43"/>
      <c r="F41" s="43"/>
      <c r="G41" s="43"/>
      <c r="H41" s="2"/>
      <c r="I41" s="2">
        <v>0</v>
      </c>
      <c r="J41" s="8">
        <v>0</v>
      </c>
      <c r="K41" s="2">
        <v>0</v>
      </c>
      <c r="L41" s="44">
        <v>0</v>
      </c>
      <c r="M41" s="63" t="s">
        <v>1738</v>
      </c>
    </row>
    <row r="42" spans="2:13" x14ac:dyDescent="0.2">
      <c r="B42" s="9"/>
      <c r="C42" s="31"/>
      <c r="D42" s="31"/>
      <c r="E42" s="31" t="s">
        <v>81</v>
      </c>
      <c r="F42" s="31" t="s">
        <v>81</v>
      </c>
      <c r="G42" s="31" t="s">
        <v>81</v>
      </c>
      <c r="H42" s="11">
        <v>0</v>
      </c>
      <c r="I42" s="11">
        <v>0</v>
      </c>
      <c r="J42" s="10">
        <v>0</v>
      </c>
      <c r="K42" s="11">
        <v>0</v>
      </c>
      <c r="L42" s="45">
        <v>0</v>
      </c>
      <c r="M42" s="63" t="s">
        <v>1738</v>
      </c>
    </row>
    <row r="43" spans="2:13" x14ac:dyDescent="0.2">
      <c r="B43" s="46"/>
      <c r="C43" s="47"/>
      <c r="D43" s="47"/>
      <c r="E43" s="47"/>
      <c r="F43" s="47"/>
      <c r="G43" s="47"/>
      <c r="H43" s="11"/>
      <c r="I43" s="11"/>
      <c r="J43" s="12"/>
      <c r="K43" s="11"/>
      <c r="L43" s="12"/>
      <c r="M43" s="63" t="s">
        <v>1738</v>
      </c>
    </row>
    <row r="44" spans="2:13" ht="15" x14ac:dyDescent="0.25">
      <c r="B44" s="42" t="s">
        <v>102</v>
      </c>
      <c r="C44" s="43"/>
      <c r="D44" s="43"/>
      <c r="E44" s="43"/>
      <c r="F44" s="43"/>
      <c r="G44" s="43"/>
      <c r="H44" s="2"/>
      <c r="I44" s="2">
        <v>0</v>
      </c>
      <c r="J44" s="8">
        <v>3868.56765</v>
      </c>
      <c r="K44" s="2">
        <v>4.9007208728308591E-2</v>
      </c>
      <c r="L44" s="44">
        <v>3.9393153184963349E-3</v>
      </c>
      <c r="M44" s="63" t="s">
        <v>1738</v>
      </c>
    </row>
    <row r="45" spans="2:13" ht="15" x14ac:dyDescent="0.25">
      <c r="B45" s="7" t="s">
        <v>82</v>
      </c>
      <c r="C45" s="43"/>
      <c r="D45" s="43"/>
      <c r="E45" s="43"/>
      <c r="F45" s="43"/>
      <c r="G45" s="43"/>
      <c r="H45" s="2"/>
      <c r="I45" s="2">
        <v>0</v>
      </c>
      <c r="J45" s="8">
        <v>3868.56765</v>
      </c>
      <c r="K45" s="2">
        <v>4.9007208728308591E-2</v>
      </c>
      <c r="L45" s="44">
        <v>3.9393153184963349E-3</v>
      </c>
      <c r="M45" s="63" t="s">
        <v>1738</v>
      </c>
    </row>
    <row r="46" spans="2:13" x14ac:dyDescent="0.2">
      <c r="B46" s="9" t="s">
        <v>103</v>
      </c>
      <c r="C46" s="31" t="s">
        <v>104</v>
      </c>
      <c r="D46" s="31" t="s">
        <v>62</v>
      </c>
      <c r="E46" s="31" t="s">
        <v>63</v>
      </c>
      <c r="F46" s="31" t="s">
        <v>64</v>
      </c>
      <c r="G46" s="31" t="s">
        <v>42</v>
      </c>
      <c r="H46" s="11">
        <v>0</v>
      </c>
      <c r="I46" s="11">
        <v>0</v>
      </c>
      <c r="J46" s="10">
        <v>3537.47588</v>
      </c>
      <c r="K46" s="11">
        <v>4.4812921604852153E-2</v>
      </c>
      <c r="L46" s="45">
        <v>3.6021686018325935E-3</v>
      </c>
      <c r="M46" s="63" t="s">
        <v>1738</v>
      </c>
    </row>
    <row r="47" spans="2:13" x14ac:dyDescent="0.2">
      <c r="B47" s="9" t="s">
        <v>105</v>
      </c>
      <c r="C47" s="31" t="s">
        <v>106</v>
      </c>
      <c r="D47" s="31" t="s">
        <v>62</v>
      </c>
      <c r="E47" s="31" t="s">
        <v>63</v>
      </c>
      <c r="F47" s="31" t="s">
        <v>64</v>
      </c>
      <c r="G47" s="31" t="s">
        <v>40</v>
      </c>
      <c r="H47" s="11">
        <v>0</v>
      </c>
      <c r="I47" s="11">
        <v>0</v>
      </c>
      <c r="J47" s="10">
        <v>331.09177</v>
      </c>
      <c r="K47" s="11">
        <v>4.1942871234564401E-3</v>
      </c>
      <c r="L47" s="45">
        <v>3.3714671666374124E-4</v>
      </c>
      <c r="M47" s="63" t="s">
        <v>1738</v>
      </c>
    </row>
    <row r="48" spans="2:13" x14ac:dyDescent="0.2">
      <c r="B48" s="9"/>
      <c r="C48" s="31"/>
      <c r="D48" s="31"/>
      <c r="E48" s="31" t="s">
        <v>81</v>
      </c>
      <c r="F48" s="31" t="s">
        <v>81</v>
      </c>
      <c r="G48" s="31" t="s">
        <v>81</v>
      </c>
      <c r="H48" s="11">
        <v>0</v>
      </c>
      <c r="I48" s="11">
        <v>0</v>
      </c>
      <c r="J48" s="10">
        <v>0</v>
      </c>
      <c r="K48" s="11">
        <v>0</v>
      </c>
      <c r="L48" s="45">
        <v>0</v>
      </c>
      <c r="M48" s="63" t="s">
        <v>1738</v>
      </c>
    </row>
    <row r="49" spans="2:13" ht="15" x14ac:dyDescent="0.25">
      <c r="B49" s="7" t="s">
        <v>101</v>
      </c>
      <c r="C49" s="43"/>
      <c r="D49" s="43"/>
      <c r="E49" s="43"/>
      <c r="F49" s="43"/>
      <c r="G49" s="43"/>
      <c r="H49" s="2"/>
      <c r="I49" s="2">
        <v>0</v>
      </c>
      <c r="J49" s="8">
        <v>0</v>
      </c>
      <c r="K49" s="2">
        <v>0</v>
      </c>
      <c r="L49" s="44">
        <v>0</v>
      </c>
      <c r="M49" s="63" t="s">
        <v>1738</v>
      </c>
    </row>
    <row r="50" spans="2:13" x14ac:dyDescent="0.2">
      <c r="B50" s="9"/>
      <c r="C50" s="31"/>
      <c r="D50" s="31"/>
      <c r="E50" s="31" t="s">
        <v>81</v>
      </c>
      <c r="F50" s="31" t="s">
        <v>81</v>
      </c>
      <c r="G50" s="31" t="s">
        <v>81</v>
      </c>
      <c r="H50" s="11">
        <v>0</v>
      </c>
      <c r="I50" s="11">
        <v>0</v>
      </c>
      <c r="J50" s="10">
        <v>0</v>
      </c>
      <c r="K50" s="11">
        <v>0</v>
      </c>
      <c r="L50" s="45">
        <v>0</v>
      </c>
      <c r="M50" s="63" t="s">
        <v>1738</v>
      </c>
    </row>
    <row r="51" spans="2:13" x14ac:dyDescent="0.2">
      <c r="B51" s="63"/>
      <c r="C51" s="63" t="s">
        <v>1738</v>
      </c>
      <c r="D51" s="63" t="s">
        <v>1738</v>
      </c>
      <c r="E51" s="63" t="s">
        <v>1738</v>
      </c>
      <c r="F51" s="63" t="s">
        <v>1738</v>
      </c>
      <c r="G51" s="63" t="s">
        <v>1738</v>
      </c>
      <c r="H51" s="63" t="s">
        <v>1738</v>
      </c>
      <c r="I51" s="63" t="s">
        <v>1738</v>
      </c>
      <c r="J51" s="63" t="s">
        <v>1738</v>
      </c>
      <c r="K51" s="63" t="s">
        <v>1738</v>
      </c>
      <c r="L51" s="63" t="s">
        <v>1738</v>
      </c>
    </row>
    <row r="53" spans="2:13" x14ac:dyDescent="0.2">
      <c r="B53" s="35" t="s">
        <v>51</v>
      </c>
      <c r="C53" s="63" t="s">
        <v>1738</v>
      </c>
    </row>
    <row r="54" spans="2:13" x14ac:dyDescent="0.2">
      <c r="C54" s="63" t="s">
        <v>1738</v>
      </c>
    </row>
    <row r="55" spans="2:13" x14ac:dyDescent="0.2">
      <c r="B55" t="s">
        <v>52</v>
      </c>
      <c r="C55" s="63" t="s">
        <v>1738</v>
      </c>
    </row>
    <row r="56" spans="2:13" x14ac:dyDescent="0.2">
      <c r="C56" s="63" t="s">
        <v>1738</v>
      </c>
    </row>
    <row r="57" spans="2:13" x14ac:dyDescent="0.2">
      <c r="B57" s="36" t="s">
        <v>52</v>
      </c>
      <c r="C57" s="63" t="s">
        <v>1738</v>
      </c>
    </row>
  </sheetData>
  <hyperlinks>
    <hyperlink ref="B57" r:id="rId1" xr:uid="{00000000-0004-0000-0100-000000000000}"/>
  </hyperlinks>
  <pageMargins left="0.7" right="0.7" top="0.75" bottom="0.75" header="0.3" footer="0.3"/>
  <pageSetup paperSize="9" fitToHeight="0" orientation="landscape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L43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0.625" customWidth="1"/>
    <col min="4" max="6" width="16.25" customWidth="1"/>
    <col min="7" max="7" width="18" bestFit="1" customWidth="1"/>
    <col min="8" max="11" width="16.25" customWidth="1"/>
  </cols>
  <sheetData>
    <row r="1" spans="1:12" x14ac:dyDescent="0.2">
      <c r="A1" s="63" t="s">
        <v>1758</v>
      </c>
    </row>
    <row r="2" spans="1:12" ht="15" x14ac:dyDescent="0.25">
      <c r="B2" s="34" t="s">
        <v>47</v>
      </c>
      <c r="C2" s="63" t="s">
        <v>1738</v>
      </c>
    </row>
    <row r="3" spans="1:12" ht="15" x14ac:dyDescent="0.25">
      <c r="B3" s="34" t="s">
        <v>48</v>
      </c>
      <c r="C3" s="63" t="s">
        <v>1738</v>
      </c>
    </row>
    <row r="4" spans="1:12" ht="15" x14ac:dyDescent="0.25">
      <c r="B4" s="34" t="s">
        <v>49</v>
      </c>
      <c r="C4" s="63" t="s">
        <v>1738</v>
      </c>
    </row>
    <row r="5" spans="1:12" ht="15" x14ac:dyDescent="0.25">
      <c r="B5" s="34" t="s">
        <v>50</v>
      </c>
      <c r="C5" s="63" t="s">
        <v>1738</v>
      </c>
    </row>
    <row r="7" spans="1:12" ht="15" x14ac:dyDescent="0.2">
      <c r="B7" s="21" t="s">
        <v>1320</v>
      </c>
      <c r="C7" s="21"/>
      <c r="D7" s="21"/>
      <c r="E7" s="21"/>
      <c r="F7" s="21"/>
      <c r="G7" s="21"/>
      <c r="H7" s="21"/>
      <c r="I7" s="21"/>
      <c r="J7" s="21"/>
      <c r="K7" s="21"/>
      <c r="L7" s="63" t="s">
        <v>1738</v>
      </c>
    </row>
    <row r="8" spans="1:12" ht="15" x14ac:dyDescent="0.2">
      <c r="B8" s="56" t="s">
        <v>1488</v>
      </c>
      <c r="C8" s="56"/>
      <c r="D8" s="56"/>
      <c r="E8" s="56"/>
      <c r="F8" s="56"/>
      <c r="G8" s="56"/>
      <c r="H8" s="56"/>
      <c r="I8" s="56"/>
      <c r="J8" s="56"/>
      <c r="K8" s="56"/>
      <c r="L8" s="63" t="s">
        <v>1738</v>
      </c>
    </row>
    <row r="9" spans="1:12" ht="30" x14ac:dyDescent="0.2">
      <c r="B9" s="23" t="s">
        <v>108</v>
      </c>
      <c r="C9" s="23" t="s">
        <v>53</v>
      </c>
      <c r="D9" s="23" t="s">
        <v>198</v>
      </c>
      <c r="E9" s="23" t="s">
        <v>55</v>
      </c>
      <c r="F9" s="23" t="s">
        <v>123</v>
      </c>
      <c r="G9" s="23" t="s">
        <v>124</v>
      </c>
      <c r="H9" s="23" t="s">
        <v>125</v>
      </c>
      <c r="I9" s="23" t="s">
        <v>0</v>
      </c>
      <c r="J9" s="23" t="s">
        <v>113</v>
      </c>
      <c r="K9" s="23" t="s">
        <v>1</v>
      </c>
      <c r="L9" s="63" t="s">
        <v>1738</v>
      </c>
    </row>
    <row r="10" spans="1:12" ht="15" x14ac:dyDescent="0.2">
      <c r="B10" s="57"/>
      <c r="C10" s="58"/>
      <c r="D10" s="58"/>
      <c r="E10" s="58"/>
      <c r="F10" s="58" t="s">
        <v>206</v>
      </c>
      <c r="G10" s="58" t="s">
        <v>191</v>
      </c>
      <c r="H10" s="58"/>
      <c r="I10" s="58" t="s">
        <v>36</v>
      </c>
      <c r="J10" s="58" t="s">
        <v>37</v>
      </c>
      <c r="K10" s="58" t="s">
        <v>37</v>
      </c>
      <c r="L10" s="63" t="s">
        <v>1738</v>
      </c>
    </row>
    <row r="11" spans="1:12" x14ac:dyDescent="0.2">
      <c r="B11" s="58"/>
      <c r="C11" s="58" t="s">
        <v>38</v>
      </c>
      <c r="D11" s="58" t="s">
        <v>39</v>
      </c>
      <c r="E11" s="58" t="s">
        <v>114</v>
      </c>
      <c r="F11" s="58" t="s">
        <v>115</v>
      </c>
      <c r="G11" s="58" t="s">
        <v>116</v>
      </c>
      <c r="H11" s="58" t="s">
        <v>117</v>
      </c>
      <c r="I11" s="58" t="s">
        <v>118</v>
      </c>
      <c r="J11" s="58" t="s">
        <v>119</v>
      </c>
      <c r="K11" s="58" t="s">
        <v>120</v>
      </c>
      <c r="L11" s="63" t="s">
        <v>1738</v>
      </c>
    </row>
    <row r="12" spans="1:12" ht="15" x14ac:dyDescent="0.25">
      <c r="B12" s="37" t="s">
        <v>1293</v>
      </c>
      <c r="C12" s="38"/>
      <c r="D12" s="38"/>
      <c r="E12" s="38"/>
      <c r="F12" s="38"/>
      <c r="G12" s="40">
        <v>-17500000</v>
      </c>
      <c r="H12" s="40"/>
      <c r="I12" s="40">
        <v>85.982219999999984</v>
      </c>
      <c r="J12" s="39">
        <v>1</v>
      </c>
      <c r="K12" s="41">
        <v>8.7554647354899404E-5</v>
      </c>
      <c r="L12" s="63" t="s">
        <v>1738</v>
      </c>
    </row>
    <row r="13" spans="1:12" ht="15" x14ac:dyDescent="0.25">
      <c r="B13" s="42" t="s">
        <v>1483</v>
      </c>
      <c r="C13" s="43"/>
      <c r="D13" s="43"/>
      <c r="E13" s="43"/>
      <c r="F13" s="43"/>
      <c r="G13" s="8">
        <v>-17500000</v>
      </c>
      <c r="H13" s="8"/>
      <c r="I13" s="8">
        <v>85.982219999999984</v>
      </c>
      <c r="J13" s="2">
        <v>1</v>
      </c>
      <c r="K13" s="44">
        <v>8.7554647354899404E-5</v>
      </c>
      <c r="L13" s="63" t="s">
        <v>1738</v>
      </c>
    </row>
    <row r="14" spans="1:12" ht="15" x14ac:dyDescent="0.25">
      <c r="B14" s="7" t="s">
        <v>1285</v>
      </c>
      <c r="C14" s="43"/>
      <c r="D14" s="43"/>
      <c r="E14" s="43"/>
      <c r="F14" s="43"/>
      <c r="G14" s="8">
        <v>0</v>
      </c>
      <c r="H14" s="8"/>
      <c r="I14" s="8">
        <v>0</v>
      </c>
      <c r="J14" s="2">
        <v>0</v>
      </c>
      <c r="K14" s="44">
        <v>0</v>
      </c>
      <c r="L14" s="63" t="s">
        <v>1738</v>
      </c>
    </row>
    <row r="15" spans="1:12" x14ac:dyDescent="0.2">
      <c r="B15" s="9"/>
      <c r="C15" s="31" t="s">
        <v>81</v>
      </c>
      <c r="D15" s="31" t="s">
        <v>81</v>
      </c>
      <c r="E15" s="31" t="s">
        <v>81</v>
      </c>
      <c r="F15" s="31" t="s">
        <v>81</v>
      </c>
      <c r="G15" s="10">
        <v>0</v>
      </c>
      <c r="H15" s="10">
        <v>0</v>
      </c>
      <c r="I15" s="10">
        <v>0</v>
      </c>
      <c r="J15" s="11">
        <v>0</v>
      </c>
      <c r="K15" s="45">
        <v>0</v>
      </c>
      <c r="L15" s="63" t="s">
        <v>1738</v>
      </c>
    </row>
    <row r="16" spans="1:12" ht="15" x14ac:dyDescent="0.25">
      <c r="B16" s="7" t="s">
        <v>1479</v>
      </c>
      <c r="C16" s="43"/>
      <c r="D16" s="43"/>
      <c r="E16" s="43"/>
      <c r="F16" s="43"/>
      <c r="G16" s="8">
        <v>-17500000</v>
      </c>
      <c r="H16" s="8"/>
      <c r="I16" s="8">
        <v>85.982219999999984</v>
      </c>
      <c r="J16" s="2">
        <v>1</v>
      </c>
      <c r="K16" s="44">
        <v>8.7554647354899404E-5</v>
      </c>
      <c r="L16" s="63" t="s">
        <v>1738</v>
      </c>
    </row>
    <row r="17" spans="2:12" x14ac:dyDescent="0.2">
      <c r="B17" s="9" t="s">
        <v>1484</v>
      </c>
      <c r="C17" s="31">
        <v>232762252</v>
      </c>
      <c r="D17" s="31"/>
      <c r="E17" s="31" t="s">
        <v>65</v>
      </c>
      <c r="F17" s="31" t="s">
        <v>1485</v>
      </c>
      <c r="G17" s="10">
        <v>-12900000</v>
      </c>
      <c r="H17" s="10">
        <v>-1.5388999999999999</v>
      </c>
      <c r="I17" s="10">
        <v>198.51551999999998</v>
      </c>
      <c r="J17" s="11">
        <v>2.308797330424825</v>
      </c>
      <c r="K17" s="45">
        <v>2.0214593607927872E-4</v>
      </c>
      <c r="L17" s="63" t="s">
        <v>1738</v>
      </c>
    </row>
    <row r="18" spans="2:12" x14ac:dyDescent="0.2">
      <c r="B18" s="9" t="s">
        <v>1486</v>
      </c>
      <c r="C18" s="31">
        <v>232753152</v>
      </c>
      <c r="D18" s="31"/>
      <c r="E18" s="31" t="s">
        <v>65</v>
      </c>
      <c r="F18" s="31" t="s">
        <v>1485</v>
      </c>
      <c r="G18" s="10">
        <v>-4600000</v>
      </c>
      <c r="H18" s="10">
        <v>2.4464000000000001</v>
      </c>
      <c r="I18" s="10">
        <v>-112.5333</v>
      </c>
      <c r="J18" s="11">
        <v>-1.3087973304248253</v>
      </c>
      <c r="K18" s="45">
        <v>-1.1459128872437933E-4</v>
      </c>
      <c r="L18" s="63" t="s">
        <v>1738</v>
      </c>
    </row>
    <row r="19" spans="2:12" ht="15" x14ac:dyDescent="0.25">
      <c r="B19" s="7" t="s">
        <v>1480</v>
      </c>
      <c r="C19" s="43"/>
      <c r="D19" s="43"/>
      <c r="E19" s="43"/>
      <c r="F19" s="43"/>
      <c r="G19" s="8">
        <v>0</v>
      </c>
      <c r="H19" s="8"/>
      <c r="I19" s="8">
        <v>0</v>
      </c>
      <c r="J19" s="2">
        <v>0</v>
      </c>
      <c r="K19" s="44">
        <v>0</v>
      </c>
      <c r="L19" s="63" t="s">
        <v>1738</v>
      </c>
    </row>
    <row r="20" spans="2:12" x14ac:dyDescent="0.2">
      <c r="B20" s="9"/>
      <c r="C20" s="31" t="s">
        <v>81</v>
      </c>
      <c r="D20" s="31" t="s">
        <v>81</v>
      </c>
      <c r="E20" s="31" t="s">
        <v>81</v>
      </c>
      <c r="F20" s="31" t="s">
        <v>81</v>
      </c>
      <c r="G20" s="10">
        <v>0</v>
      </c>
      <c r="H20" s="10">
        <v>0</v>
      </c>
      <c r="I20" s="10">
        <v>0</v>
      </c>
      <c r="J20" s="11">
        <v>0</v>
      </c>
      <c r="K20" s="45">
        <v>0</v>
      </c>
      <c r="L20" s="63" t="s">
        <v>1738</v>
      </c>
    </row>
    <row r="21" spans="2:12" ht="15" x14ac:dyDescent="0.25">
      <c r="B21" s="7" t="s">
        <v>1287</v>
      </c>
      <c r="C21" s="43"/>
      <c r="D21" s="43"/>
      <c r="E21" s="43"/>
      <c r="F21" s="43"/>
      <c r="G21" s="8">
        <v>0</v>
      </c>
      <c r="H21" s="8"/>
      <c r="I21" s="8">
        <v>0</v>
      </c>
      <c r="J21" s="2">
        <v>0</v>
      </c>
      <c r="K21" s="44">
        <v>0</v>
      </c>
      <c r="L21" s="63" t="s">
        <v>1738</v>
      </c>
    </row>
    <row r="22" spans="2:12" x14ac:dyDescent="0.2">
      <c r="B22" s="9"/>
      <c r="C22" s="31" t="s">
        <v>81</v>
      </c>
      <c r="D22" s="31" t="s">
        <v>81</v>
      </c>
      <c r="E22" s="31" t="s">
        <v>81</v>
      </c>
      <c r="F22" s="31" t="s">
        <v>81</v>
      </c>
      <c r="G22" s="10">
        <v>0</v>
      </c>
      <c r="H22" s="10">
        <v>0</v>
      </c>
      <c r="I22" s="10">
        <v>0</v>
      </c>
      <c r="J22" s="11">
        <v>0</v>
      </c>
      <c r="K22" s="45">
        <v>0</v>
      </c>
      <c r="L22" s="63" t="s">
        <v>1738</v>
      </c>
    </row>
    <row r="23" spans="2:12" ht="15" x14ac:dyDescent="0.25">
      <c r="B23" s="7" t="s">
        <v>1175</v>
      </c>
      <c r="C23" s="43"/>
      <c r="D23" s="43"/>
      <c r="E23" s="43"/>
      <c r="F23" s="43"/>
      <c r="G23" s="8">
        <v>0</v>
      </c>
      <c r="H23" s="8"/>
      <c r="I23" s="8">
        <v>0</v>
      </c>
      <c r="J23" s="2">
        <v>0</v>
      </c>
      <c r="K23" s="44">
        <v>0</v>
      </c>
      <c r="L23" s="63" t="s">
        <v>1738</v>
      </c>
    </row>
    <row r="24" spans="2:12" x14ac:dyDescent="0.2">
      <c r="B24" s="9"/>
      <c r="C24" s="31" t="s">
        <v>81</v>
      </c>
      <c r="D24" s="31" t="s">
        <v>81</v>
      </c>
      <c r="E24" s="31" t="s">
        <v>81</v>
      </c>
      <c r="F24" s="31" t="s">
        <v>81</v>
      </c>
      <c r="G24" s="10">
        <v>0</v>
      </c>
      <c r="H24" s="10">
        <v>0</v>
      </c>
      <c r="I24" s="10">
        <v>0</v>
      </c>
      <c r="J24" s="11">
        <v>0</v>
      </c>
      <c r="K24" s="45">
        <v>0</v>
      </c>
      <c r="L24" s="63" t="s">
        <v>1738</v>
      </c>
    </row>
    <row r="25" spans="2:12" x14ac:dyDescent="0.2">
      <c r="B25" s="60"/>
      <c r="C25" s="47"/>
      <c r="D25" s="47"/>
      <c r="E25" s="47"/>
      <c r="F25" s="47"/>
      <c r="G25" s="12"/>
      <c r="H25" s="12"/>
      <c r="I25" s="12"/>
      <c r="J25" s="11"/>
      <c r="K25" s="12"/>
      <c r="L25" s="63" t="s">
        <v>1738</v>
      </c>
    </row>
    <row r="26" spans="2:12" ht="15" x14ac:dyDescent="0.25">
      <c r="B26" s="42" t="s">
        <v>1487</v>
      </c>
      <c r="C26" s="43"/>
      <c r="D26" s="43"/>
      <c r="E26" s="43"/>
      <c r="F26" s="43"/>
      <c r="G26" s="8">
        <v>0</v>
      </c>
      <c r="H26" s="8"/>
      <c r="I26" s="8">
        <v>0</v>
      </c>
      <c r="J26" s="2">
        <v>0</v>
      </c>
      <c r="K26" s="44">
        <v>0</v>
      </c>
      <c r="L26" s="63" t="s">
        <v>1738</v>
      </c>
    </row>
    <row r="27" spans="2:12" ht="15" x14ac:dyDescent="0.25">
      <c r="B27" s="7" t="s">
        <v>1285</v>
      </c>
      <c r="C27" s="43"/>
      <c r="D27" s="43"/>
      <c r="E27" s="43"/>
      <c r="F27" s="43"/>
      <c r="G27" s="8">
        <v>0</v>
      </c>
      <c r="H27" s="8"/>
      <c r="I27" s="8">
        <v>0</v>
      </c>
      <c r="J27" s="2">
        <v>0</v>
      </c>
      <c r="K27" s="44">
        <v>0</v>
      </c>
      <c r="L27" s="63" t="s">
        <v>1738</v>
      </c>
    </row>
    <row r="28" spans="2:12" x14ac:dyDescent="0.2">
      <c r="B28" s="9"/>
      <c r="C28" s="31" t="s">
        <v>81</v>
      </c>
      <c r="D28" s="31" t="s">
        <v>81</v>
      </c>
      <c r="E28" s="31" t="s">
        <v>81</v>
      </c>
      <c r="F28" s="31" t="s">
        <v>81</v>
      </c>
      <c r="G28" s="10">
        <v>0</v>
      </c>
      <c r="H28" s="10">
        <v>0</v>
      </c>
      <c r="I28" s="10">
        <v>0</v>
      </c>
      <c r="J28" s="11">
        <v>0</v>
      </c>
      <c r="K28" s="45">
        <v>0</v>
      </c>
      <c r="L28" s="63" t="s">
        <v>1738</v>
      </c>
    </row>
    <row r="29" spans="2:12" ht="15" x14ac:dyDescent="0.25">
      <c r="B29" s="7" t="s">
        <v>1290</v>
      </c>
      <c r="C29" s="43"/>
      <c r="D29" s="43"/>
      <c r="E29" s="43"/>
      <c r="F29" s="43"/>
      <c r="G29" s="8">
        <v>0</v>
      </c>
      <c r="H29" s="8"/>
      <c r="I29" s="8">
        <v>0</v>
      </c>
      <c r="J29" s="2">
        <v>0</v>
      </c>
      <c r="K29" s="44">
        <v>0</v>
      </c>
      <c r="L29" s="63" t="s">
        <v>1738</v>
      </c>
    </row>
    <row r="30" spans="2:12" x14ac:dyDescent="0.2">
      <c r="B30" s="9"/>
      <c r="C30" s="31" t="s">
        <v>81</v>
      </c>
      <c r="D30" s="31" t="s">
        <v>81</v>
      </c>
      <c r="E30" s="31" t="s">
        <v>81</v>
      </c>
      <c r="F30" s="31" t="s">
        <v>81</v>
      </c>
      <c r="G30" s="10">
        <v>0</v>
      </c>
      <c r="H30" s="10">
        <v>0</v>
      </c>
      <c r="I30" s="10">
        <v>0</v>
      </c>
      <c r="J30" s="11">
        <v>0</v>
      </c>
      <c r="K30" s="45">
        <v>0</v>
      </c>
      <c r="L30" s="63" t="s">
        <v>1738</v>
      </c>
    </row>
    <row r="31" spans="2:12" ht="15" x14ac:dyDescent="0.25">
      <c r="B31" s="7" t="s">
        <v>1287</v>
      </c>
      <c r="C31" s="43"/>
      <c r="D31" s="43"/>
      <c r="E31" s="43"/>
      <c r="F31" s="43"/>
      <c r="G31" s="8">
        <v>0</v>
      </c>
      <c r="H31" s="8"/>
      <c r="I31" s="8">
        <v>0</v>
      </c>
      <c r="J31" s="2">
        <v>0</v>
      </c>
      <c r="K31" s="44">
        <v>0</v>
      </c>
      <c r="L31" s="63" t="s">
        <v>1738</v>
      </c>
    </row>
    <row r="32" spans="2:12" x14ac:dyDescent="0.2">
      <c r="B32" s="9"/>
      <c r="C32" s="31" t="s">
        <v>81</v>
      </c>
      <c r="D32" s="31" t="s">
        <v>81</v>
      </c>
      <c r="E32" s="31" t="s">
        <v>81</v>
      </c>
      <c r="F32" s="31" t="s">
        <v>81</v>
      </c>
      <c r="G32" s="10">
        <v>0</v>
      </c>
      <c r="H32" s="10">
        <v>0</v>
      </c>
      <c r="I32" s="10">
        <v>0</v>
      </c>
      <c r="J32" s="11">
        <v>0</v>
      </c>
      <c r="K32" s="45">
        <v>0</v>
      </c>
      <c r="L32" s="63" t="s">
        <v>1738</v>
      </c>
    </row>
    <row r="33" spans="2:12" ht="15" x14ac:dyDescent="0.25">
      <c r="B33" s="7" t="s">
        <v>1175</v>
      </c>
      <c r="C33" s="43"/>
      <c r="D33" s="43"/>
      <c r="E33" s="43"/>
      <c r="F33" s="43"/>
      <c r="G33" s="8">
        <v>0</v>
      </c>
      <c r="H33" s="8"/>
      <c r="I33" s="8">
        <v>0</v>
      </c>
      <c r="J33" s="2">
        <v>0</v>
      </c>
      <c r="K33" s="44">
        <v>0</v>
      </c>
      <c r="L33" s="63" t="s">
        <v>1738</v>
      </c>
    </row>
    <row r="34" spans="2:12" x14ac:dyDescent="0.2">
      <c r="B34" s="9"/>
      <c r="C34" s="31" t="s">
        <v>81</v>
      </c>
      <c r="D34" s="31" t="s">
        <v>81</v>
      </c>
      <c r="E34" s="31" t="s">
        <v>81</v>
      </c>
      <c r="F34" s="31" t="s">
        <v>81</v>
      </c>
      <c r="G34" s="10">
        <v>0</v>
      </c>
      <c r="H34" s="10">
        <v>0</v>
      </c>
      <c r="I34" s="10">
        <v>0</v>
      </c>
      <c r="J34" s="11">
        <v>0</v>
      </c>
      <c r="K34" s="45">
        <v>0</v>
      </c>
      <c r="L34" s="63" t="s">
        <v>1738</v>
      </c>
    </row>
    <row r="35" spans="2:12" x14ac:dyDescent="0.2">
      <c r="B35" s="61"/>
      <c r="C35" s="63" t="s">
        <v>1738</v>
      </c>
      <c r="D35" s="63" t="s">
        <v>1738</v>
      </c>
      <c r="E35" s="63" t="s">
        <v>1738</v>
      </c>
      <c r="F35" s="63" t="s">
        <v>1738</v>
      </c>
      <c r="G35" s="63" t="s">
        <v>1738</v>
      </c>
      <c r="H35" s="63" t="s">
        <v>1738</v>
      </c>
      <c r="I35" s="63" t="s">
        <v>1738</v>
      </c>
      <c r="J35" s="63" t="s">
        <v>1738</v>
      </c>
      <c r="K35" s="63" t="s">
        <v>1738</v>
      </c>
    </row>
    <row r="37" spans="2:12" x14ac:dyDescent="0.2">
      <c r="B37" s="35" t="s">
        <v>51</v>
      </c>
      <c r="C37" s="63" t="s">
        <v>1738</v>
      </c>
    </row>
    <row r="38" spans="2:12" x14ac:dyDescent="0.2">
      <c r="C38" s="63" t="s">
        <v>1738</v>
      </c>
    </row>
    <row r="39" spans="2:12" x14ac:dyDescent="0.2">
      <c r="B39" t="s">
        <v>52</v>
      </c>
      <c r="C39" s="63" t="s">
        <v>1738</v>
      </c>
    </row>
    <row r="40" spans="2:12" x14ac:dyDescent="0.2">
      <c r="C40" s="63" t="s">
        <v>1738</v>
      </c>
    </row>
    <row r="41" spans="2:12" x14ac:dyDescent="0.2">
      <c r="B41" s="36" t="s">
        <v>52</v>
      </c>
      <c r="C41" s="63" t="s">
        <v>1738</v>
      </c>
    </row>
    <row r="42" spans="2:12" x14ac:dyDescent="0.2">
      <c r="C42" s="63" t="s">
        <v>1738</v>
      </c>
    </row>
    <row r="43" spans="2:12" x14ac:dyDescent="0.2">
      <c r="B43" s="63" t="s">
        <v>1738</v>
      </c>
    </row>
  </sheetData>
  <hyperlinks>
    <hyperlink ref="B41" r:id="rId1" xr:uid="{00000000-0004-0000-1300-000000000000}"/>
  </hyperlinks>
  <pageMargins left="0.7" right="0.7" top="0.75" bottom="0.75" header="0.3" footer="0.3"/>
  <pageSetup paperSize="9" fitToHeight="0" orientation="landscape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R5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0.625" customWidth="1"/>
    <col min="4" max="4" width="14.625" customWidth="1"/>
    <col min="5" max="5" width="8.625" customWidth="1"/>
    <col min="6" max="7" width="14.625" customWidth="1"/>
    <col min="8" max="8" width="12.625" customWidth="1"/>
    <col min="9" max="9" width="14.625" customWidth="1"/>
    <col min="10" max="11" width="12.625" customWidth="1"/>
    <col min="12" max="16" width="15.625" customWidth="1"/>
    <col min="17" max="17" width="16.25" customWidth="1"/>
  </cols>
  <sheetData>
    <row r="1" spans="1:18" x14ac:dyDescent="0.2">
      <c r="A1" s="63" t="s">
        <v>1759</v>
      </c>
    </row>
    <row r="2" spans="1:18" ht="15" x14ac:dyDescent="0.25">
      <c r="B2" s="34" t="s">
        <v>47</v>
      </c>
      <c r="C2" s="63" t="s">
        <v>1738</v>
      </c>
    </row>
    <row r="3" spans="1:18" ht="15" x14ac:dyDescent="0.25">
      <c r="B3" s="34" t="s">
        <v>48</v>
      </c>
      <c r="C3" s="63" t="s">
        <v>1738</v>
      </c>
    </row>
    <row r="4" spans="1:18" ht="15" x14ac:dyDescent="0.25">
      <c r="B4" s="34" t="s">
        <v>49</v>
      </c>
      <c r="C4" s="63" t="s">
        <v>1738</v>
      </c>
    </row>
    <row r="5" spans="1:18" ht="15" x14ac:dyDescent="0.25">
      <c r="B5" s="34" t="s">
        <v>50</v>
      </c>
      <c r="C5" s="63" t="s">
        <v>1738</v>
      </c>
    </row>
    <row r="7" spans="1:18" ht="15" x14ac:dyDescent="0.2">
      <c r="B7" s="21" t="s">
        <v>1320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63" t="s">
        <v>1738</v>
      </c>
    </row>
    <row r="8" spans="1:18" ht="15" x14ac:dyDescent="0.2">
      <c r="B8" s="56" t="s">
        <v>1492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63" t="s">
        <v>1738</v>
      </c>
    </row>
    <row r="9" spans="1:18" ht="30" x14ac:dyDescent="0.2">
      <c r="B9" s="23" t="s">
        <v>108</v>
      </c>
      <c r="C9" s="23" t="s">
        <v>53</v>
      </c>
      <c r="D9" s="23" t="s">
        <v>1303</v>
      </c>
      <c r="E9" s="23" t="s">
        <v>110</v>
      </c>
      <c r="F9" s="23" t="s">
        <v>54</v>
      </c>
      <c r="G9" s="23" t="s">
        <v>123</v>
      </c>
      <c r="H9" s="23" t="s">
        <v>189</v>
      </c>
      <c r="I9" s="23" t="s">
        <v>55</v>
      </c>
      <c r="J9" s="23" t="s">
        <v>111</v>
      </c>
      <c r="K9" s="23" t="s">
        <v>112</v>
      </c>
      <c r="L9" s="23" t="s">
        <v>124</v>
      </c>
      <c r="M9" s="23" t="s">
        <v>125</v>
      </c>
      <c r="N9" s="23" t="s">
        <v>0</v>
      </c>
      <c r="O9" s="23" t="s">
        <v>126</v>
      </c>
      <c r="P9" s="23" t="s">
        <v>113</v>
      </c>
      <c r="Q9" s="23" t="s">
        <v>1</v>
      </c>
      <c r="R9" s="63" t="s">
        <v>1738</v>
      </c>
    </row>
    <row r="10" spans="1:18" ht="15" x14ac:dyDescent="0.2">
      <c r="B10" s="57"/>
      <c r="C10" s="58"/>
      <c r="D10" s="58"/>
      <c r="E10" s="58"/>
      <c r="F10" s="58"/>
      <c r="G10" s="58" t="s">
        <v>206</v>
      </c>
      <c r="H10" s="58" t="s">
        <v>190</v>
      </c>
      <c r="I10" s="58"/>
      <c r="J10" s="58" t="s">
        <v>37</v>
      </c>
      <c r="K10" s="58" t="s">
        <v>37</v>
      </c>
      <c r="L10" s="58" t="s">
        <v>191</v>
      </c>
      <c r="M10" s="58"/>
      <c r="N10" s="58" t="s">
        <v>36</v>
      </c>
      <c r="O10" s="58" t="s">
        <v>37</v>
      </c>
      <c r="P10" s="58" t="s">
        <v>37</v>
      </c>
      <c r="Q10" s="58" t="s">
        <v>37</v>
      </c>
      <c r="R10" s="63" t="s">
        <v>1738</v>
      </c>
    </row>
    <row r="11" spans="1:18" x14ac:dyDescent="0.2">
      <c r="B11" s="58"/>
      <c r="C11" s="58" t="s">
        <v>38</v>
      </c>
      <c r="D11" s="58" t="s">
        <v>39</v>
      </c>
      <c r="E11" s="58" t="s">
        <v>114</v>
      </c>
      <c r="F11" s="58" t="s">
        <v>115</v>
      </c>
      <c r="G11" s="58" t="s">
        <v>116</v>
      </c>
      <c r="H11" s="58" t="s">
        <v>117</v>
      </c>
      <c r="I11" s="58" t="s">
        <v>118</v>
      </c>
      <c r="J11" s="58" t="s">
        <v>119</v>
      </c>
      <c r="K11" s="58" t="s">
        <v>120</v>
      </c>
      <c r="L11" s="58" t="s">
        <v>121</v>
      </c>
      <c r="M11" s="58" t="s">
        <v>192</v>
      </c>
      <c r="N11" s="58" t="s">
        <v>193</v>
      </c>
      <c r="O11" s="58" t="s">
        <v>194</v>
      </c>
      <c r="P11" s="58" t="s">
        <v>195</v>
      </c>
      <c r="Q11" s="59" t="s">
        <v>196</v>
      </c>
      <c r="R11" s="63" t="s">
        <v>1738</v>
      </c>
    </row>
    <row r="12" spans="1:18" ht="15" x14ac:dyDescent="0.25">
      <c r="B12" s="37" t="s">
        <v>1304</v>
      </c>
      <c r="C12" s="38"/>
      <c r="D12" s="38"/>
      <c r="E12" s="38"/>
      <c r="F12" s="38"/>
      <c r="G12" s="38"/>
      <c r="H12" s="40"/>
      <c r="I12" s="38"/>
      <c r="J12" s="39"/>
      <c r="K12" s="39"/>
      <c r="L12" s="40">
        <v>10087.68</v>
      </c>
      <c r="M12" s="40"/>
      <c r="N12" s="40">
        <v>1.0773599999999999</v>
      </c>
      <c r="O12" s="41"/>
      <c r="P12" s="39">
        <v>1</v>
      </c>
      <c r="Q12" s="41">
        <v>1.0970625656592075E-6</v>
      </c>
      <c r="R12" s="63" t="s">
        <v>1738</v>
      </c>
    </row>
    <row r="13" spans="1:18" ht="15" x14ac:dyDescent="0.25">
      <c r="B13" s="42" t="s">
        <v>58</v>
      </c>
      <c r="C13" s="43"/>
      <c r="D13" s="43"/>
      <c r="E13" s="43"/>
      <c r="F13" s="43"/>
      <c r="G13" s="43"/>
      <c r="H13" s="8"/>
      <c r="I13" s="43"/>
      <c r="J13" s="2"/>
      <c r="K13" s="2"/>
      <c r="L13" s="8">
        <v>10087.68</v>
      </c>
      <c r="M13" s="8"/>
      <c r="N13" s="8">
        <v>1.0773599999999999</v>
      </c>
      <c r="O13" s="44"/>
      <c r="P13" s="2">
        <v>1</v>
      </c>
      <c r="Q13" s="44">
        <v>1.0970625656592075E-6</v>
      </c>
      <c r="R13" s="63" t="s">
        <v>1738</v>
      </c>
    </row>
    <row r="14" spans="1:18" ht="15" x14ac:dyDescent="0.25">
      <c r="B14" s="7" t="s">
        <v>1305</v>
      </c>
      <c r="C14" s="43"/>
      <c r="D14" s="43"/>
      <c r="E14" s="43"/>
      <c r="F14" s="43"/>
      <c r="G14" s="43"/>
      <c r="H14" s="8"/>
      <c r="I14" s="43"/>
      <c r="J14" s="2"/>
      <c r="K14" s="2"/>
      <c r="L14" s="8">
        <v>0</v>
      </c>
      <c r="M14" s="8"/>
      <c r="N14" s="8">
        <v>0</v>
      </c>
      <c r="O14" s="44"/>
      <c r="P14" s="2">
        <v>0</v>
      </c>
      <c r="Q14" s="44">
        <v>0</v>
      </c>
      <c r="R14" s="63" t="s">
        <v>1738</v>
      </c>
    </row>
    <row r="15" spans="1:18" ht="15" x14ac:dyDescent="0.25">
      <c r="B15" s="53" t="s">
        <v>1306</v>
      </c>
      <c r="C15" s="43"/>
      <c r="D15" s="43"/>
      <c r="E15" s="43"/>
      <c r="F15" s="43"/>
      <c r="G15" s="43"/>
      <c r="H15" s="8"/>
      <c r="I15" s="43"/>
      <c r="J15" s="2"/>
      <c r="K15" s="2"/>
      <c r="L15" s="8">
        <v>0</v>
      </c>
      <c r="M15" s="8"/>
      <c r="N15" s="8">
        <v>0</v>
      </c>
      <c r="O15" s="44"/>
      <c r="P15" s="2">
        <v>0</v>
      </c>
      <c r="Q15" s="44">
        <v>0</v>
      </c>
      <c r="R15" s="63" t="s">
        <v>1738</v>
      </c>
    </row>
    <row r="16" spans="1:18" x14ac:dyDescent="0.2">
      <c r="B16" s="54"/>
      <c r="C16" s="31"/>
      <c r="D16" s="31" t="s">
        <v>81</v>
      </c>
      <c r="E16" s="31" t="s">
        <v>81</v>
      </c>
      <c r="F16" s="31" t="s">
        <v>81</v>
      </c>
      <c r="G16" s="31" t="s">
        <v>81</v>
      </c>
      <c r="H16" s="10">
        <v>0</v>
      </c>
      <c r="I16" s="31" t="s">
        <v>81</v>
      </c>
      <c r="J16" s="11">
        <v>0</v>
      </c>
      <c r="K16" s="11">
        <v>0</v>
      </c>
      <c r="L16" s="10">
        <v>0</v>
      </c>
      <c r="M16" s="10">
        <v>0</v>
      </c>
      <c r="N16" s="10">
        <v>0</v>
      </c>
      <c r="O16" s="45">
        <v>0</v>
      </c>
      <c r="P16" s="11">
        <v>0</v>
      </c>
      <c r="Q16" s="45">
        <v>0</v>
      </c>
      <c r="R16" s="63" t="s">
        <v>1738</v>
      </c>
    </row>
    <row r="17" spans="2:18" x14ac:dyDescent="0.2">
      <c r="B17" s="46"/>
      <c r="C17" s="47"/>
      <c r="D17" s="47"/>
      <c r="E17" s="47"/>
      <c r="F17" s="47"/>
      <c r="G17" s="47"/>
      <c r="H17" s="12"/>
      <c r="I17" s="47"/>
      <c r="J17" s="11"/>
      <c r="K17" s="11"/>
      <c r="L17" s="12"/>
      <c r="M17" s="12"/>
      <c r="N17" s="12"/>
      <c r="O17" s="12"/>
      <c r="P17" s="11"/>
      <c r="Q17" s="12"/>
      <c r="R17" s="63" t="s">
        <v>1738</v>
      </c>
    </row>
    <row r="18" spans="2:18" ht="15" x14ac:dyDescent="0.25">
      <c r="B18" s="7" t="s">
        <v>1307</v>
      </c>
      <c r="C18" s="43"/>
      <c r="D18" s="43"/>
      <c r="E18" s="43"/>
      <c r="F18" s="43"/>
      <c r="G18" s="43"/>
      <c r="H18" s="8"/>
      <c r="I18" s="43"/>
      <c r="J18" s="2"/>
      <c r="K18" s="2"/>
      <c r="L18" s="8">
        <v>10087.68</v>
      </c>
      <c r="M18" s="8"/>
      <c r="N18" s="8">
        <v>1.0773599999999999</v>
      </c>
      <c r="O18" s="44"/>
      <c r="P18" s="2">
        <v>1</v>
      </c>
      <c r="Q18" s="44">
        <v>1.0970625656592075E-6</v>
      </c>
      <c r="R18" s="63" t="s">
        <v>1738</v>
      </c>
    </row>
    <row r="19" spans="2:18" ht="15" x14ac:dyDescent="0.25">
      <c r="B19" s="53" t="s">
        <v>1308</v>
      </c>
      <c r="C19" s="43"/>
      <c r="D19" s="43"/>
      <c r="E19" s="43"/>
      <c r="F19" s="43"/>
      <c r="G19" s="43"/>
      <c r="H19" s="8"/>
      <c r="I19" s="43"/>
      <c r="J19" s="2"/>
      <c r="K19" s="2"/>
      <c r="L19" s="8">
        <v>10087.68</v>
      </c>
      <c r="M19" s="8"/>
      <c r="N19" s="8">
        <v>1.0773599999999999</v>
      </c>
      <c r="O19" s="44"/>
      <c r="P19" s="2">
        <v>1</v>
      </c>
      <c r="Q19" s="44">
        <v>1.0970625656592075E-6</v>
      </c>
      <c r="R19" s="63" t="s">
        <v>1738</v>
      </c>
    </row>
    <row r="20" spans="2:18" x14ac:dyDescent="0.2">
      <c r="B20" s="54" t="s">
        <v>1489</v>
      </c>
      <c r="C20" s="31" t="s">
        <v>1490</v>
      </c>
      <c r="D20" s="31" t="s">
        <v>1735</v>
      </c>
      <c r="E20" s="31"/>
      <c r="F20" s="31" t="s">
        <v>499</v>
      </c>
      <c r="G20" s="31" t="s">
        <v>1491</v>
      </c>
      <c r="H20" s="10">
        <v>3.06</v>
      </c>
      <c r="I20" s="31" t="s">
        <v>65</v>
      </c>
      <c r="J20" s="11">
        <v>0.02</v>
      </c>
      <c r="K20" s="11">
        <v>1.1618000000000002</v>
      </c>
      <c r="L20" s="10">
        <v>10087.68</v>
      </c>
      <c r="M20" s="10">
        <v>10.68</v>
      </c>
      <c r="N20" s="10">
        <v>1.0773599999999999</v>
      </c>
      <c r="O20" s="45">
        <v>1.1085361906459656E-4</v>
      </c>
      <c r="P20" s="11">
        <v>1</v>
      </c>
      <c r="Q20" s="45">
        <v>1.0970625656592075E-6</v>
      </c>
      <c r="R20" s="63" t="s">
        <v>1738</v>
      </c>
    </row>
    <row r="21" spans="2:18" x14ac:dyDescent="0.2">
      <c r="B21" s="46"/>
      <c r="C21" s="47"/>
      <c r="D21" s="47"/>
      <c r="E21" s="47"/>
      <c r="F21" s="47"/>
      <c r="G21" s="47"/>
      <c r="H21" s="12"/>
      <c r="I21" s="47"/>
      <c r="J21" s="11"/>
      <c r="K21" s="11"/>
      <c r="L21" s="12"/>
      <c r="M21" s="12"/>
      <c r="N21" s="12"/>
      <c r="O21" s="12"/>
      <c r="P21" s="11"/>
      <c r="Q21" s="12"/>
      <c r="R21" s="63" t="s">
        <v>1738</v>
      </c>
    </row>
    <row r="22" spans="2:18" ht="15" x14ac:dyDescent="0.25">
      <c r="B22" s="7" t="s">
        <v>1309</v>
      </c>
      <c r="C22" s="43"/>
      <c r="D22" s="43"/>
      <c r="E22" s="43"/>
      <c r="F22" s="43"/>
      <c r="G22" s="43"/>
      <c r="H22" s="8"/>
      <c r="I22" s="43"/>
      <c r="J22" s="2"/>
      <c r="K22" s="2"/>
      <c r="L22" s="8">
        <v>0</v>
      </c>
      <c r="M22" s="8"/>
      <c r="N22" s="8">
        <v>0</v>
      </c>
      <c r="O22" s="44"/>
      <c r="P22" s="2">
        <v>0</v>
      </c>
      <c r="Q22" s="44">
        <v>0</v>
      </c>
      <c r="R22" s="63" t="s">
        <v>1738</v>
      </c>
    </row>
    <row r="23" spans="2:18" ht="15" x14ac:dyDescent="0.25">
      <c r="B23" s="53" t="s">
        <v>1310</v>
      </c>
      <c r="C23" s="43"/>
      <c r="D23" s="43"/>
      <c r="E23" s="43"/>
      <c r="F23" s="43"/>
      <c r="G23" s="43"/>
      <c r="H23" s="8"/>
      <c r="I23" s="43"/>
      <c r="J23" s="2"/>
      <c r="K23" s="2"/>
      <c r="L23" s="8">
        <v>0</v>
      </c>
      <c r="M23" s="8"/>
      <c r="N23" s="8">
        <v>0</v>
      </c>
      <c r="O23" s="44"/>
      <c r="P23" s="2">
        <v>0</v>
      </c>
      <c r="Q23" s="44">
        <v>0</v>
      </c>
      <c r="R23" s="63" t="s">
        <v>1738</v>
      </c>
    </row>
    <row r="24" spans="2:18" x14ac:dyDescent="0.2">
      <c r="B24" s="54"/>
      <c r="C24" s="31"/>
      <c r="D24" s="31" t="s">
        <v>81</v>
      </c>
      <c r="E24" s="31" t="s">
        <v>81</v>
      </c>
      <c r="F24" s="31" t="s">
        <v>81</v>
      </c>
      <c r="G24" s="31" t="s">
        <v>81</v>
      </c>
      <c r="H24" s="10">
        <v>0</v>
      </c>
      <c r="I24" s="31" t="s">
        <v>81</v>
      </c>
      <c r="J24" s="11">
        <v>0</v>
      </c>
      <c r="K24" s="11">
        <v>0</v>
      </c>
      <c r="L24" s="10">
        <v>0</v>
      </c>
      <c r="M24" s="10">
        <v>0</v>
      </c>
      <c r="N24" s="10">
        <v>0</v>
      </c>
      <c r="O24" s="45">
        <v>0</v>
      </c>
      <c r="P24" s="11">
        <v>0</v>
      </c>
      <c r="Q24" s="45">
        <v>0</v>
      </c>
      <c r="R24" s="63" t="s">
        <v>1738</v>
      </c>
    </row>
    <row r="25" spans="2:18" ht="15" x14ac:dyDescent="0.25">
      <c r="B25" s="53" t="s">
        <v>1311</v>
      </c>
      <c r="C25" s="43"/>
      <c r="D25" s="43"/>
      <c r="E25" s="43"/>
      <c r="F25" s="43"/>
      <c r="G25" s="43"/>
      <c r="H25" s="8"/>
      <c r="I25" s="43"/>
      <c r="J25" s="2"/>
      <c r="K25" s="2"/>
      <c r="L25" s="8">
        <v>0</v>
      </c>
      <c r="M25" s="8"/>
      <c r="N25" s="8">
        <v>0</v>
      </c>
      <c r="O25" s="44"/>
      <c r="P25" s="2">
        <v>0</v>
      </c>
      <c r="Q25" s="44">
        <v>0</v>
      </c>
      <c r="R25" s="63" t="s">
        <v>1738</v>
      </c>
    </row>
    <row r="26" spans="2:18" x14ac:dyDescent="0.2">
      <c r="B26" s="54"/>
      <c r="C26" s="31"/>
      <c r="D26" s="31" t="s">
        <v>81</v>
      </c>
      <c r="E26" s="31" t="s">
        <v>81</v>
      </c>
      <c r="F26" s="31" t="s">
        <v>81</v>
      </c>
      <c r="G26" s="31" t="s">
        <v>81</v>
      </c>
      <c r="H26" s="10">
        <v>0</v>
      </c>
      <c r="I26" s="31" t="s">
        <v>81</v>
      </c>
      <c r="J26" s="11">
        <v>0</v>
      </c>
      <c r="K26" s="11">
        <v>0</v>
      </c>
      <c r="L26" s="10">
        <v>0</v>
      </c>
      <c r="M26" s="10">
        <v>0</v>
      </c>
      <c r="N26" s="10">
        <v>0</v>
      </c>
      <c r="O26" s="45">
        <v>0</v>
      </c>
      <c r="P26" s="11">
        <v>0</v>
      </c>
      <c r="Q26" s="45">
        <v>0</v>
      </c>
      <c r="R26" s="63" t="s">
        <v>1738</v>
      </c>
    </row>
    <row r="27" spans="2:18" ht="15" x14ac:dyDescent="0.25">
      <c r="B27" s="53" t="s">
        <v>1312</v>
      </c>
      <c r="C27" s="43"/>
      <c r="D27" s="43"/>
      <c r="E27" s="43"/>
      <c r="F27" s="43"/>
      <c r="G27" s="43"/>
      <c r="H27" s="8"/>
      <c r="I27" s="43"/>
      <c r="J27" s="2"/>
      <c r="K27" s="2"/>
      <c r="L27" s="8">
        <v>0</v>
      </c>
      <c r="M27" s="8"/>
      <c r="N27" s="8">
        <v>0</v>
      </c>
      <c r="O27" s="44"/>
      <c r="P27" s="2">
        <v>0</v>
      </c>
      <c r="Q27" s="44">
        <v>0</v>
      </c>
      <c r="R27" s="63" t="s">
        <v>1738</v>
      </c>
    </row>
    <row r="28" spans="2:18" x14ac:dyDescent="0.2">
      <c r="B28" s="54"/>
      <c r="C28" s="31"/>
      <c r="D28" s="31" t="s">
        <v>81</v>
      </c>
      <c r="E28" s="31" t="s">
        <v>81</v>
      </c>
      <c r="F28" s="31" t="s">
        <v>81</v>
      </c>
      <c r="G28" s="31" t="s">
        <v>81</v>
      </c>
      <c r="H28" s="10">
        <v>0</v>
      </c>
      <c r="I28" s="31" t="s">
        <v>81</v>
      </c>
      <c r="J28" s="11">
        <v>0</v>
      </c>
      <c r="K28" s="11">
        <v>0</v>
      </c>
      <c r="L28" s="10">
        <v>0</v>
      </c>
      <c r="M28" s="10">
        <v>0</v>
      </c>
      <c r="N28" s="10">
        <v>0</v>
      </c>
      <c r="O28" s="45">
        <v>0</v>
      </c>
      <c r="P28" s="11">
        <v>0</v>
      </c>
      <c r="Q28" s="45">
        <v>0</v>
      </c>
      <c r="R28" s="63" t="s">
        <v>1738</v>
      </c>
    </row>
    <row r="29" spans="2:18" ht="15" x14ac:dyDescent="0.25">
      <c r="B29" s="53" t="s">
        <v>1313</v>
      </c>
      <c r="C29" s="43"/>
      <c r="D29" s="43"/>
      <c r="E29" s="43"/>
      <c r="F29" s="43"/>
      <c r="G29" s="43"/>
      <c r="H29" s="8"/>
      <c r="I29" s="43"/>
      <c r="J29" s="2"/>
      <c r="K29" s="2"/>
      <c r="L29" s="8">
        <v>0</v>
      </c>
      <c r="M29" s="8"/>
      <c r="N29" s="8">
        <v>0</v>
      </c>
      <c r="O29" s="44"/>
      <c r="P29" s="2">
        <v>0</v>
      </c>
      <c r="Q29" s="44">
        <v>0</v>
      </c>
      <c r="R29" s="63" t="s">
        <v>1738</v>
      </c>
    </row>
    <row r="30" spans="2:18" x14ac:dyDescent="0.2">
      <c r="B30" s="54"/>
      <c r="C30" s="31"/>
      <c r="D30" s="31" t="s">
        <v>81</v>
      </c>
      <c r="E30" s="31" t="s">
        <v>81</v>
      </c>
      <c r="F30" s="31" t="s">
        <v>81</v>
      </c>
      <c r="G30" s="31" t="s">
        <v>81</v>
      </c>
      <c r="H30" s="10">
        <v>0</v>
      </c>
      <c r="I30" s="31" t="s">
        <v>81</v>
      </c>
      <c r="J30" s="11">
        <v>0</v>
      </c>
      <c r="K30" s="11">
        <v>0</v>
      </c>
      <c r="L30" s="10">
        <v>0</v>
      </c>
      <c r="M30" s="10">
        <v>0</v>
      </c>
      <c r="N30" s="10">
        <v>0</v>
      </c>
      <c r="O30" s="45">
        <v>0</v>
      </c>
      <c r="P30" s="11">
        <v>0</v>
      </c>
      <c r="Q30" s="45">
        <v>0</v>
      </c>
      <c r="R30" s="63" t="s">
        <v>1738</v>
      </c>
    </row>
    <row r="31" spans="2:18" x14ac:dyDescent="0.2">
      <c r="B31" s="46"/>
      <c r="C31" s="47"/>
      <c r="D31" s="47"/>
      <c r="E31" s="47"/>
      <c r="F31" s="47"/>
      <c r="G31" s="47"/>
      <c r="H31" s="12"/>
      <c r="I31" s="47"/>
      <c r="J31" s="11"/>
      <c r="K31" s="11"/>
      <c r="L31" s="12"/>
      <c r="M31" s="12"/>
      <c r="N31" s="12"/>
      <c r="O31" s="12"/>
      <c r="P31" s="11"/>
      <c r="Q31" s="12"/>
      <c r="R31" s="63" t="s">
        <v>1738</v>
      </c>
    </row>
    <row r="32" spans="2:18" ht="15" x14ac:dyDescent="0.25">
      <c r="B32" s="42" t="s">
        <v>102</v>
      </c>
      <c r="C32" s="43"/>
      <c r="D32" s="43"/>
      <c r="E32" s="43"/>
      <c r="F32" s="43"/>
      <c r="G32" s="43"/>
      <c r="H32" s="8"/>
      <c r="I32" s="43"/>
      <c r="J32" s="2"/>
      <c r="K32" s="2"/>
      <c r="L32" s="8">
        <v>0</v>
      </c>
      <c r="M32" s="8"/>
      <c r="N32" s="8">
        <v>0</v>
      </c>
      <c r="O32" s="44"/>
      <c r="P32" s="2">
        <v>0</v>
      </c>
      <c r="Q32" s="44">
        <v>0</v>
      </c>
      <c r="R32" s="63" t="s">
        <v>1738</v>
      </c>
    </row>
    <row r="33" spans="2:18" ht="15" x14ac:dyDescent="0.25">
      <c r="B33" s="7" t="s">
        <v>1305</v>
      </c>
      <c r="C33" s="43"/>
      <c r="D33" s="43"/>
      <c r="E33" s="43"/>
      <c r="F33" s="43"/>
      <c r="G33" s="43"/>
      <c r="H33" s="8"/>
      <c r="I33" s="43"/>
      <c r="J33" s="2"/>
      <c r="K33" s="2"/>
      <c r="L33" s="8">
        <v>0</v>
      </c>
      <c r="M33" s="8"/>
      <c r="N33" s="8">
        <v>0</v>
      </c>
      <c r="O33" s="44"/>
      <c r="P33" s="2">
        <v>0</v>
      </c>
      <c r="Q33" s="44">
        <v>0</v>
      </c>
      <c r="R33" s="63" t="s">
        <v>1738</v>
      </c>
    </row>
    <row r="34" spans="2:18" ht="15" x14ac:dyDescent="0.25">
      <c r="B34" s="53" t="s">
        <v>1306</v>
      </c>
      <c r="C34" s="43"/>
      <c r="D34" s="43"/>
      <c r="E34" s="43"/>
      <c r="F34" s="43"/>
      <c r="G34" s="43"/>
      <c r="H34" s="8"/>
      <c r="I34" s="43"/>
      <c r="J34" s="2"/>
      <c r="K34" s="2"/>
      <c r="L34" s="8">
        <v>0</v>
      </c>
      <c r="M34" s="8"/>
      <c r="N34" s="8">
        <v>0</v>
      </c>
      <c r="O34" s="44"/>
      <c r="P34" s="2">
        <v>0</v>
      </c>
      <c r="Q34" s="44">
        <v>0</v>
      </c>
      <c r="R34" s="63" t="s">
        <v>1738</v>
      </c>
    </row>
    <row r="35" spans="2:18" x14ac:dyDescent="0.2">
      <c r="B35" s="54"/>
      <c r="C35" s="31"/>
      <c r="D35" s="31" t="s">
        <v>81</v>
      </c>
      <c r="E35" s="31" t="s">
        <v>81</v>
      </c>
      <c r="F35" s="31" t="s">
        <v>81</v>
      </c>
      <c r="G35" s="31" t="s">
        <v>81</v>
      </c>
      <c r="H35" s="10">
        <v>0</v>
      </c>
      <c r="I35" s="31" t="s">
        <v>81</v>
      </c>
      <c r="J35" s="11">
        <v>0</v>
      </c>
      <c r="K35" s="11">
        <v>0</v>
      </c>
      <c r="L35" s="10">
        <v>0</v>
      </c>
      <c r="M35" s="10">
        <v>0</v>
      </c>
      <c r="N35" s="10">
        <v>0</v>
      </c>
      <c r="O35" s="45">
        <v>0</v>
      </c>
      <c r="P35" s="11">
        <v>0</v>
      </c>
      <c r="Q35" s="45">
        <v>0</v>
      </c>
      <c r="R35" s="63" t="s">
        <v>1738</v>
      </c>
    </row>
    <row r="36" spans="2:18" x14ac:dyDescent="0.2">
      <c r="B36" s="46"/>
      <c r="C36" s="47"/>
      <c r="D36" s="47"/>
      <c r="E36" s="47"/>
      <c r="F36" s="47"/>
      <c r="G36" s="47"/>
      <c r="H36" s="12"/>
      <c r="I36" s="47"/>
      <c r="J36" s="11"/>
      <c r="K36" s="11"/>
      <c r="L36" s="12"/>
      <c r="M36" s="12"/>
      <c r="N36" s="12"/>
      <c r="O36" s="12"/>
      <c r="P36" s="11"/>
      <c r="Q36" s="12"/>
      <c r="R36" s="63" t="s">
        <v>1738</v>
      </c>
    </row>
    <row r="37" spans="2:18" ht="15" x14ac:dyDescent="0.25">
      <c r="B37" s="7" t="s">
        <v>1307</v>
      </c>
      <c r="C37" s="43"/>
      <c r="D37" s="43"/>
      <c r="E37" s="43"/>
      <c r="F37" s="43"/>
      <c r="G37" s="43"/>
      <c r="H37" s="8"/>
      <c r="I37" s="43"/>
      <c r="J37" s="2"/>
      <c r="K37" s="2"/>
      <c r="L37" s="8">
        <v>0</v>
      </c>
      <c r="M37" s="8"/>
      <c r="N37" s="8">
        <v>0</v>
      </c>
      <c r="O37" s="44"/>
      <c r="P37" s="2">
        <v>0</v>
      </c>
      <c r="Q37" s="44">
        <v>0</v>
      </c>
      <c r="R37" s="63" t="s">
        <v>1738</v>
      </c>
    </row>
    <row r="38" spans="2:18" ht="15" x14ac:dyDescent="0.25">
      <c r="B38" s="53" t="s">
        <v>1308</v>
      </c>
      <c r="C38" s="43"/>
      <c r="D38" s="43"/>
      <c r="E38" s="43"/>
      <c r="F38" s="43"/>
      <c r="G38" s="43"/>
      <c r="H38" s="8"/>
      <c r="I38" s="43"/>
      <c r="J38" s="2"/>
      <c r="K38" s="2"/>
      <c r="L38" s="8">
        <v>0</v>
      </c>
      <c r="M38" s="8"/>
      <c r="N38" s="8">
        <v>0</v>
      </c>
      <c r="O38" s="44"/>
      <c r="P38" s="2">
        <v>0</v>
      </c>
      <c r="Q38" s="44">
        <v>0</v>
      </c>
      <c r="R38" s="63" t="s">
        <v>1738</v>
      </c>
    </row>
    <row r="39" spans="2:18" x14ac:dyDescent="0.2">
      <c r="B39" s="54"/>
      <c r="C39" s="31"/>
      <c r="D39" s="31" t="s">
        <v>81</v>
      </c>
      <c r="E39" s="31" t="s">
        <v>81</v>
      </c>
      <c r="F39" s="31" t="s">
        <v>81</v>
      </c>
      <c r="G39" s="31" t="s">
        <v>81</v>
      </c>
      <c r="H39" s="10">
        <v>0</v>
      </c>
      <c r="I39" s="31" t="s">
        <v>81</v>
      </c>
      <c r="J39" s="11">
        <v>0</v>
      </c>
      <c r="K39" s="11">
        <v>0</v>
      </c>
      <c r="L39" s="10">
        <v>0</v>
      </c>
      <c r="M39" s="10">
        <v>0</v>
      </c>
      <c r="N39" s="10">
        <v>0</v>
      </c>
      <c r="O39" s="45">
        <v>0</v>
      </c>
      <c r="P39" s="11">
        <v>0</v>
      </c>
      <c r="Q39" s="45">
        <v>0</v>
      </c>
      <c r="R39" s="63" t="s">
        <v>1738</v>
      </c>
    </row>
    <row r="40" spans="2:18" x14ac:dyDescent="0.2">
      <c r="B40" s="46"/>
      <c r="C40" s="47"/>
      <c r="D40" s="47"/>
      <c r="E40" s="47"/>
      <c r="F40" s="47"/>
      <c r="G40" s="47"/>
      <c r="H40" s="12"/>
      <c r="I40" s="47"/>
      <c r="J40" s="11"/>
      <c r="K40" s="11"/>
      <c r="L40" s="12"/>
      <c r="M40" s="12"/>
      <c r="N40" s="12"/>
      <c r="O40" s="12"/>
      <c r="P40" s="11"/>
      <c r="Q40" s="12"/>
      <c r="R40" s="63" t="s">
        <v>1738</v>
      </c>
    </row>
    <row r="41" spans="2:18" ht="15" x14ac:dyDescent="0.25">
      <c r="B41" s="7" t="s">
        <v>1309</v>
      </c>
      <c r="C41" s="43"/>
      <c r="D41" s="43"/>
      <c r="E41" s="43"/>
      <c r="F41" s="43"/>
      <c r="G41" s="43"/>
      <c r="H41" s="8"/>
      <c r="I41" s="43"/>
      <c r="J41" s="2"/>
      <c r="K41" s="2"/>
      <c r="L41" s="8">
        <v>0</v>
      </c>
      <c r="M41" s="8"/>
      <c r="N41" s="8">
        <v>0</v>
      </c>
      <c r="O41" s="44"/>
      <c r="P41" s="2">
        <v>0</v>
      </c>
      <c r="Q41" s="44">
        <v>0</v>
      </c>
      <c r="R41" s="63" t="s">
        <v>1738</v>
      </c>
    </row>
    <row r="42" spans="2:18" ht="15" x14ac:dyDescent="0.25">
      <c r="B42" s="53" t="s">
        <v>1310</v>
      </c>
      <c r="C42" s="43"/>
      <c r="D42" s="43"/>
      <c r="E42" s="43"/>
      <c r="F42" s="43"/>
      <c r="G42" s="43"/>
      <c r="H42" s="8"/>
      <c r="I42" s="43"/>
      <c r="J42" s="2"/>
      <c r="K42" s="2"/>
      <c r="L42" s="8">
        <v>0</v>
      </c>
      <c r="M42" s="8"/>
      <c r="N42" s="8">
        <v>0</v>
      </c>
      <c r="O42" s="44"/>
      <c r="P42" s="2">
        <v>0</v>
      </c>
      <c r="Q42" s="44">
        <v>0</v>
      </c>
      <c r="R42" s="63" t="s">
        <v>1738</v>
      </c>
    </row>
    <row r="43" spans="2:18" x14ac:dyDescent="0.2">
      <c r="B43" s="54"/>
      <c r="C43" s="31"/>
      <c r="D43" s="31" t="s">
        <v>81</v>
      </c>
      <c r="E43" s="31" t="s">
        <v>81</v>
      </c>
      <c r="F43" s="31" t="s">
        <v>81</v>
      </c>
      <c r="G43" s="31" t="s">
        <v>81</v>
      </c>
      <c r="H43" s="10">
        <v>0</v>
      </c>
      <c r="I43" s="31" t="s">
        <v>81</v>
      </c>
      <c r="J43" s="11">
        <v>0</v>
      </c>
      <c r="K43" s="11">
        <v>0</v>
      </c>
      <c r="L43" s="10">
        <v>0</v>
      </c>
      <c r="M43" s="10">
        <v>0</v>
      </c>
      <c r="N43" s="10">
        <v>0</v>
      </c>
      <c r="O43" s="45">
        <v>0</v>
      </c>
      <c r="P43" s="11">
        <v>0</v>
      </c>
      <c r="Q43" s="45">
        <v>0</v>
      </c>
      <c r="R43" s="63" t="s">
        <v>1738</v>
      </c>
    </row>
    <row r="44" spans="2:18" ht="15" x14ac:dyDescent="0.25">
      <c r="B44" s="53" t="s">
        <v>1311</v>
      </c>
      <c r="C44" s="43"/>
      <c r="D44" s="43"/>
      <c r="E44" s="43"/>
      <c r="F44" s="43"/>
      <c r="G44" s="43"/>
      <c r="H44" s="8"/>
      <c r="I44" s="43"/>
      <c r="J44" s="2"/>
      <c r="K44" s="2"/>
      <c r="L44" s="8">
        <v>0</v>
      </c>
      <c r="M44" s="8"/>
      <c r="N44" s="8">
        <v>0</v>
      </c>
      <c r="O44" s="44"/>
      <c r="P44" s="2">
        <v>0</v>
      </c>
      <c r="Q44" s="44">
        <v>0</v>
      </c>
      <c r="R44" s="63" t="s">
        <v>1738</v>
      </c>
    </row>
    <row r="45" spans="2:18" x14ac:dyDescent="0.2">
      <c r="B45" s="54"/>
      <c r="C45" s="31"/>
      <c r="D45" s="31" t="s">
        <v>81</v>
      </c>
      <c r="E45" s="31" t="s">
        <v>81</v>
      </c>
      <c r="F45" s="31" t="s">
        <v>81</v>
      </c>
      <c r="G45" s="31" t="s">
        <v>81</v>
      </c>
      <c r="H45" s="10">
        <v>0</v>
      </c>
      <c r="I45" s="31" t="s">
        <v>81</v>
      </c>
      <c r="J45" s="11">
        <v>0</v>
      </c>
      <c r="K45" s="11">
        <v>0</v>
      </c>
      <c r="L45" s="10">
        <v>0</v>
      </c>
      <c r="M45" s="10">
        <v>0</v>
      </c>
      <c r="N45" s="10">
        <v>0</v>
      </c>
      <c r="O45" s="45">
        <v>0</v>
      </c>
      <c r="P45" s="11">
        <v>0</v>
      </c>
      <c r="Q45" s="45">
        <v>0</v>
      </c>
      <c r="R45" s="63" t="s">
        <v>1738</v>
      </c>
    </row>
    <row r="46" spans="2:18" ht="15" x14ac:dyDescent="0.25">
      <c r="B46" s="53" t="s">
        <v>1312</v>
      </c>
      <c r="C46" s="43"/>
      <c r="D46" s="43"/>
      <c r="E46" s="43"/>
      <c r="F46" s="43"/>
      <c r="G46" s="43"/>
      <c r="H46" s="8"/>
      <c r="I46" s="43"/>
      <c r="J46" s="2"/>
      <c r="K46" s="2"/>
      <c r="L46" s="8">
        <v>0</v>
      </c>
      <c r="M46" s="8"/>
      <c r="N46" s="8">
        <v>0</v>
      </c>
      <c r="O46" s="44"/>
      <c r="P46" s="2">
        <v>0</v>
      </c>
      <c r="Q46" s="44">
        <v>0</v>
      </c>
      <c r="R46" s="63" t="s">
        <v>1738</v>
      </c>
    </row>
    <row r="47" spans="2:18" x14ac:dyDescent="0.2">
      <c r="B47" s="54"/>
      <c r="C47" s="31"/>
      <c r="D47" s="31" t="s">
        <v>81</v>
      </c>
      <c r="E47" s="31" t="s">
        <v>81</v>
      </c>
      <c r="F47" s="31" t="s">
        <v>81</v>
      </c>
      <c r="G47" s="31" t="s">
        <v>81</v>
      </c>
      <c r="H47" s="10">
        <v>0</v>
      </c>
      <c r="I47" s="31" t="s">
        <v>81</v>
      </c>
      <c r="J47" s="11">
        <v>0</v>
      </c>
      <c r="K47" s="11">
        <v>0</v>
      </c>
      <c r="L47" s="10">
        <v>0</v>
      </c>
      <c r="M47" s="10">
        <v>0</v>
      </c>
      <c r="N47" s="10">
        <v>0</v>
      </c>
      <c r="O47" s="45">
        <v>0</v>
      </c>
      <c r="P47" s="11">
        <v>0</v>
      </c>
      <c r="Q47" s="45">
        <v>0</v>
      </c>
      <c r="R47" s="63" t="s">
        <v>1738</v>
      </c>
    </row>
    <row r="48" spans="2:18" ht="15" x14ac:dyDescent="0.25">
      <c r="B48" s="53" t="s">
        <v>1313</v>
      </c>
      <c r="C48" s="43"/>
      <c r="D48" s="43"/>
      <c r="E48" s="43"/>
      <c r="F48" s="43"/>
      <c r="G48" s="43"/>
      <c r="H48" s="8"/>
      <c r="I48" s="43"/>
      <c r="J48" s="2"/>
      <c r="K48" s="2"/>
      <c r="L48" s="8">
        <v>0</v>
      </c>
      <c r="M48" s="8"/>
      <c r="N48" s="8">
        <v>0</v>
      </c>
      <c r="O48" s="44"/>
      <c r="P48" s="2">
        <v>0</v>
      </c>
      <c r="Q48" s="44">
        <v>0</v>
      </c>
      <c r="R48" s="63" t="s">
        <v>1738</v>
      </c>
    </row>
    <row r="49" spans="2:18" x14ac:dyDescent="0.2">
      <c r="B49" s="54"/>
      <c r="C49" s="31"/>
      <c r="D49" s="31" t="s">
        <v>81</v>
      </c>
      <c r="E49" s="31" t="s">
        <v>81</v>
      </c>
      <c r="F49" s="31" t="s">
        <v>81</v>
      </c>
      <c r="G49" s="31" t="s">
        <v>81</v>
      </c>
      <c r="H49" s="10">
        <v>0</v>
      </c>
      <c r="I49" s="31" t="s">
        <v>81</v>
      </c>
      <c r="J49" s="11">
        <v>0</v>
      </c>
      <c r="K49" s="11">
        <v>0</v>
      </c>
      <c r="L49" s="10">
        <v>0</v>
      </c>
      <c r="M49" s="10">
        <v>0</v>
      </c>
      <c r="N49" s="10">
        <v>0</v>
      </c>
      <c r="O49" s="45">
        <v>0</v>
      </c>
      <c r="P49" s="11">
        <v>0</v>
      </c>
      <c r="Q49" s="45">
        <v>0</v>
      </c>
      <c r="R49" s="63" t="s">
        <v>1738</v>
      </c>
    </row>
    <row r="50" spans="2:18" x14ac:dyDescent="0.2">
      <c r="B50" s="48"/>
      <c r="C50" s="63" t="s">
        <v>1738</v>
      </c>
      <c r="D50" s="63" t="s">
        <v>1738</v>
      </c>
      <c r="E50" s="63" t="s">
        <v>1738</v>
      </c>
      <c r="F50" s="63" t="s">
        <v>1738</v>
      </c>
      <c r="G50" s="63" t="s">
        <v>1738</v>
      </c>
      <c r="H50" s="63" t="s">
        <v>1738</v>
      </c>
      <c r="I50" s="63" t="s">
        <v>1738</v>
      </c>
      <c r="J50" s="63" t="s">
        <v>1738</v>
      </c>
      <c r="K50" s="63" t="s">
        <v>1738</v>
      </c>
      <c r="L50" s="63" t="s">
        <v>1738</v>
      </c>
      <c r="M50" s="63" t="s">
        <v>1738</v>
      </c>
      <c r="N50" s="63" t="s">
        <v>1738</v>
      </c>
      <c r="O50" s="63" t="s">
        <v>1738</v>
      </c>
      <c r="P50" s="63" t="s">
        <v>1738</v>
      </c>
      <c r="Q50" s="63" t="s">
        <v>1738</v>
      </c>
    </row>
    <row r="52" spans="2:18" x14ac:dyDescent="0.2">
      <c r="B52" s="35" t="s">
        <v>51</v>
      </c>
      <c r="C52" s="63" t="s">
        <v>1738</v>
      </c>
    </row>
    <row r="53" spans="2:18" x14ac:dyDescent="0.2">
      <c r="C53" s="63" t="s">
        <v>1738</v>
      </c>
    </row>
    <row r="54" spans="2:18" x14ac:dyDescent="0.2">
      <c r="B54" t="s">
        <v>52</v>
      </c>
      <c r="C54" s="63" t="s">
        <v>1738</v>
      </c>
    </row>
    <row r="55" spans="2:18" x14ac:dyDescent="0.2">
      <c r="C55" s="63" t="s">
        <v>1738</v>
      </c>
    </row>
    <row r="56" spans="2:18" x14ac:dyDescent="0.2">
      <c r="B56" s="36" t="s">
        <v>52</v>
      </c>
      <c r="C56" s="63" t="s">
        <v>1738</v>
      </c>
    </row>
    <row r="57" spans="2:18" x14ac:dyDescent="0.2">
      <c r="B57" s="63" t="s">
        <v>1738</v>
      </c>
    </row>
  </sheetData>
  <hyperlinks>
    <hyperlink ref="B56" r:id="rId1" xr:uid="{00000000-0004-0000-1400-000000000000}"/>
  </hyperlinks>
  <pageMargins left="0.7" right="0.7" top="0.75" bottom="0.75" header="0.3" footer="0.3"/>
  <pageSetup paperSize="9" fitToHeight="0" orientation="landscape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R149"/>
  <sheetViews>
    <sheetView showGridLines="0" rightToLeft="1" zoomScale="80" zoomScaleNormal="80" workbookViewId="0"/>
  </sheetViews>
  <sheetFormatPr defaultRowHeight="14.25" x14ac:dyDescent="0.2"/>
  <cols>
    <col min="2" max="2" width="55.375" bestFit="1" customWidth="1"/>
    <col min="3" max="3" width="9.875" customWidth="1"/>
    <col min="4" max="4" width="12.125" customWidth="1"/>
    <col min="5" max="5" width="11" customWidth="1"/>
    <col min="6" max="6" width="14.625" customWidth="1"/>
    <col min="7" max="8" width="12.625" customWidth="1"/>
    <col min="9" max="9" width="16.25" customWidth="1"/>
    <col min="10" max="10" width="12.625" customWidth="1"/>
    <col min="11" max="16" width="16.25" customWidth="1"/>
    <col min="17" max="17" width="9" customWidth="1"/>
  </cols>
  <sheetData>
    <row r="1" spans="1:18" x14ac:dyDescent="0.2">
      <c r="A1" s="63" t="s">
        <v>1760</v>
      </c>
    </row>
    <row r="2" spans="1:18" ht="15" x14ac:dyDescent="0.25">
      <c r="B2" s="34" t="s">
        <v>47</v>
      </c>
      <c r="C2" s="63" t="s">
        <v>1738</v>
      </c>
    </row>
    <row r="3" spans="1:18" ht="15" x14ac:dyDescent="0.25">
      <c r="B3" s="34" t="s">
        <v>48</v>
      </c>
      <c r="C3" s="63" t="s">
        <v>1738</v>
      </c>
    </row>
    <row r="4" spans="1:18" ht="15" x14ac:dyDescent="0.25">
      <c r="B4" s="34" t="s">
        <v>49</v>
      </c>
      <c r="C4" s="63" t="s">
        <v>1738</v>
      </c>
    </row>
    <row r="5" spans="1:18" ht="15" x14ac:dyDescent="0.25">
      <c r="B5" s="34" t="s">
        <v>50</v>
      </c>
      <c r="C5" s="63" t="s">
        <v>1738</v>
      </c>
    </row>
    <row r="7" spans="1:18" ht="15" x14ac:dyDescent="0.2">
      <c r="B7" s="21" t="s">
        <v>1625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63" t="s">
        <v>1738</v>
      </c>
    </row>
    <row r="8" spans="1:18" ht="45" x14ac:dyDescent="0.2">
      <c r="B8" s="23" t="s">
        <v>108</v>
      </c>
      <c r="C8" s="23" t="s">
        <v>1626</v>
      </c>
      <c r="D8" s="23" t="s">
        <v>53</v>
      </c>
      <c r="E8" s="23" t="s">
        <v>109</v>
      </c>
      <c r="F8" s="23" t="s">
        <v>110</v>
      </c>
      <c r="G8" s="23" t="s">
        <v>123</v>
      </c>
      <c r="H8" s="23" t="s">
        <v>54</v>
      </c>
      <c r="I8" s="23" t="s">
        <v>189</v>
      </c>
      <c r="J8" s="23" t="s">
        <v>55</v>
      </c>
      <c r="K8" s="23" t="s">
        <v>1627</v>
      </c>
      <c r="L8" s="23" t="s">
        <v>112</v>
      </c>
      <c r="M8" s="23" t="s">
        <v>124</v>
      </c>
      <c r="N8" s="23" t="s">
        <v>125</v>
      </c>
      <c r="O8" s="23" t="s">
        <v>0</v>
      </c>
      <c r="P8" s="23" t="s">
        <v>113</v>
      </c>
      <c r="Q8" s="23" t="s">
        <v>1</v>
      </c>
      <c r="R8" s="63" t="s">
        <v>1738</v>
      </c>
    </row>
    <row r="9" spans="1:18" ht="15" x14ac:dyDescent="0.2">
      <c r="B9" s="57" t="s">
        <v>81</v>
      </c>
      <c r="C9" s="62">
        <v>1</v>
      </c>
      <c r="D9" s="58" t="s">
        <v>81</v>
      </c>
      <c r="E9" s="58" t="s">
        <v>81</v>
      </c>
      <c r="F9" s="58" t="s">
        <v>81</v>
      </c>
      <c r="G9" s="58" t="s">
        <v>206</v>
      </c>
      <c r="H9" s="58" t="s">
        <v>81</v>
      </c>
      <c r="I9" s="58" t="s">
        <v>190</v>
      </c>
      <c r="J9" s="58" t="s">
        <v>81</v>
      </c>
      <c r="K9" s="58" t="s">
        <v>37</v>
      </c>
      <c r="L9" s="58" t="s">
        <v>37</v>
      </c>
      <c r="M9" s="58" t="s">
        <v>191</v>
      </c>
      <c r="N9" s="58"/>
      <c r="O9" s="58" t="s">
        <v>36</v>
      </c>
      <c r="P9" s="58" t="s">
        <v>37</v>
      </c>
      <c r="Q9" s="58" t="s">
        <v>37</v>
      </c>
      <c r="R9" s="63" t="s">
        <v>1738</v>
      </c>
    </row>
    <row r="10" spans="1:18" x14ac:dyDescent="0.2">
      <c r="B10" s="58"/>
      <c r="C10" s="58" t="s">
        <v>38</v>
      </c>
      <c r="D10" s="58" t="s">
        <v>39</v>
      </c>
      <c r="E10" s="58" t="s">
        <v>114</v>
      </c>
      <c r="F10" s="58" t="s">
        <v>115</v>
      </c>
      <c r="G10" s="58" t="s">
        <v>116</v>
      </c>
      <c r="H10" s="58" t="s">
        <v>117</v>
      </c>
      <c r="I10" s="58" t="s">
        <v>118</v>
      </c>
      <c r="J10" s="58" t="s">
        <v>119</v>
      </c>
      <c r="K10" s="58" t="s">
        <v>120</v>
      </c>
      <c r="L10" s="58" t="s">
        <v>121</v>
      </c>
      <c r="M10" s="58" t="s">
        <v>192</v>
      </c>
      <c r="N10" s="59" t="s">
        <v>193</v>
      </c>
      <c r="O10" s="59" t="s">
        <v>194</v>
      </c>
      <c r="P10" s="59" t="s">
        <v>195</v>
      </c>
      <c r="Q10" s="59" t="s">
        <v>196</v>
      </c>
      <c r="R10" s="63" t="s">
        <v>1738</v>
      </c>
    </row>
    <row r="11" spans="1:18" ht="15" x14ac:dyDescent="0.25">
      <c r="B11" s="37" t="s">
        <v>1493</v>
      </c>
      <c r="C11" s="38"/>
      <c r="D11" s="38"/>
      <c r="E11" s="38"/>
      <c r="F11" s="38"/>
      <c r="G11" s="38"/>
      <c r="H11" s="38"/>
      <c r="I11" s="40"/>
      <c r="J11" s="38"/>
      <c r="K11" s="39"/>
      <c r="L11" s="39"/>
      <c r="M11" s="40">
        <v>12912476.019545</v>
      </c>
      <c r="N11" s="40"/>
      <c r="O11" s="40">
        <v>15107.710802236998</v>
      </c>
      <c r="P11" s="39">
        <v>1</v>
      </c>
      <c r="Q11" s="41">
        <v>1.5383997896654272E-2</v>
      </c>
      <c r="R11" s="63" t="s">
        <v>1738</v>
      </c>
    </row>
    <row r="12" spans="1:18" ht="15" x14ac:dyDescent="0.25">
      <c r="B12" s="42" t="s">
        <v>1494</v>
      </c>
      <c r="C12" s="43"/>
      <c r="D12" s="43"/>
      <c r="E12" s="43"/>
      <c r="F12" s="43"/>
      <c r="G12" s="43"/>
      <c r="H12" s="43"/>
      <c r="I12" s="8"/>
      <c r="J12" s="43"/>
      <c r="K12" s="2"/>
      <c r="L12" s="2"/>
      <c r="M12" s="8">
        <v>12912476.019545</v>
      </c>
      <c r="N12" s="8"/>
      <c r="O12" s="8">
        <v>15107.710802236998</v>
      </c>
      <c r="P12" s="2">
        <v>1</v>
      </c>
      <c r="Q12" s="44">
        <v>1.5383997896654272E-2</v>
      </c>
      <c r="R12" s="63" t="s">
        <v>1738</v>
      </c>
    </row>
    <row r="13" spans="1:18" ht="15" x14ac:dyDescent="0.25">
      <c r="B13" s="7" t="s">
        <v>1495</v>
      </c>
      <c r="C13" s="43"/>
      <c r="D13" s="43"/>
      <c r="E13" s="43"/>
      <c r="F13" s="43"/>
      <c r="G13" s="43"/>
      <c r="H13" s="43"/>
      <c r="I13" s="8"/>
      <c r="J13" s="43"/>
      <c r="K13" s="2"/>
      <c r="L13" s="2"/>
      <c r="M13" s="8">
        <v>460271.7</v>
      </c>
      <c r="N13" s="8"/>
      <c r="O13" s="8">
        <v>2221.4542699999997</v>
      </c>
      <c r="P13" s="2">
        <v>0.14704109041265664</v>
      </c>
      <c r="Q13" s="44">
        <v>2.2620798256300602E-3</v>
      </c>
      <c r="R13" s="63" t="s">
        <v>1738</v>
      </c>
    </row>
    <row r="14" spans="1:18" ht="15" x14ac:dyDescent="0.25">
      <c r="B14" s="53" t="s">
        <v>1495</v>
      </c>
      <c r="C14" s="43"/>
      <c r="D14" s="43"/>
      <c r="E14" s="43"/>
      <c r="F14" s="43"/>
      <c r="G14" s="43"/>
      <c r="H14" s="43"/>
      <c r="I14" s="8"/>
      <c r="J14" s="43"/>
      <c r="K14" s="2"/>
      <c r="L14" s="2"/>
      <c r="M14" s="8">
        <v>460271.7</v>
      </c>
      <c r="N14" s="8"/>
      <c r="O14" s="8">
        <v>2221.4542699999997</v>
      </c>
      <c r="P14" s="2">
        <v>0.14704109041265664</v>
      </c>
      <c r="Q14" s="44">
        <v>2.2620798256300602E-3</v>
      </c>
      <c r="R14" s="63" t="s">
        <v>1738</v>
      </c>
    </row>
    <row r="15" spans="1:18" x14ac:dyDescent="0.2">
      <c r="B15" s="54" t="s">
        <v>1496</v>
      </c>
      <c r="C15" s="31" t="s">
        <v>1497</v>
      </c>
      <c r="D15" s="31" t="s">
        <v>1498</v>
      </c>
      <c r="E15" s="31"/>
      <c r="F15" s="31" t="s">
        <v>71</v>
      </c>
      <c r="G15" s="55">
        <v>1</v>
      </c>
      <c r="H15" s="31" t="s">
        <v>75</v>
      </c>
      <c r="I15" s="10">
        <v>3.3000000000000003</v>
      </c>
      <c r="J15" s="31" t="s">
        <v>65</v>
      </c>
      <c r="K15" s="11">
        <v>5.3399999999999996E-2</v>
      </c>
      <c r="L15" s="11">
        <v>1.6100000000000003E-2</v>
      </c>
      <c r="M15" s="10">
        <v>100</v>
      </c>
      <c r="N15" s="10">
        <v>2221454.2740000002</v>
      </c>
      <c r="O15" s="10">
        <v>1742.4070099999999</v>
      </c>
      <c r="P15" s="11">
        <v>0.11533229837454936</v>
      </c>
      <c r="Q15" s="45">
        <v>1.7742718356103702E-3</v>
      </c>
      <c r="R15" s="63" t="s">
        <v>1738</v>
      </c>
    </row>
    <row r="16" spans="1:18" x14ac:dyDescent="0.2">
      <c r="B16" s="54" t="s">
        <v>1496</v>
      </c>
      <c r="C16" s="31" t="s">
        <v>1497</v>
      </c>
      <c r="D16" s="31" t="s">
        <v>1499</v>
      </c>
      <c r="E16" s="31"/>
      <c r="F16" s="31" t="s">
        <v>177</v>
      </c>
      <c r="G16" s="55">
        <v>1</v>
      </c>
      <c r="H16" s="31" t="s">
        <v>75</v>
      </c>
      <c r="I16" s="10">
        <v>3.3000000000000003</v>
      </c>
      <c r="J16" s="31" t="s">
        <v>65</v>
      </c>
      <c r="K16" s="11">
        <v>5.3399999999999996E-2</v>
      </c>
      <c r="L16" s="11">
        <v>1.61E-2</v>
      </c>
      <c r="M16" s="10">
        <v>460171.7</v>
      </c>
      <c r="N16" s="10">
        <v>104.1018</v>
      </c>
      <c r="O16" s="10">
        <v>479.04725999999999</v>
      </c>
      <c r="P16" s="11">
        <v>3.1708792038107288E-2</v>
      </c>
      <c r="Q16" s="45">
        <v>4.8780799001969024E-4</v>
      </c>
      <c r="R16" s="63" t="s">
        <v>1738</v>
      </c>
    </row>
    <row r="17" spans="2:18" x14ac:dyDescent="0.2">
      <c r="B17" s="46"/>
      <c r="C17" s="47"/>
      <c r="D17" s="47"/>
      <c r="E17" s="47"/>
      <c r="F17" s="47"/>
      <c r="G17" s="47"/>
      <c r="H17" s="47"/>
      <c r="I17" s="12"/>
      <c r="J17" s="47"/>
      <c r="K17" s="11"/>
      <c r="L17" s="11"/>
      <c r="M17" s="12"/>
      <c r="N17" s="12"/>
      <c r="O17" s="12"/>
      <c r="P17" s="11"/>
      <c r="Q17" s="12"/>
      <c r="R17" s="63" t="s">
        <v>1738</v>
      </c>
    </row>
    <row r="18" spans="2:18" ht="15" x14ac:dyDescent="0.25">
      <c r="B18" s="7" t="s">
        <v>1500</v>
      </c>
      <c r="C18" s="43"/>
      <c r="D18" s="43"/>
      <c r="E18" s="43"/>
      <c r="F18" s="43"/>
      <c r="G18" s="43"/>
      <c r="H18" s="43"/>
      <c r="I18" s="8"/>
      <c r="J18" s="43"/>
      <c r="K18" s="2"/>
      <c r="L18" s="2"/>
      <c r="M18" s="8">
        <v>848611.62999999989</v>
      </c>
      <c r="N18" s="8"/>
      <c r="O18" s="8">
        <v>890.88547000000005</v>
      </c>
      <c r="P18" s="2">
        <v>5.8968925316473936E-2</v>
      </c>
      <c r="Q18" s="44">
        <v>9.0717782303659786E-4</v>
      </c>
      <c r="R18" s="63" t="s">
        <v>1738</v>
      </c>
    </row>
    <row r="19" spans="2:18" ht="15" x14ac:dyDescent="0.25">
      <c r="B19" s="53" t="s">
        <v>1500</v>
      </c>
      <c r="C19" s="43"/>
      <c r="D19" s="43"/>
      <c r="E19" s="43"/>
      <c r="F19" s="43"/>
      <c r="G19" s="43"/>
      <c r="H19" s="43"/>
      <c r="I19" s="8"/>
      <c r="J19" s="43"/>
      <c r="K19" s="2"/>
      <c r="L19" s="2"/>
      <c r="M19" s="8">
        <v>848611.62999999989</v>
      </c>
      <c r="N19" s="8"/>
      <c r="O19" s="8">
        <v>890.88547000000005</v>
      </c>
      <c r="P19" s="2">
        <v>5.8968925316473936E-2</v>
      </c>
      <c r="Q19" s="44">
        <v>9.0717782303659786E-4</v>
      </c>
      <c r="R19" s="63" t="s">
        <v>1738</v>
      </c>
    </row>
    <row r="20" spans="2:18" x14ac:dyDescent="0.2">
      <c r="B20" s="54" t="s">
        <v>1501</v>
      </c>
      <c r="C20" s="31" t="s">
        <v>1497</v>
      </c>
      <c r="D20" s="31" t="s">
        <v>1502</v>
      </c>
      <c r="E20" s="31" t="s">
        <v>1503</v>
      </c>
      <c r="F20" s="31" t="s">
        <v>177</v>
      </c>
      <c r="G20" s="55">
        <v>42195</v>
      </c>
      <c r="H20" s="31" t="s">
        <v>75</v>
      </c>
      <c r="I20" s="10">
        <v>0.52</v>
      </c>
      <c r="J20" s="31" t="s">
        <v>65</v>
      </c>
      <c r="K20" s="11">
        <v>6.273500001E-2</v>
      </c>
      <c r="L20" s="11">
        <v>6.1800000000000008E-2</v>
      </c>
      <c r="M20" s="10">
        <v>162446.39999999999</v>
      </c>
      <c r="N20" s="10">
        <v>102.27</v>
      </c>
      <c r="O20" s="10">
        <v>166.13392999999999</v>
      </c>
      <c r="P20" s="11">
        <v>1.0996631599236103E-2</v>
      </c>
      <c r="Q20" s="45">
        <v>1.6917215739293011E-4</v>
      </c>
      <c r="R20" s="63" t="s">
        <v>1738</v>
      </c>
    </row>
    <row r="21" spans="2:18" x14ac:dyDescent="0.2">
      <c r="B21" s="54" t="s">
        <v>1504</v>
      </c>
      <c r="C21" s="31" t="s">
        <v>1497</v>
      </c>
      <c r="D21" s="31" t="s">
        <v>1505</v>
      </c>
      <c r="E21" s="31" t="s">
        <v>1503</v>
      </c>
      <c r="F21" s="31" t="s">
        <v>177</v>
      </c>
      <c r="G21" s="55">
        <v>42436</v>
      </c>
      <c r="H21" s="31" t="s">
        <v>75</v>
      </c>
      <c r="I21" s="10">
        <v>2.16</v>
      </c>
      <c r="J21" s="31" t="s">
        <v>65</v>
      </c>
      <c r="K21" s="11">
        <v>5.7460000000000004E-2</v>
      </c>
      <c r="L21" s="11">
        <v>5.3999999999999992E-2</v>
      </c>
      <c r="M21" s="10">
        <v>403755</v>
      </c>
      <c r="N21" s="10">
        <v>106.68</v>
      </c>
      <c r="O21" s="10">
        <v>430.72583000000003</v>
      </c>
      <c r="P21" s="11">
        <v>2.8510330627736301E-2</v>
      </c>
      <c r="Q21" s="45">
        <v>4.3860286641001314E-4</v>
      </c>
      <c r="R21" s="63" t="s">
        <v>1738</v>
      </c>
    </row>
    <row r="22" spans="2:18" x14ac:dyDescent="0.2">
      <c r="B22" s="54" t="s">
        <v>1506</v>
      </c>
      <c r="C22" s="31" t="s">
        <v>1497</v>
      </c>
      <c r="D22" s="31" t="s">
        <v>1507</v>
      </c>
      <c r="E22" s="31" t="s">
        <v>1503</v>
      </c>
      <c r="F22" s="31" t="s">
        <v>177</v>
      </c>
      <c r="G22" s="55">
        <v>42607</v>
      </c>
      <c r="H22" s="31" t="s">
        <v>75</v>
      </c>
      <c r="I22" s="10">
        <v>2.6100000000000003</v>
      </c>
      <c r="J22" s="31" t="s">
        <v>65</v>
      </c>
      <c r="K22" s="11">
        <v>5.7460000000000004E-2</v>
      </c>
      <c r="L22" s="11">
        <v>5.5E-2</v>
      </c>
      <c r="M22" s="10">
        <v>217406.54</v>
      </c>
      <c r="N22" s="10">
        <v>104.67</v>
      </c>
      <c r="O22" s="10">
        <v>227.55942999999999</v>
      </c>
      <c r="P22" s="11">
        <v>1.506246928994069E-2</v>
      </c>
      <c r="Q22" s="45">
        <v>2.3172099587486712E-4</v>
      </c>
      <c r="R22" s="63" t="s">
        <v>1738</v>
      </c>
    </row>
    <row r="23" spans="2:18" x14ac:dyDescent="0.2">
      <c r="B23" s="54" t="s">
        <v>1508</v>
      </c>
      <c r="C23" s="31" t="s">
        <v>1497</v>
      </c>
      <c r="D23" s="31" t="s">
        <v>1509</v>
      </c>
      <c r="E23" s="31" t="s">
        <v>649</v>
      </c>
      <c r="F23" s="31" t="s">
        <v>185</v>
      </c>
      <c r="G23" s="55">
        <v>41319</v>
      </c>
      <c r="H23" s="31" t="s">
        <v>262</v>
      </c>
      <c r="I23" s="10">
        <v>0.35000000000000003</v>
      </c>
      <c r="J23" s="31" t="s">
        <v>65</v>
      </c>
      <c r="K23" s="11">
        <v>5.9040000099999997E-2</v>
      </c>
      <c r="L23" s="11">
        <v>5.8400000000000007E-2</v>
      </c>
      <c r="M23" s="10">
        <v>65003.69</v>
      </c>
      <c r="N23" s="10">
        <v>102.25</v>
      </c>
      <c r="O23" s="10">
        <v>66.466279999999998</v>
      </c>
      <c r="P23" s="11">
        <v>4.3994937995608403E-3</v>
      </c>
      <c r="Q23" s="45">
        <v>6.7681803358787471E-5</v>
      </c>
      <c r="R23" s="63" t="s">
        <v>1738</v>
      </c>
    </row>
    <row r="24" spans="2:18" x14ac:dyDescent="0.2">
      <c r="B24" s="46"/>
      <c r="C24" s="47"/>
      <c r="D24" s="47"/>
      <c r="E24" s="47"/>
      <c r="F24" s="47"/>
      <c r="G24" s="47"/>
      <c r="H24" s="47"/>
      <c r="I24" s="12"/>
      <c r="J24" s="47"/>
      <c r="K24" s="11"/>
      <c r="L24" s="11"/>
      <c r="M24" s="12"/>
      <c r="N24" s="12"/>
      <c r="O24" s="12"/>
      <c r="P24" s="11"/>
      <c r="Q24" s="12"/>
      <c r="R24" s="63" t="s">
        <v>1738</v>
      </c>
    </row>
    <row r="25" spans="2:18" ht="15" x14ac:dyDescent="0.25">
      <c r="B25" s="7" t="s">
        <v>1510</v>
      </c>
      <c r="C25" s="43"/>
      <c r="D25" s="43"/>
      <c r="E25" s="43"/>
      <c r="F25" s="43"/>
      <c r="G25" s="43"/>
      <c r="H25" s="43"/>
      <c r="I25" s="8"/>
      <c r="J25" s="43"/>
      <c r="K25" s="2"/>
      <c r="L25" s="2"/>
      <c r="M25" s="8">
        <v>0</v>
      </c>
      <c r="N25" s="8"/>
      <c r="O25" s="8">
        <v>0</v>
      </c>
      <c r="P25" s="2">
        <v>0</v>
      </c>
      <c r="Q25" s="44">
        <v>0</v>
      </c>
      <c r="R25" s="63" t="s">
        <v>1738</v>
      </c>
    </row>
    <row r="26" spans="2:18" ht="15" x14ac:dyDescent="0.25">
      <c r="B26" s="53" t="s">
        <v>1510</v>
      </c>
      <c r="C26" s="43"/>
      <c r="D26" s="43"/>
      <c r="E26" s="43"/>
      <c r="F26" s="43"/>
      <c r="G26" s="43"/>
      <c r="H26" s="43"/>
      <c r="I26" s="8"/>
      <c r="J26" s="43"/>
      <c r="K26" s="2"/>
      <c r="L26" s="2"/>
      <c r="M26" s="8">
        <v>0</v>
      </c>
      <c r="N26" s="8"/>
      <c r="O26" s="8">
        <v>0</v>
      </c>
      <c r="P26" s="2">
        <v>0</v>
      </c>
      <c r="Q26" s="44">
        <v>0</v>
      </c>
      <c r="R26" s="63" t="s">
        <v>1738</v>
      </c>
    </row>
    <row r="27" spans="2:18" x14ac:dyDescent="0.2">
      <c r="B27" s="54"/>
      <c r="C27" s="31"/>
      <c r="D27" s="31"/>
      <c r="E27" s="31" t="s">
        <v>81</v>
      </c>
      <c r="F27" s="31" t="s">
        <v>81</v>
      </c>
      <c r="G27" s="31" t="s">
        <v>81</v>
      </c>
      <c r="H27" s="31" t="s">
        <v>81</v>
      </c>
      <c r="I27" s="10">
        <v>0</v>
      </c>
      <c r="J27" s="31" t="s">
        <v>81</v>
      </c>
      <c r="K27" s="11">
        <v>0</v>
      </c>
      <c r="L27" s="11">
        <v>0</v>
      </c>
      <c r="M27" s="10">
        <v>0</v>
      </c>
      <c r="N27" s="10">
        <v>0</v>
      </c>
      <c r="O27" s="10">
        <v>0</v>
      </c>
      <c r="P27" s="11">
        <v>0</v>
      </c>
      <c r="Q27" s="45">
        <v>0</v>
      </c>
      <c r="R27" s="63" t="s">
        <v>1738</v>
      </c>
    </row>
    <row r="28" spans="2:18" x14ac:dyDescent="0.2">
      <c r="B28" s="46"/>
      <c r="C28" s="47"/>
      <c r="D28" s="47"/>
      <c r="E28" s="47"/>
      <c r="F28" s="47"/>
      <c r="G28" s="47"/>
      <c r="H28" s="47"/>
      <c r="I28" s="12"/>
      <c r="J28" s="47"/>
      <c r="K28" s="11"/>
      <c r="L28" s="11"/>
      <c r="M28" s="12"/>
      <c r="N28" s="12"/>
      <c r="O28" s="12"/>
      <c r="P28" s="11"/>
      <c r="Q28" s="12"/>
      <c r="R28" s="63" t="s">
        <v>1738</v>
      </c>
    </row>
    <row r="29" spans="2:18" ht="15" x14ac:dyDescent="0.25">
      <c r="B29" s="7" t="s">
        <v>1511</v>
      </c>
      <c r="C29" s="43"/>
      <c r="D29" s="43"/>
      <c r="E29" s="43"/>
      <c r="F29" s="43"/>
      <c r="G29" s="43"/>
      <c r="H29" s="43"/>
      <c r="I29" s="8"/>
      <c r="J29" s="43"/>
      <c r="K29" s="2"/>
      <c r="L29" s="2"/>
      <c r="M29" s="8">
        <v>10456819.040000001</v>
      </c>
      <c r="N29" s="8"/>
      <c r="O29" s="8">
        <v>10795.67829</v>
      </c>
      <c r="P29" s="2">
        <v>0.71458068209787839</v>
      </c>
      <c r="Q29" s="44">
        <v>1.0993107710383537E-2</v>
      </c>
      <c r="R29" s="63" t="s">
        <v>1738</v>
      </c>
    </row>
    <row r="30" spans="2:18" ht="15" x14ac:dyDescent="0.25">
      <c r="B30" s="53" t="s">
        <v>1511</v>
      </c>
      <c r="C30" s="43"/>
      <c r="D30" s="43"/>
      <c r="E30" s="43"/>
      <c r="F30" s="43"/>
      <c r="G30" s="43"/>
      <c r="H30" s="43"/>
      <c r="I30" s="8"/>
      <c r="J30" s="43"/>
      <c r="K30" s="2"/>
      <c r="L30" s="2"/>
      <c r="M30" s="8">
        <v>10456819.040000001</v>
      </c>
      <c r="N30" s="8"/>
      <c r="O30" s="8">
        <v>10795.67829</v>
      </c>
      <c r="P30" s="2">
        <v>0.71458068209787839</v>
      </c>
      <c r="Q30" s="44">
        <v>1.0993107710383537E-2</v>
      </c>
      <c r="R30" s="63" t="s">
        <v>1738</v>
      </c>
    </row>
    <row r="31" spans="2:18" x14ac:dyDescent="0.2">
      <c r="B31" s="54" t="s">
        <v>1512</v>
      </c>
      <c r="C31" s="31" t="s">
        <v>1497</v>
      </c>
      <c r="D31" s="31" t="s">
        <v>1513</v>
      </c>
      <c r="E31" s="31" t="s">
        <v>1514</v>
      </c>
      <c r="F31" s="31" t="s">
        <v>269</v>
      </c>
      <c r="G31" s="55">
        <v>42695</v>
      </c>
      <c r="H31" s="31" t="s">
        <v>75</v>
      </c>
      <c r="I31" s="10">
        <v>0.32999999999999996</v>
      </c>
      <c r="J31" s="31" t="s">
        <v>65</v>
      </c>
      <c r="K31" s="11">
        <v>3.1959000020000003E-2</v>
      </c>
      <c r="L31" s="11">
        <v>3.1799999999999995E-2</v>
      </c>
      <c r="M31" s="10">
        <v>610046.52</v>
      </c>
      <c r="N31" s="10">
        <v>101.68</v>
      </c>
      <c r="O31" s="10">
        <v>620.2953</v>
      </c>
      <c r="P31" s="11">
        <v>4.1058192609045238E-2</v>
      </c>
      <c r="Q31" s="45">
        <v>6.3163914873797791E-4</v>
      </c>
      <c r="R31" s="63" t="s">
        <v>1738</v>
      </c>
    </row>
    <row r="32" spans="2:18" x14ac:dyDescent="0.2">
      <c r="B32" s="54" t="s">
        <v>1515</v>
      </c>
      <c r="C32" s="31" t="s">
        <v>1497</v>
      </c>
      <c r="D32" s="31" t="s">
        <v>1516</v>
      </c>
      <c r="E32" s="31" t="s">
        <v>1517</v>
      </c>
      <c r="F32" s="31" t="s">
        <v>407</v>
      </c>
      <c r="G32" s="55">
        <v>42695</v>
      </c>
      <c r="H32" s="31" t="s">
        <v>75</v>
      </c>
      <c r="I32" s="10">
        <v>1.57</v>
      </c>
      <c r="J32" s="31" t="s">
        <v>65</v>
      </c>
      <c r="K32" s="11">
        <v>3.5567000039999998E-2</v>
      </c>
      <c r="L32" s="11">
        <v>3.4599999999999999E-2</v>
      </c>
      <c r="M32" s="10">
        <v>246860.29</v>
      </c>
      <c r="N32" s="10">
        <v>103.96</v>
      </c>
      <c r="O32" s="10">
        <v>256.63596000000001</v>
      </c>
      <c r="P32" s="11">
        <v>1.6987084500055424E-2</v>
      </c>
      <c r="Q32" s="45">
        <v>2.6132927221914103E-4</v>
      </c>
      <c r="R32" s="63" t="s">
        <v>1738</v>
      </c>
    </row>
    <row r="33" spans="2:18" x14ac:dyDescent="0.2">
      <c r="B33" s="54" t="s">
        <v>1518</v>
      </c>
      <c r="C33" s="31" t="s">
        <v>1497</v>
      </c>
      <c r="D33" s="31" t="s">
        <v>1519</v>
      </c>
      <c r="E33" s="31" t="s">
        <v>1520</v>
      </c>
      <c r="F33" s="31" t="s">
        <v>407</v>
      </c>
      <c r="G33" s="55">
        <v>42643</v>
      </c>
      <c r="H33" s="31" t="s">
        <v>75</v>
      </c>
      <c r="I33" s="10">
        <v>2</v>
      </c>
      <c r="J33" s="31" t="s">
        <v>65</v>
      </c>
      <c r="K33" s="11">
        <v>3.4534999980000002E-2</v>
      </c>
      <c r="L33" s="11">
        <v>3.3600000000000005E-2</v>
      </c>
      <c r="M33" s="10">
        <v>780441.98</v>
      </c>
      <c r="N33" s="10">
        <v>102.64</v>
      </c>
      <c r="O33" s="10">
        <v>800.87245999999993</v>
      </c>
      <c r="P33" s="11">
        <v>5.3010841316966088E-2</v>
      </c>
      <c r="Q33" s="45">
        <v>8.1551867132007971E-4</v>
      </c>
      <c r="R33" s="63" t="s">
        <v>1738</v>
      </c>
    </row>
    <row r="34" spans="2:18" x14ac:dyDescent="0.2">
      <c r="B34" s="54" t="s">
        <v>1521</v>
      </c>
      <c r="C34" s="31" t="s">
        <v>1497</v>
      </c>
      <c r="D34" s="31" t="s">
        <v>1522</v>
      </c>
      <c r="E34" s="31" t="s">
        <v>1523</v>
      </c>
      <c r="F34" s="31" t="s">
        <v>407</v>
      </c>
      <c r="G34" s="55">
        <v>42695</v>
      </c>
      <c r="H34" s="31" t="s">
        <v>75</v>
      </c>
      <c r="I34" s="10">
        <v>0.16999999999999998</v>
      </c>
      <c r="J34" s="31" t="s">
        <v>65</v>
      </c>
      <c r="K34" s="11">
        <v>3.4535000000000003E-2</v>
      </c>
      <c r="L34" s="11">
        <v>3.2500000000000001E-2</v>
      </c>
      <c r="M34" s="10">
        <v>1511678</v>
      </c>
      <c r="N34" s="10">
        <v>103.98</v>
      </c>
      <c r="O34" s="10">
        <v>1571.8427799999999</v>
      </c>
      <c r="P34" s="11">
        <v>0.10404241917096119</v>
      </c>
      <c r="Q34" s="45">
        <v>1.6005883576888889E-3</v>
      </c>
      <c r="R34" s="63" t="s">
        <v>1738</v>
      </c>
    </row>
    <row r="35" spans="2:18" x14ac:dyDescent="0.2">
      <c r="B35" s="54" t="s">
        <v>1524</v>
      </c>
      <c r="C35" s="31" t="s">
        <v>1497</v>
      </c>
      <c r="D35" s="31" t="s">
        <v>1525</v>
      </c>
      <c r="E35" s="31" t="s">
        <v>1526</v>
      </c>
      <c r="F35" s="31" t="s">
        <v>407</v>
      </c>
      <c r="G35" s="55">
        <v>42695</v>
      </c>
      <c r="H35" s="31" t="s">
        <v>75</v>
      </c>
      <c r="I35" s="10">
        <v>0.59000000000000008</v>
      </c>
      <c r="J35" s="31" t="s">
        <v>65</v>
      </c>
      <c r="K35" s="11">
        <v>3.4534999939999998E-2</v>
      </c>
      <c r="L35" s="11">
        <v>3.3299999999999996E-2</v>
      </c>
      <c r="M35" s="10">
        <v>311685.31</v>
      </c>
      <c r="N35" s="10">
        <v>103.76</v>
      </c>
      <c r="O35" s="10">
        <v>323.40467999999998</v>
      </c>
      <c r="P35" s="11">
        <v>2.1406597216046357E-2</v>
      </c>
      <c r="Q35" s="45">
        <v>3.2931904654618234E-4</v>
      </c>
      <c r="R35" s="63" t="s">
        <v>1738</v>
      </c>
    </row>
    <row r="36" spans="2:18" x14ac:dyDescent="0.2">
      <c r="B36" s="54" t="s">
        <v>1527</v>
      </c>
      <c r="C36" s="31" t="s">
        <v>1497</v>
      </c>
      <c r="D36" s="31" t="s">
        <v>1528</v>
      </c>
      <c r="E36" s="31" t="s">
        <v>1529</v>
      </c>
      <c r="F36" s="31" t="s">
        <v>407</v>
      </c>
      <c r="G36" s="55">
        <v>42695</v>
      </c>
      <c r="H36" s="31" t="s">
        <v>75</v>
      </c>
      <c r="I36" s="10">
        <v>1.6</v>
      </c>
      <c r="J36" s="31" t="s">
        <v>65</v>
      </c>
      <c r="K36" s="11">
        <v>3.5050999999999999E-2</v>
      </c>
      <c r="L36" s="11">
        <v>3.3799999999999997E-2</v>
      </c>
      <c r="M36" s="10">
        <v>1254111.8</v>
      </c>
      <c r="N36" s="10">
        <v>103.95</v>
      </c>
      <c r="O36" s="10">
        <v>1303.64922</v>
      </c>
      <c r="P36" s="11">
        <v>8.6290321350801127E-2</v>
      </c>
      <c r="Q36" s="45">
        <v>1.3274901221623457E-3</v>
      </c>
      <c r="R36" s="63" t="s">
        <v>1738</v>
      </c>
    </row>
    <row r="37" spans="2:18" x14ac:dyDescent="0.2">
      <c r="B37" s="54" t="s">
        <v>1530</v>
      </c>
      <c r="C37" s="31" t="s">
        <v>1497</v>
      </c>
      <c r="D37" s="31" t="s">
        <v>1531</v>
      </c>
      <c r="E37" s="31" t="s">
        <v>1532</v>
      </c>
      <c r="F37" s="31" t="s">
        <v>407</v>
      </c>
      <c r="G37" s="55">
        <v>42807</v>
      </c>
      <c r="H37" s="31" t="s">
        <v>75</v>
      </c>
      <c r="I37" s="10">
        <v>0.20999999999999994</v>
      </c>
      <c r="J37" s="31" t="s">
        <v>65</v>
      </c>
      <c r="K37" s="11">
        <v>5.7460000009999998E-2</v>
      </c>
      <c r="L37" s="11">
        <v>5.7399999999999993E-2</v>
      </c>
      <c r="M37" s="10">
        <v>1558058.25</v>
      </c>
      <c r="N37" s="10">
        <v>101.54</v>
      </c>
      <c r="O37" s="10">
        <v>1582.0523500000002</v>
      </c>
      <c r="P37" s="11">
        <v>0.10471820454530714</v>
      </c>
      <c r="Q37" s="45">
        <v>1.6109846384664169E-3</v>
      </c>
      <c r="R37" s="63" t="s">
        <v>1738</v>
      </c>
    </row>
    <row r="38" spans="2:18" x14ac:dyDescent="0.2">
      <c r="B38" s="54" t="s">
        <v>1530</v>
      </c>
      <c r="C38" s="31" t="s">
        <v>1497</v>
      </c>
      <c r="D38" s="31" t="s">
        <v>1533</v>
      </c>
      <c r="E38" s="31" t="s">
        <v>1532</v>
      </c>
      <c r="F38" s="31" t="s">
        <v>407</v>
      </c>
      <c r="G38" s="55">
        <v>42695</v>
      </c>
      <c r="H38" s="31" t="s">
        <v>75</v>
      </c>
      <c r="I38" s="10">
        <v>0</v>
      </c>
      <c r="J38" s="31" t="s">
        <v>65</v>
      </c>
      <c r="K38" s="11">
        <v>3.3500000000000002E-2</v>
      </c>
      <c r="L38" s="11">
        <v>0</v>
      </c>
      <c r="M38" s="10">
        <v>11433.92</v>
      </c>
      <c r="N38" s="10">
        <v>0</v>
      </c>
      <c r="O38" s="10">
        <v>0</v>
      </c>
      <c r="P38" s="11">
        <v>0</v>
      </c>
      <c r="Q38" s="45">
        <v>0</v>
      </c>
      <c r="R38" s="63" t="s">
        <v>1738</v>
      </c>
    </row>
    <row r="39" spans="2:18" x14ac:dyDescent="0.2">
      <c r="B39" s="54" t="s">
        <v>1534</v>
      </c>
      <c r="C39" s="31" t="s">
        <v>1497</v>
      </c>
      <c r="D39" s="31" t="s">
        <v>1535</v>
      </c>
      <c r="E39" s="31" t="s">
        <v>1536</v>
      </c>
      <c r="F39" s="31" t="s">
        <v>407</v>
      </c>
      <c r="G39" s="55">
        <v>42695</v>
      </c>
      <c r="H39" s="31" t="s">
        <v>75</v>
      </c>
      <c r="I39" s="10">
        <v>0.83</v>
      </c>
      <c r="J39" s="31" t="s">
        <v>65</v>
      </c>
      <c r="K39" s="11">
        <v>3.4535000029999999E-2</v>
      </c>
      <c r="L39" s="11">
        <v>3.4099999999999998E-2</v>
      </c>
      <c r="M39" s="10">
        <v>705553.6</v>
      </c>
      <c r="N39" s="10">
        <v>103.08</v>
      </c>
      <c r="O39" s="10">
        <v>727.28465000000006</v>
      </c>
      <c r="P39" s="11">
        <v>4.8139963725828738E-2</v>
      </c>
      <c r="Q39" s="45">
        <v>7.4058510070316227E-4</v>
      </c>
      <c r="R39" s="63" t="s">
        <v>1738</v>
      </c>
    </row>
    <row r="40" spans="2:18" x14ac:dyDescent="0.2">
      <c r="B40" s="54" t="s">
        <v>1537</v>
      </c>
      <c r="C40" s="31" t="s">
        <v>1497</v>
      </c>
      <c r="D40" s="31" t="s">
        <v>1538</v>
      </c>
      <c r="E40" s="31" t="s">
        <v>1539</v>
      </c>
      <c r="F40" s="31" t="s">
        <v>407</v>
      </c>
      <c r="G40" s="55">
        <v>42695</v>
      </c>
      <c r="H40" s="31" t="s">
        <v>75</v>
      </c>
      <c r="I40" s="10">
        <v>2.25</v>
      </c>
      <c r="J40" s="31" t="s">
        <v>65</v>
      </c>
      <c r="K40" s="11">
        <v>3.1444E-2</v>
      </c>
      <c r="L40" s="11">
        <v>2.9999999999999995E-2</v>
      </c>
      <c r="M40" s="10">
        <v>1523468.8</v>
      </c>
      <c r="N40" s="10">
        <v>104.39</v>
      </c>
      <c r="O40" s="10">
        <v>1590.3490800000002</v>
      </c>
      <c r="P40" s="11">
        <v>0.1052673764290297</v>
      </c>
      <c r="Q40" s="45">
        <v>1.6194330975705063E-3</v>
      </c>
      <c r="R40" s="63" t="s">
        <v>1738</v>
      </c>
    </row>
    <row r="41" spans="2:18" x14ac:dyDescent="0.2">
      <c r="B41" s="54" t="s">
        <v>1540</v>
      </c>
      <c r="C41" s="31" t="s">
        <v>1497</v>
      </c>
      <c r="D41" s="31" t="s">
        <v>1541</v>
      </c>
      <c r="E41" s="31" t="s">
        <v>1542</v>
      </c>
      <c r="F41" s="31" t="s">
        <v>407</v>
      </c>
      <c r="G41" s="55">
        <v>42695</v>
      </c>
      <c r="H41" s="31" t="s">
        <v>75</v>
      </c>
      <c r="I41" s="10">
        <v>0.74</v>
      </c>
      <c r="J41" s="31" t="s">
        <v>65</v>
      </c>
      <c r="K41" s="11">
        <v>3.1444000110000002E-2</v>
      </c>
      <c r="L41" s="11">
        <v>3.0300000000000004E-2</v>
      </c>
      <c r="M41" s="10">
        <v>240162.97</v>
      </c>
      <c r="N41" s="10">
        <v>103.58</v>
      </c>
      <c r="O41" s="10">
        <v>248.76079999999999</v>
      </c>
      <c r="P41" s="11">
        <v>1.6465816910075218E-2</v>
      </c>
      <c r="Q41" s="45">
        <v>2.5331009271129147E-4</v>
      </c>
      <c r="R41" s="63" t="s">
        <v>1738</v>
      </c>
    </row>
    <row r="42" spans="2:18" x14ac:dyDescent="0.2">
      <c r="B42" s="54" t="s">
        <v>1543</v>
      </c>
      <c r="C42" s="31" t="s">
        <v>1497</v>
      </c>
      <c r="D42" s="31" t="s">
        <v>1544</v>
      </c>
      <c r="E42" s="31" t="s">
        <v>1545</v>
      </c>
      <c r="F42" s="31" t="s">
        <v>185</v>
      </c>
      <c r="G42" s="55">
        <v>41820</v>
      </c>
      <c r="H42" s="31" t="s">
        <v>75</v>
      </c>
      <c r="I42" s="10">
        <v>1.23</v>
      </c>
      <c r="J42" s="31" t="s">
        <v>65</v>
      </c>
      <c r="K42" s="11">
        <v>5.3099999999999994E-2</v>
      </c>
      <c r="L42" s="11">
        <v>5.1200000000000002E-2</v>
      </c>
      <c r="M42" s="10">
        <v>204545.6</v>
      </c>
      <c r="N42" s="10">
        <v>103.67</v>
      </c>
      <c r="O42" s="10">
        <v>212.05242000000001</v>
      </c>
      <c r="P42" s="11">
        <v>1.4036039130998022E-2</v>
      </c>
      <c r="Q42" s="45">
        <v>2.159303964686306E-4</v>
      </c>
      <c r="R42" s="63" t="s">
        <v>1738</v>
      </c>
    </row>
    <row r="43" spans="2:18" x14ac:dyDescent="0.2">
      <c r="B43" s="54" t="s">
        <v>1546</v>
      </c>
      <c r="C43" s="31" t="s">
        <v>1497</v>
      </c>
      <c r="D43" s="31" t="s">
        <v>1547</v>
      </c>
      <c r="E43" s="31" t="s">
        <v>1545</v>
      </c>
      <c r="F43" s="31" t="s">
        <v>185</v>
      </c>
      <c r="G43" s="55">
        <v>42278</v>
      </c>
      <c r="H43" s="31" t="s">
        <v>75</v>
      </c>
      <c r="I43" s="10">
        <v>1.1000000000000001</v>
      </c>
      <c r="J43" s="31" t="s">
        <v>65</v>
      </c>
      <c r="K43" s="11">
        <v>5.3099999999999994E-2</v>
      </c>
      <c r="L43" s="11">
        <v>5.1399999999999994E-2</v>
      </c>
      <c r="M43" s="10">
        <v>351875</v>
      </c>
      <c r="N43" s="10">
        <v>104.49</v>
      </c>
      <c r="O43" s="10">
        <v>367.67419000000001</v>
      </c>
      <c r="P43" s="11">
        <v>2.4336856510753339E-2</v>
      </c>
      <c r="Q43" s="45">
        <v>3.7439814937260615E-4</v>
      </c>
      <c r="R43" s="63" t="s">
        <v>1738</v>
      </c>
    </row>
    <row r="44" spans="2:18" x14ac:dyDescent="0.2">
      <c r="B44" s="54" t="s">
        <v>1548</v>
      </c>
      <c r="C44" s="31" t="s">
        <v>1497</v>
      </c>
      <c r="D44" s="31" t="s">
        <v>1549</v>
      </c>
      <c r="E44" s="31" t="s">
        <v>1550</v>
      </c>
      <c r="F44" s="31" t="s">
        <v>483</v>
      </c>
      <c r="G44" s="55">
        <v>42695</v>
      </c>
      <c r="H44" s="31" t="s">
        <v>75</v>
      </c>
      <c r="I44" s="10">
        <v>1.48</v>
      </c>
      <c r="J44" s="31" t="s">
        <v>65</v>
      </c>
      <c r="K44" s="11">
        <v>3.1444E-2</v>
      </c>
      <c r="L44" s="11">
        <v>3.0300000000000004E-2</v>
      </c>
      <c r="M44" s="10">
        <v>663611</v>
      </c>
      <c r="N44" s="10">
        <v>103.9</v>
      </c>
      <c r="O44" s="10">
        <v>689.49182999999994</v>
      </c>
      <c r="P44" s="11">
        <v>4.5638405382892752E-2</v>
      </c>
      <c r="Q44" s="45">
        <v>7.0210113241707709E-4</v>
      </c>
      <c r="R44" s="63" t="s">
        <v>1738</v>
      </c>
    </row>
    <row r="45" spans="2:18" x14ac:dyDescent="0.2">
      <c r="B45" s="54" t="s">
        <v>1551</v>
      </c>
      <c r="C45" s="31" t="s">
        <v>1497</v>
      </c>
      <c r="D45" s="31" t="s">
        <v>1552</v>
      </c>
      <c r="E45" s="31" t="s">
        <v>1553</v>
      </c>
      <c r="F45" s="31" t="s">
        <v>483</v>
      </c>
      <c r="G45" s="55">
        <v>42695</v>
      </c>
      <c r="H45" s="31" t="s">
        <v>75</v>
      </c>
      <c r="I45" s="10">
        <v>1.58</v>
      </c>
      <c r="J45" s="31" t="s">
        <v>65</v>
      </c>
      <c r="K45" s="11">
        <v>3.2988000009999997E-2</v>
      </c>
      <c r="L45" s="11">
        <v>3.1799999999999995E-2</v>
      </c>
      <c r="M45" s="10">
        <v>483286</v>
      </c>
      <c r="N45" s="10">
        <v>103.73</v>
      </c>
      <c r="O45" s="10">
        <v>501.31256999999999</v>
      </c>
      <c r="P45" s="11">
        <v>3.3182563299118138E-2</v>
      </c>
      <c r="Q45" s="45">
        <v>5.1048048399923067E-4</v>
      </c>
      <c r="R45" s="63" t="s">
        <v>1738</v>
      </c>
    </row>
    <row r="46" spans="2:18" x14ac:dyDescent="0.2">
      <c r="B46" s="46"/>
      <c r="C46" s="47"/>
      <c r="D46" s="47"/>
      <c r="E46" s="47"/>
      <c r="F46" s="47"/>
      <c r="G46" s="47"/>
      <c r="H46" s="47"/>
      <c r="I46" s="12"/>
      <c r="J46" s="47"/>
      <c r="K46" s="11"/>
      <c r="L46" s="11"/>
      <c r="M46" s="12"/>
      <c r="N46" s="12"/>
      <c r="O46" s="12"/>
      <c r="P46" s="11"/>
      <c r="Q46" s="12"/>
      <c r="R46" s="63" t="s">
        <v>1738</v>
      </c>
    </row>
    <row r="47" spans="2:18" ht="15" x14ac:dyDescent="0.25">
      <c r="B47" s="7" t="s">
        <v>1554</v>
      </c>
      <c r="C47" s="43"/>
      <c r="D47" s="43"/>
      <c r="E47" s="43"/>
      <c r="F47" s="43"/>
      <c r="G47" s="43"/>
      <c r="H47" s="43"/>
      <c r="I47" s="8"/>
      <c r="J47" s="43"/>
      <c r="K47" s="2"/>
      <c r="L47" s="2"/>
      <c r="M47" s="8">
        <v>1146773.6495449999</v>
      </c>
      <c r="N47" s="8"/>
      <c r="O47" s="8">
        <v>1199.6927722369999</v>
      </c>
      <c r="P47" s="2">
        <v>7.9409302172991122E-2</v>
      </c>
      <c r="Q47" s="44">
        <v>1.2216325376040789E-3</v>
      </c>
      <c r="R47" s="63" t="s">
        <v>1738</v>
      </c>
    </row>
    <row r="48" spans="2:18" ht="15" x14ac:dyDescent="0.25">
      <c r="B48" s="53" t="s">
        <v>1554</v>
      </c>
      <c r="C48" s="43"/>
      <c r="D48" s="43"/>
      <c r="E48" s="43"/>
      <c r="F48" s="43"/>
      <c r="G48" s="43"/>
      <c r="H48" s="43"/>
      <c r="I48" s="8"/>
      <c r="J48" s="43"/>
      <c r="K48" s="2"/>
      <c r="L48" s="2"/>
      <c r="M48" s="8">
        <v>1146773.6495449999</v>
      </c>
      <c r="N48" s="8"/>
      <c r="O48" s="8">
        <v>1199.6927722369999</v>
      </c>
      <c r="P48" s="2">
        <v>7.9409302172991122E-2</v>
      </c>
      <c r="Q48" s="44">
        <v>1.2216325376040789E-3</v>
      </c>
      <c r="R48" s="63" t="s">
        <v>1738</v>
      </c>
    </row>
    <row r="49" spans="2:18" x14ac:dyDescent="0.2">
      <c r="B49" s="54" t="s">
        <v>1555</v>
      </c>
      <c r="C49" s="31" t="s">
        <v>1497</v>
      </c>
      <c r="D49" s="31" t="s">
        <v>1556</v>
      </c>
      <c r="E49" s="31" t="s">
        <v>1557</v>
      </c>
      <c r="F49" s="31" t="s">
        <v>446</v>
      </c>
      <c r="G49" s="55">
        <v>41571</v>
      </c>
      <c r="H49" s="31" t="s">
        <v>75</v>
      </c>
      <c r="I49" s="10">
        <v>0.68219178082191767</v>
      </c>
      <c r="J49" s="31" t="s">
        <v>65</v>
      </c>
      <c r="K49" s="11">
        <v>5.1161999999999999E-2</v>
      </c>
      <c r="L49" s="11">
        <v>5.0203033677198451E-2</v>
      </c>
      <c r="M49" s="10">
        <v>12014.287871</v>
      </c>
      <c r="N49" s="10">
        <v>100.13889257673173</v>
      </c>
      <c r="O49" s="10">
        <v>12.260787624000001</v>
      </c>
      <c r="P49" s="11">
        <v>8.115582687871247E-4</v>
      </c>
      <c r="Q49" s="45">
        <v>1.2485010700033509E-5</v>
      </c>
      <c r="R49" s="63" t="s">
        <v>1738</v>
      </c>
    </row>
    <row r="50" spans="2:18" x14ac:dyDescent="0.2">
      <c r="B50" s="54" t="s">
        <v>1555</v>
      </c>
      <c r="C50" s="31" t="s">
        <v>1497</v>
      </c>
      <c r="D50" s="31" t="s">
        <v>1558</v>
      </c>
      <c r="E50" s="31" t="s">
        <v>1557</v>
      </c>
      <c r="F50" s="31" t="s">
        <v>446</v>
      </c>
      <c r="G50" s="55">
        <v>41571</v>
      </c>
      <c r="H50" s="31" t="s">
        <v>75</v>
      </c>
      <c r="I50" s="10">
        <v>0.68219178082191767</v>
      </c>
      <c r="J50" s="31" t="s">
        <v>65</v>
      </c>
      <c r="K50" s="11">
        <v>5.1161999999999999E-2</v>
      </c>
      <c r="L50" s="11">
        <v>5.0203033677198451E-2</v>
      </c>
      <c r="M50" s="10">
        <v>12014.287871</v>
      </c>
      <c r="N50" s="10">
        <v>100.13889257673173</v>
      </c>
      <c r="O50" s="10">
        <v>12.260787624000001</v>
      </c>
      <c r="P50" s="11">
        <v>8.115582687871247E-4</v>
      </c>
      <c r="Q50" s="45">
        <v>1.2485010700033509E-5</v>
      </c>
      <c r="R50" s="63" t="s">
        <v>1738</v>
      </c>
    </row>
    <row r="51" spans="2:18" x14ac:dyDescent="0.2">
      <c r="B51" s="54" t="s">
        <v>1555</v>
      </c>
      <c r="C51" s="31" t="s">
        <v>1497</v>
      </c>
      <c r="D51" s="31" t="s">
        <v>1559</v>
      </c>
      <c r="E51" s="31" t="s">
        <v>1557</v>
      </c>
      <c r="F51" s="31" t="s">
        <v>446</v>
      </c>
      <c r="G51" s="55">
        <v>41609</v>
      </c>
      <c r="H51" s="31" t="s">
        <v>75</v>
      </c>
      <c r="I51" s="10">
        <v>0.72328767123287674</v>
      </c>
      <c r="J51" s="31" t="s">
        <v>65</v>
      </c>
      <c r="K51" s="11">
        <v>5.1161999999999999E-2</v>
      </c>
      <c r="L51" s="11">
        <v>5.0150169267126565E-2</v>
      </c>
      <c r="M51" s="10">
        <v>5525.7475789999999</v>
      </c>
      <c r="N51" s="10">
        <v>100.13890401054819</v>
      </c>
      <c r="O51" s="10">
        <v>5.645065509000001</v>
      </c>
      <c r="P51" s="11">
        <v>3.7365459154567194E-4</v>
      </c>
      <c r="Q51" s="45">
        <v>5.7483014504138277E-6</v>
      </c>
      <c r="R51" s="63" t="s">
        <v>1738</v>
      </c>
    </row>
    <row r="52" spans="2:18" x14ac:dyDescent="0.2">
      <c r="B52" s="54" t="s">
        <v>1555</v>
      </c>
      <c r="C52" s="31" t="s">
        <v>1497</v>
      </c>
      <c r="D52" s="31" t="s">
        <v>1560</v>
      </c>
      <c r="E52" s="31" t="s">
        <v>1557</v>
      </c>
      <c r="F52" s="31" t="s">
        <v>446</v>
      </c>
      <c r="G52" s="55">
        <v>41634</v>
      </c>
      <c r="H52" s="31" t="s">
        <v>75</v>
      </c>
      <c r="I52" s="10">
        <v>0.76438356164383559</v>
      </c>
      <c r="J52" s="31" t="s">
        <v>65</v>
      </c>
      <c r="K52" s="11">
        <v>5.1161999999999999E-2</v>
      </c>
      <c r="L52" s="11">
        <v>5.0097196270787216E-2</v>
      </c>
      <c r="M52" s="10">
        <v>3055.7443910000002</v>
      </c>
      <c r="N52" s="10">
        <v>100.13886835602146</v>
      </c>
      <c r="O52" s="10">
        <v>3.1250271510000003</v>
      </c>
      <c r="P52" s="11">
        <v>2.0684981278151537E-4</v>
      </c>
      <c r="Q52" s="45">
        <v>3.1821770847541622E-6</v>
      </c>
      <c r="R52" s="63" t="s">
        <v>1738</v>
      </c>
    </row>
    <row r="53" spans="2:18" x14ac:dyDescent="0.2">
      <c r="B53" s="54" t="s">
        <v>1555</v>
      </c>
      <c r="C53" s="31" t="s">
        <v>1497</v>
      </c>
      <c r="D53" s="31" t="s">
        <v>1561</v>
      </c>
      <c r="E53" s="31" t="s">
        <v>1557</v>
      </c>
      <c r="F53" s="31" t="s">
        <v>446</v>
      </c>
      <c r="G53" s="55">
        <v>41634</v>
      </c>
      <c r="H53" s="31" t="s">
        <v>75</v>
      </c>
      <c r="I53" s="10">
        <v>0.76438356164383559</v>
      </c>
      <c r="J53" s="31" t="s">
        <v>65</v>
      </c>
      <c r="K53" s="11">
        <v>5.1161999999999999E-2</v>
      </c>
      <c r="L53" s="11">
        <v>5.0097157605218927E-2</v>
      </c>
      <c r="M53" s="10">
        <v>10230.096226000001</v>
      </c>
      <c r="N53" s="10">
        <v>100.13888115699139</v>
      </c>
      <c r="O53" s="10">
        <v>10.462052166000001</v>
      </c>
      <c r="P53" s="11">
        <v>6.9249751355121819E-4</v>
      </c>
      <c r="Q53" s="45">
        <v>1.0653380291910255E-5</v>
      </c>
      <c r="R53" s="63" t="s">
        <v>1738</v>
      </c>
    </row>
    <row r="54" spans="2:18" x14ac:dyDescent="0.2">
      <c r="B54" s="54" t="s">
        <v>1555</v>
      </c>
      <c r="C54" s="31" t="s">
        <v>1497</v>
      </c>
      <c r="D54" s="31" t="s">
        <v>1562</v>
      </c>
      <c r="E54" s="31" t="s">
        <v>1557</v>
      </c>
      <c r="F54" s="31" t="s">
        <v>446</v>
      </c>
      <c r="G54" s="55">
        <v>41647</v>
      </c>
      <c r="H54" s="31" t="s">
        <v>75</v>
      </c>
      <c r="I54" s="10">
        <v>0.80821917808219179</v>
      </c>
      <c r="J54" s="31" t="s">
        <v>65</v>
      </c>
      <c r="K54" s="11">
        <v>5.1161999999999999E-2</v>
      </c>
      <c r="L54" s="11">
        <v>5.0044167160789015E-2</v>
      </c>
      <c r="M54" s="10">
        <v>9428.3473920000015</v>
      </c>
      <c r="N54" s="10">
        <v>100.13888283339145</v>
      </c>
      <c r="O54" s="10">
        <v>9.652334530000001</v>
      </c>
      <c r="P54" s="11">
        <v>6.3890119796116166E-4</v>
      </c>
      <c r="Q54" s="45">
        <v>9.8288546856044062E-6</v>
      </c>
      <c r="R54" s="63" t="s">
        <v>1738</v>
      </c>
    </row>
    <row r="55" spans="2:18" x14ac:dyDescent="0.2">
      <c r="B55" s="54" t="s">
        <v>1555</v>
      </c>
      <c r="C55" s="31" t="s">
        <v>1497</v>
      </c>
      <c r="D55" s="31" t="s">
        <v>1563</v>
      </c>
      <c r="E55" s="31" t="s">
        <v>1557</v>
      </c>
      <c r="F55" s="31" t="s">
        <v>446</v>
      </c>
      <c r="G55" s="55">
        <v>41679</v>
      </c>
      <c r="H55" s="31" t="s">
        <v>75</v>
      </c>
      <c r="I55" s="10">
        <v>0.76438356164383559</v>
      </c>
      <c r="J55" s="31" t="s">
        <v>65</v>
      </c>
      <c r="K55" s="11">
        <v>5.1161999999999999E-2</v>
      </c>
      <c r="L55" s="11">
        <v>5.0097193768495196E-2</v>
      </c>
      <c r="M55" s="10">
        <v>8645.8482889999996</v>
      </c>
      <c r="N55" s="10">
        <v>100.13889752166109</v>
      </c>
      <c r="O55" s="10">
        <v>8.8418782490000005</v>
      </c>
      <c r="P55" s="11">
        <v>5.8525599045030599E-4</v>
      </c>
      <c r="Q55" s="45">
        <v>9.0035769260918201E-6</v>
      </c>
      <c r="R55" s="63" t="s">
        <v>1738</v>
      </c>
    </row>
    <row r="56" spans="2:18" x14ac:dyDescent="0.2">
      <c r="B56" s="54" t="s">
        <v>1555</v>
      </c>
      <c r="C56" s="31" t="s">
        <v>1497</v>
      </c>
      <c r="D56" s="31" t="s">
        <v>1564</v>
      </c>
      <c r="E56" s="31" t="s">
        <v>1557</v>
      </c>
      <c r="F56" s="31" t="s">
        <v>446</v>
      </c>
      <c r="G56" s="55">
        <v>41682</v>
      </c>
      <c r="H56" s="31" t="s">
        <v>75</v>
      </c>
      <c r="I56" s="10">
        <v>0.84931506849315064</v>
      </c>
      <c r="J56" s="31" t="s">
        <v>65</v>
      </c>
      <c r="K56" s="11">
        <v>5.1161999999999999E-2</v>
      </c>
      <c r="L56" s="11">
        <v>4.99935494369751E-2</v>
      </c>
      <c r="M56" s="10">
        <v>6190.1448399999999</v>
      </c>
      <c r="N56" s="10">
        <v>100.13890233948064</v>
      </c>
      <c r="O56" s="10">
        <v>6.3436202840000009</v>
      </c>
      <c r="P56" s="11">
        <v>4.1989288562901945E-4</v>
      </c>
      <c r="Q56" s="45">
        <v>6.4596312693369275E-6</v>
      </c>
      <c r="R56" s="63" t="s">
        <v>1738</v>
      </c>
    </row>
    <row r="57" spans="2:18" x14ac:dyDescent="0.2">
      <c r="B57" s="54" t="s">
        <v>1555</v>
      </c>
      <c r="C57" s="31" t="s">
        <v>1497</v>
      </c>
      <c r="D57" s="31" t="s">
        <v>1565</v>
      </c>
      <c r="E57" s="31" t="s">
        <v>1557</v>
      </c>
      <c r="F57" s="31" t="s">
        <v>446</v>
      </c>
      <c r="G57" s="55">
        <v>41694</v>
      </c>
      <c r="H57" s="31" t="s">
        <v>75</v>
      </c>
      <c r="I57" s="10">
        <v>0.84931506849315053</v>
      </c>
      <c r="J57" s="31" t="s">
        <v>65</v>
      </c>
      <c r="K57" s="11">
        <v>5.1161999999999999E-2</v>
      </c>
      <c r="L57" s="11">
        <v>4.9993523930237857E-2</v>
      </c>
      <c r="M57" s="10">
        <v>12380.28968</v>
      </c>
      <c r="N57" s="10">
        <v>100.13888504586268</v>
      </c>
      <c r="O57" s="10">
        <v>12.687244850000001</v>
      </c>
      <c r="P57" s="11">
        <v>8.397860546894637E-4</v>
      </c>
      <c r="Q57" s="45">
        <v>1.2919266898982298E-5</v>
      </c>
      <c r="R57" s="63" t="s">
        <v>1738</v>
      </c>
    </row>
    <row r="58" spans="2:18" x14ac:dyDescent="0.2">
      <c r="B58" s="54" t="s">
        <v>1555</v>
      </c>
      <c r="C58" s="31" t="s">
        <v>1497</v>
      </c>
      <c r="D58" s="31" t="s">
        <v>1566</v>
      </c>
      <c r="E58" s="31" t="s">
        <v>1557</v>
      </c>
      <c r="F58" s="31" t="s">
        <v>446</v>
      </c>
      <c r="G58" s="55">
        <v>41701</v>
      </c>
      <c r="H58" s="31" t="s">
        <v>75</v>
      </c>
      <c r="I58" s="10">
        <v>0.84931506849315064</v>
      </c>
      <c r="J58" s="31" t="s">
        <v>65</v>
      </c>
      <c r="K58" s="11">
        <v>5.1161999999999999E-2</v>
      </c>
      <c r="L58" s="11">
        <v>4.9993567557138928E-2</v>
      </c>
      <c r="M58" s="10">
        <v>8511.4491550000002</v>
      </c>
      <c r="N58" s="10">
        <v>100.13887718512724</v>
      </c>
      <c r="O58" s="10">
        <v>8.7224725380000017</v>
      </c>
      <c r="P58" s="11">
        <v>5.7735236345062056E-4</v>
      </c>
      <c r="Q58" s="45">
        <v>8.8819875449527193E-6</v>
      </c>
      <c r="R58" s="63" t="s">
        <v>1738</v>
      </c>
    </row>
    <row r="59" spans="2:18" x14ac:dyDescent="0.2">
      <c r="B59" s="54" t="s">
        <v>1555</v>
      </c>
      <c r="C59" s="31" t="s">
        <v>1497</v>
      </c>
      <c r="D59" s="31" t="s">
        <v>1567</v>
      </c>
      <c r="E59" s="31" t="s">
        <v>1557</v>
      </c>
      <c r="F59" s="31" t="s">
        <v>446</v>
      </c>
      <c r="G59" s="55">
        <v>41716</v>
      </c>
      <c r="H59" s="31" t="s">
        <v>75</v>
      </c>
      <c r="I59" s="10">
        <v>0.8904109589041096</v>
      </c>
      <c r="J59" s="31" t="s">
        <v>65</v>
      </c>
      <c r="K59" s="11">
        <v>5.1161999999999999E-2</v>
      </c>
      <c r="L59" s="11">
        <v>4.9942822746687945E-2</v>
      </c>
      <c r="M59" s="10">
        <v>12810.540758000001</v>
      </c>
      <c r="N59" s="10">
        <v>100.22190281621302</v>
      </c>
      <c r="O59" s="10">
        <v>13.152385664000001</v>
      </c>
      <c r="P59" s="11">
        <v>8.7057436008455553E-4</v>
      </c>
      <c r="Q59" s="45">
        <v>1.339291412442194E-5</v>
      </c>
      <c r="R59" s="63" t="s">
        <v>1738</v>
      </c>
    </row>
    <row r="60" spans="2:18" x14ac:dyDescent="0.2">
      <c r="B60" s="54" t="s">
        <v>1555</v>
      </c>
      <c r="C60" s="31" t="s">
        <v>1497</v>
      </c>
      <c r="D60" s="31" t="s">
        <v>1568</v>
      </c>
      <c r="E60" s="31" t="s">
        <v>1557</v>
      </c>
      <c r="F60" s="31" t="s">
        <v>446</v>
      </c>
      <c r="G60" s="55">
        <v>41738</v>
      </c>
      <c r="H60" s="31" t="s">
        <v>75</v>
      </c>
      <c r="I60" s="10">
        <v>0.93150684931506844</v>
      </c>
      <c r="J60" s="31" t="s">
        <v>65</v>
      </c>
      <c r="K60" s="11">
        <v>5.1161999999999999E-2</v>
      </c>
      <c r="L60" s="11">
        <v>4.9891921857041048E-2</v>
      </c>
      <c r="M60" s="10">
        <v>9324.3097790000011</v>
      </c>
      <c r="N60" s="10">
        <v>100.22191129299335</v>
      </c>
      <c r="O60" s="10">
        <v>9.5828933360000015</v>
      </c>
      <c r="P60" s="11">
        <v>6.3430479054318823E-4</v>
      </c>
      <c r="Q60" s="45">
        <v>9.758143563554137E-6</v>
      </c>
      <c r="R60" s="63" t="s">
        <v>1738</v>
      </c>
    </row>
    <row r="61" spans="2:18" x14ac:dyDescent="0.2">
      <c r="B61" s="54" t="s">
        <v>1555</v>
      </c>
      <c r="C61" s="31" t="s">
        <v>1497</v>
      </c>
      <c r="D61" s="31" t="s">
        <v>1569</v>
      </c>
      <c r="E61" s="31" t="s">
        <v>1557</v>
      </c>
      <c r="F61" s="31" t="s">
        <v>446</v>
      </c>
      <c r="G61" s="55">
        <v>41785</v>
      </c>
      <c r="H61" s="31" t="s">
        <v>75</v>
      </c>
      <c r="I61" s="10">
        <v>0.97260273972602751</v>
      </c>
      <c r="J61" s="31" t="s">
        <v>65</v>
      </c>
      <c r="K61" s="11">
        <v>5.1161999999999999E-2</v>
      </c>
      <c r="L61" s="11">
        <v>4.9843621501058692E-2</v>
      </c>
      <c r="M61" s="10">
        <v>7959.4479710000005</v>
      </c>
      <c r="N61" s="10">
        <v>100.1388787644605</v>
      </c>
      <c r="O61" s="10">
        <v>8.1813240829999998</v>
      </c>
      <c r="P61" s="11">
        <v>5.4153300854743605E-4</v>
      </c>
      <c r="Q61" s="45">
        <v>8.3309426644626154E-6</v>
      </c>
      <c r="R61" s="63" t="s">
        <v>1738</v>
      </c>
    </row>
    <row r="62" spans="2:18" x14ac:dyDescent="0.2">
      <c r="B62" s="54" t="s">
        <v>1555</v>
      </c>
      <c r="C62" s="31" t="s">
        <v>1497</v>
      </c>
      <c r="D62" s="31" t="s">
        <v>1570</v>
      </c>
      <c r="E62" s="31" t="s">
        <v>1557</v>
      </c>
      <c r="F62" s="31" t="s">
        <v>446</v>
      </c>
      <c r="G62" s="55">
        <v>41792</v>
      </c>
      <c r="H62" s="31" t="s">
        <v>75</v>
      </c>
      <c r="I62" s="10">
        <v>1.0136986301369864</v>
      </c>
      <c r="J62" s="31" t="s">
        <v>65</v>
      </c>
      <c r="K62" s="11">
        <v>5.1161999999999999E-2</v>
      </c>
      <c r="L62" s="11">
        <v>4.9795089782848689E-2</v>
      </c>
      <c r="M62" s="10">
        <v>3867.9841250000004</v>
      </c>
      <c r="N62" s="10">
        <v>100.13887774164533</v>
      </c>
      <c r="O62" s="10">
        <v>3.9796822359999999</v>
      </c>
      <c r="P62" s="11">
        <v>2.6342059946042444E-4</v>
      </c>
      <c r="Q62" s="45">
        <v>4.0524619480345769E-6</v>
      </c>
      <c r="R62" s="63" t="s">
        <v>1738</v>
      </c>
    </row>
    <row r="63" spans="2:18" x14ac:dyDescent="0.2">
      <c r="B63" s="54" t="s">
        <v>1555</v>
      </c>
      <c r="C63" s="31" t="s">
        <v>1497</v>
      </c>
      <c r="D63" s="31" t="s">
        <v>1571</v>
      </c>
      <c r="E63" s="31" t="s">
        <v>1557</v>
      </c>
      <c r="F63" s="31" t="s">
        <v>446</v>
      </c>
      <c r="G63" s="55">
        <v>41820</v>
      </c>
      <c r="H63" s="31" t="s">
        <v>75</v>
      </c>
      <c r="I63" s="10">
        <v>1.0136986301369864</v>
      </c>
      <c r="J63" s="31" t="s">
        <v>65</v>
      </c>
      <c r="K63" s="11">
        <v>4.8548000000000001E-2</v>
      </c>
      <c r="L63" s="11">
        <v>4.7368502465188068E-2</v>
      </c>
      <c r="M63" s="10">
        <v>11654.918880000003</v>
      </c>
      <c r="N63" s="10">
        <v>100.13195118008404</v>
      </c>
      <c r="O63" s="10">
        <v>11.960893472</v>
      </c>
      <c r="P63" s="11">
        <v>7.9170786551122964E-4</v>
      </c>
      <c r="Q63" s="45">
        <v>1.2179632137789399E-5</v>
      </c>
      <c r="R63" s="63" t="s">
        <v>1738</v>
      </c>
    </row>
    <row r="64" spans="2:18" x14ac:dyDescent="0.2">
      <c r="B64" s="54" t="s">
        <v>1555</v>
      </c>
      <c r="C64" s="31" t="s">
        <v>1497</v>
      </c>
      <c r="D64" s="31" t="s">
        <v>1572</v>
      </c>
      <c r="E64" s="31" t="s">
        <v>1557</v>
      </c>
      <c r="F64" s="31" t="s">
        <v>446</v>
      </c>
      <c r="G64" s="55">
        <v>41840</v>
      </c>
      <c r="H64" s="31" t="s">
        <v>75</v>
      </c>
      <c r="I64" s="10">
        <v>1.0575342465753426</v>
      </c>
      <c r="J64" s="31" t="s">
        <v>65</v>
      </c>
      <c r="K64" s="11">
        <v>4.8548000000000001E-2</v>
      </c>
      <c r="L64" s="11">
        <v>4.7327028806959964E-2</v>
      </c>
      <c r="M64" s="10">
        <v>4293.4136710000002</v>
      </c>
      <c r="N64" s="10">
        <v>100.13194829182812</v>
      </c>
      <c r="O64" s="10">
        <v>4.4099889800000005</v>
      </c>
      <c r="P64" s="11">
        <v>2.9190319021376909E-4</v>
      </c>
      <c r="Q64" s="45">
        <v>4.4906380642752957E-6</v>
      </c>
      <c r="R64" s="63" t="s">
        <v>1738</v>
      </c>
    </row>
    <row r="65" spans="2:18" x14ac:dyDescent="0.2">
      <c r="B65" s="54" t="s">
        <v>1555</v>
      </c>
      <c r="C65" s="31" t="s">
        <v>1497</v>
      </c>
      <c r="D65" s="31" t="s">
        <v>1573</v>
      </c>
      <c r="E65" s="31" t="s">
        <v>1557</v>
      </c>
      <c r="F65" s="31" t="s">
        <v>446</v>
      </c>
      <c r="G65" s="55">
        <v>41840</v>
      </c>
      <c r="H65" s="31" t="s">
        <v>75</v>
      </c>
      <c r="I65" s="10">
        <v>1.0575342465753426</v>
      </c>
      <c r="J65" s="31" t="s">
        <v>65</v>
      </c>
      <c r="K65" s="11">
        <v>4.8548000000000001E-2</v>
      </c>
      <c r="L65" s="11">
        <v>4.7327028806959964E-2</v>
      </c>
      <c r="M65" s="10">
        <v>4293.4136710000002</v>
      </c>
      <c r="N65" s="10">
        <v>100.13194829182812</v>
      </c>
      <c r="O65" s="10">
        <v>4.4099889800000005</v>
      </c>
      <c r="P65" s="11">
        <v>2.9190319021376909E-4</v>
      </c>
      <c r="Q65" s="45">
        <v>4.4906380642752957E-6</v>
      </c>
      <c r="R65" s="63" t="s">
        <v>1738</v>
      </c>
    </row>
    <row r="66" spans="2:18" x14ac:dyDescent="0.2">
      <c r="B66" s="54" t="s">
        <v>1555</v>
      </c>
      <c r="C66" s="31" t="s">
        <v>1497</v>
      </c>
      <c r="D66" s="31" t="s">
        <v>1574</v>
      </c>
      <c r="E66" s="31" t="s">
        <v>1557</v>
      </c>
      <c r="F66" s="31" t="s">
        <v>446</v>
      </c>
      <c r="G66" s="55">
        <v>41871</v>
      </c>
      <c r="H66" s="31" t="s">
        <v>75</v>
      </c>
      <c r="I66" s="10">
        <v>1.0986301369863014</v>
      </c>
      <c r="J66" s="31" t="s">
        <v>65</v>
      </c>
      <c r="K66" s="11">
        <v>4.8548000000000001E-2</v>
      </c>
      <c r="L66" s="11">
        <v>4.7287766723374029E-2</v>
      </c>
      <c r="M66" s="10">
        <v>6226.4026750000003</v>
      </c>
      <c r="N66" s="10">
        <v>100.13193841498533</v>
      </c>
      <c r="O66" s="10">
        <v>6.4007721380000007</v>
      </c>
      <c r="P66" s="11">
        <v>4.2367584485746435E-4</v>
      </c>
      <c r="Q66" s="45">
        <v>6.517828306150453E-6</v>
      </c>
      <c r="R66" s="63" t="s">
        <v>1738</v>
      </c>
    </row>
    <row r="67" spans="2:18" x14ac:dyDescent="0.2">
      <c r="B67" s="54" t="s">
        <v>1555</v>
      </c>
      <c r="C67" s="31" t="s">
        <v>1497</v>
      </c>
      <c r="D67" s="31" t="s">
        <v>1575</v>
      </c>
      <c r="E67" s="31" t="s">
        <v>1557</v>
      </c>
      <c r="F67" s="31" t="s">
        <v>446</v>
      </c>
      <c r="G67" s="55">
        <v>41871</v>
      </c>
      <c r="H67" s="31" t="s">
        <v>75</v>
      </c>
      <c r="I67" s="10">
        <v>1.0986301369863014</v>
      </c>
      <c r="J67" s="31" t="s">
        <v>65</v>
      </c>
      <c r="K67" s="11">
        <v>4.8548000000000001E-2</v>
      </c>
      <c r="L67" s="11">
        <v>4.7287786365486847E-2</v>
      </c>
      <c r="M67" s="10">
        <v>7075.1186260000004</v>
      </c>
      <c r="N67" s="10">
        <v>100.13193785847909</v>
      </c>
      <c r="O67" s="10">
        <v>7.273253189000001</v>
      </c>
      <c r="P67" s="11">
        <v>4.8142655655832722E-4</v>
      </c>
      <c r="Q67" s="45">
        <v>7.4062651334868146E-6</v>
      </c>
      <c r="R67" s="63" t="s">
        <v>1738</v>
      </c>
    </row>
    <row r="68" spans="2:18" x14ac:dyDescent="0.2">
      <c r="B68" s="54" t="s">
        <v>1555</v>
      </c>
      <c r="C68" s="31" t="s">
        <v>1497</v>
      </c>
      <c r="D68" s="31" t="s">
        <v>1576</v>
      </c>
      <c r="E68" s="31" t="s">
        <v>1557</v>
      </c>
      <c r="F68" s="31" t="s">
        <v>446</v>
      </c>
      <c r="G68" s="55">
        <v>41871</v>
      </c>
      <c r="H68" s="31" t="s">
        <v>75</v>
      </c>
      <c r="I68" s="10">
        <v>1.0986301369863014</v>
      </c>
      <c r="J68" s="31" t="s">
        <v>65</v>
      </c>
      <c r="K68" s="11">
        <v>4.8548000000000001E-2</v>
      </c>
      <c r="L68" s="11">
        <v>4.7287797349200071E-2</v>
      </c>
      <c r="M68" s="10">
        <v>16903.556829000001</v>
      </c>
      <c r="N68" s="10">
        <v>100.13194144419202</v>
      </c>
      <c r="O68" s="10">
        <v>17.376927646999999</v>
      </c>
      <c r="P68" s="11">
        <v>1.1502025604320542E-3</v>
      </c>
      <c r="Q68" s="45">
        <v>1.7694713770413078E-5</v>
      </c>
      <c r="R68" s="63" t="s">
        <v>1738</v>
      </c>
    </row>
    <row r="69" spans="2:18" x14ac:dyDescent="0.2">
      <c r="B69" s="54" t="s">
        <v>1555</v>
      </c>
      <c r="C69" s="31" t="s">
        <v>1497</v>
      </c>
      <c r="D69" s="31" t="s">
        <v>1577</v>
      </c>
      <c r="E69" s="31" t="s">
        <v>1557</v>
      </c>
      <c r="F69" s="31" t="s">
        <v>446</v>
      </c>
      <c r="G69" s="55">
        <v>41883</v>
      </c>
      <c r="H69" s="31" t="s">
        <v>75</v>
      </c>
      <c r="I69" s="10">
        <v>1.0986301369863014</v>
      </c>
      <c r="J69" s="31" t="s">
        <v>65</v>
      </c>
      <c r="K69" s="11">
        <v>4.8548000000000001E-2</v>
      </c>
      <c r="L69" s="11">
        <v>4.7287816503805931E-2</v>
      </c>
      <c r="M69" s="10">
        <v>11883.967342000002</v>
      </c>
      <c r="N69" s="10">
        <v>100.13194822527475</v>
      </c>
      <c r="O69" s="10">
        <v>12.216764382000001</v>
      </c>
      <c r="P69" s="11">
        <v>8.086443103074931E-4</v>
      </c>
      <c r="Q69" s="45">
        <v>1.2440182368911919E-5</v>
      </c>
      <c r="R69" s="63" t="s">
        <v>1738</v>
      </c>
    </row>
    <row r="70" spans="2:18" x14ac:dyDescent="0.2">
      <c r="B70" s="54" t="s">
        <v>1555</v>
      </c>
      <c r="C70" s="31" t="s">
        <v>1497</v>
      </c>
      <c r="D70" s="31" t="s">
        <v>1578</v>
      </c>
      <c r="E70" s="31" t="s">
        <v>1557</v>
      </c>
      <c r="F70" s="31" t="s">
        <v>446</v>
      </c>
      <c r="G70" s="55">
        <v>41981</v>
      </c>
      <c r="H70" s="31" t="s">
        <v>75</v>
      </c>
      <c r="I70" s="10">
        <v>1.1808219178082193</v>
      </c>
      <c r="J70" s="31" t="s">
        <v>65</v>
      </c>
      <c r="K70" s="11">
        <v>4.8548000000000001E-2</v>
      </c>
      <c r="L70" s="11">
        <v>4.7208747658078039E-2</v>
      </c>
      <c r="M70" s="10">
        <v>16970.150492999997</v>
      </c>
      <c r="N70" s="10">
        <v>100.1319409513147</v>
      </c>
      <c r="O70" s="10">
        <v>17.474597926000001</v>
      </c>
      <c r="P70" s="11">
        <v>1.1566674895188316E-3</v>
      </c>
      <c r="Q70" s="45">
        <v>1.7794170225886083E-5</v>
      </c>
      <c r="R70" s="63" t="s">
        <v>1738</v>
      </c>
    </row>
    <row r="71" spans="2:18" x14ac:dyDescent="0.2">
      <c r="B71" s="54" t="s">
        <v>1555</v>
      </c>
      <c r="C71" s="31" t="s">
        <v>1497</v>
      </c>
      <c r="D71" s="31" t="s">
        <v>1579</v>
      </c>
      <c r="E71" s="31" t="s">
        <v>1557</v>
      </c>
      <c r="F71" s="31" t="s">
        <v>446</v>
      </c>
      <c r="G71" s="55">
        <v>41981</v>
      </c>
      <c r="H71" s="31" t="s">
        <v>75</v>
      </c>
      <c r="I71" s="10">
        <v>1.2657534246575342</v>
      </c>
      <c r="J71" s="31" t="s">
        <v>65</v>
      </c>
      <c r="K71" s="11">
        <v>4.8548000000000001E-2</v>
      </c>
      <c r="L71" s="11">
        <v>4.7133262481022016E-2</v>
      </c>
      <c r="M71" s="10">
        <v>9411.0459709999996</v>
      </c>
      <c r="N71" s="10">
        <v>100.13194920137747</v>
      </c>
      <c r="O71" s="10">
        <v>9.7063155630000004</v>
      </c>
      <c r="P71" s="11">
        <v>6.4247427621945126E-4</v>
      </c>
      <c r="Q71" s="45">
        <v>9.8838229140145139E-6</v>
      </c>
      <c r="R71" s="63" t="s">
        <v>1738</v>
      </c>
    </row>
    <row r="72" spans="2:18" x14ac:dyDescent="0.2">
      <c r="B72" s="54" t="s">
        <v>1555</v>
      </c>
      <c r="C72" s="31" t="s">
        <v>1497</v>
      </c>
      <c r="D72" s="31" t="s">
        <v>1580</v>
      </c>
      <c r="E72" s="31" t="s">
        <v>1557</v>
      </c>
      <c r="F72" s="31" t="s">
        <v>446</v>
      </c>
      <c r="G72" s="55">
        <v>41981</v>
      </c>
      <c r="H72" s="31" t="s">
        <v>75</v>
      </c>
      <c r="I72" s="10">
        <v>1.2657534246575342</v>
      </c>
      <c r="J72" s="31" t="s">
        <v>65</v>
      </c>
      <c r="K72" s="11">
        <v>4.8548000000000001E-2</v>
      </c>
      <c r="L72" s="11">
        <v>4.7133262481022016E-2</v>
      </c>
      <c r="M72" s="10">
        <v>9411.0459709999996</v>
      </c>
      <c r="N72" s="10">
        <v>100.13194920137747</v>
      </c>
      <c r="O72" s="10">
        <v>9.7063155630000004</v>
      </c>
      <c r="P72" s="11">
        <v>6.4247427621945126E-4</v>
      </c>
      <c r="Q72" s="45">
        <v>9.8838229140145139E-6</v>
      </c>
      <c r="R72" s="63" t="s">
        <v>1738</v>
      </c>
    </row>
    <row r="73" spans="2:18" x14ac:dyDescent="0.2">
      <c r="B73" s="54" t="s">
        <v>1555</v>
      </c>
      <c r="C73" s="31" t="s">
        <v>1497</v>
      </c>
      <c r="D73" s="31" t="s">
        <v>1581</v>
      </c>
      <c r="E73" s="31" t="s">
        <v>1557</v>
      </c>
      <c r="F73" s="31" t="s">
        <v>446</v>
      </c>
      <c r="G73" s="55">
        <v>41981</v>
      </c>
      <c r="H73" s="31" t="s">
        <v>75</v>
      </c>
      <c r="I73" s="10">
        <v>1.2657534246575342</v>
      </c>
      <c r="J73" s="31" t="s">
        <v>65</v>
      </c>
      <c r="K73" s="11">
        <v>4.8548000000000001E-2</v>
      </c>
      <c r="L73" s="11">
        <v>4.7133281727600077E-2</v>
      </c>
      <c r="M73" s="10">
        <v>8390.5747180000017</v>
      </c>
      <c r="N73" s="10">
        <v>100.13194699257311</v>
      </c>
      <c r="O73" s="10">
        <v>8.6538235140000008</v>
      </c>
      <c r="P73" s="11">
        <v>5.7280839084625776E-4</v>
      </c>
      <c r="Q73" s="45">
        <v>8.8120830799647485E-6</v>
      </c>
      <c r="R73" s="63" t="s">
        <v>1738</v>
      </c>
    </row>
    <row r="74" spans="2:18" x14ac:dyDescent="0.2">
      <c r="B74" s="54" t="s">
        <v>1555</v>
      </c>
      <c r="C74" s="31" t="s">
        <v>1497</v>
      </c>
      <c r="D74" s="31" t="s">
        <v>1582</v>
      </c>
      <c r="E74" s="31" t="s">
        <v>1557</v>
      </c>
      <c r="F74" s="31" t="s">
        <v>446</v>
      </c>
      <c r="G74" s="55">
        <v>41981</v>
      </c>
      <c r="H74" s="31" t="s">
        <v>75</v>
      </c>
      <c r="I74" s="10">
        <v>1.2657534246575342</v>
      </c>
      <c r="J74" s="31" t="s">
        <v>65</v>
      </c>
      <c r="K74" s="11">
        <v>4.8548000000000001E-2</v>
      </c>
      <c r="L74" s="11">
        <v>4.7133264484786476E-2</v>
      </c>
      <c r="M74" s="10">
        <v>7370.0927600000005</v>
      </c>
      <c r="N74" s="10">
        <v>100.13194436375043</v>
      </c>
      <c r="O74" s="10">
        <v>7.6013271829999995</v>
      </c>
      <c r="P74" s="11">
        <v>5.0314222204163924E-4</v>
      </c>
      <c r="Q74" s="45">
        <v>7.7403388856065346E-6</v>
      </c>
      <c r="R74" s="63" t="s">
        <v>1738</v>
      </c>
    </row>
    <row r="75" spans="2:18" x14ac:dyDescent="0.2">
      <c r="B75" s="54" t="s">
        <v>1555</v>
      </c>
      <c r="C75" s="31" t="s">
        <v>1497</v>
      </c>
      <c r="D75" s="31" t="s">
        <v>1583</v>
      </c>
      <c r="E75" s="31" t="s">
        <v>1557</v>
      </c>
      <c r="F75" s="31" t="s">
        <v>446</v>
      </c>
      <c r="G75" s="55">
        <v>41989</v>
      </c>
      <c r="H75" s="31" t="s">
        <v>75</v>
      </c>
      <c r="I75" s="10">
        <v>1.2657534246575342</v>
      </c>
      <c r="J75" s="31" t="s">
        <v>65</v>
      </c>
      <c r="K75" s="11">
        <v>4.8548000000000001E-2</v>
      </c>
      <c r="L75" s="11">
        <v>4.7133223603524323E-2</v>
      </c>
      <c r="M75" s="10">
        <v>10204.746786000002</v>
      </c>
      <c r="N75" s="10">
        <v>100.13194593930027</v>
      </c>
      <c r="O75" s="10">
        <v>10.524926913</v>
      </c>
      <c r="P75" s="11">
        <v>6.9665927887907248E-4</v>
      </c>
      <c r="Q75" s="45">
        <v>1.0717404880960333E-5</v>
      </c>
      <c r="R75" s="63" t="s">
        <v>1738</v>
      </c>
    </row>
    <row r="76" spans="2:18" x14ac:dyDescent="0.2">
      <c r="B76" s="54" t="s">
        <v>1555</v>
      </c>
      <c r="C76" s="31" t="s">
        <v>1497</v>
      </c>
      <c r="D76" s="31" t="s">
        <v>1584</v>
      </c>
      <c r="E76" s="31" t="s">
        <v>1557</v>
      </c>
      <c r="F76" s="31" t="s">
        <v>446</v>
      </c>
      <c r="G76" s="55">
        <v>42005</v>
      </c>
      <c r="H76" s="31" t="s">
        <v>75</v>
      </c>
      <c r="I76" s="10">
        <v>1.3068493150684932</v>
      </c>
      <c r="J76" s="31" t="s">
        <v>65</v>
      </c>
      <c r="K76" s="11">
        <v>4.8548000000000001E-2</v>
      </c>
      <c r="L76" s="11">
        <v>4.7095224044503892E-2</v>
      </c>
      <c r="M76" s="10">
        <v>10758.396540000002</v>
      </c>
      <c r="N76" s="10">
        <v>100.13194187393282</v>
      </c>
      <c r="O76" s="10">
        <v>11.104900262000001</v>
      </c>
      <c r="P76" s="11">
        <v>7.3504850651203216E-4</v>
      </c>
      <c r="Q76" s="45">
        <v>1.1307984678119967E-5</v>
      </c>
      <c r="R76" s="63" t="s">
        <v>1738</v>
      </c>
    </row>
    <row r="77" spans="2:18" x14ac:dyDescent="0.2">
      <c r="B77" s="54" t="s">
        <v>1555</v>
      </c>
      <c r="C77" s="31" t="s">
        <v>1497</v>
      </c>
      <c r="D77" s="31" t="s">
        <v>1585</v>
      </c>
      <c r="E77" s="31" t="s">
        <v>1557</v>
      </c>
      <c r="F77" s="31" t="s">
        <v>446</v>
      </c>
      <c r="G77" s="55">
        <v>42018</v>
      </c>
      <c r="H77" s="31" t="s">
        <v>75</v>
      </c>
      <c r="I77" s="10">
        <v>0.8082191780821919</v>
      </c>
      <c r="J77" s="31" t="s">
        <v>65</v>
      </c>
      <c r="K77" s="11">
        <v>4.8548000000000001E-2</v>
      </c>
      <c r="L77" s="11">
        <v>4.7581314047538584E-2</v>
      </c>
      <c r="M77" s="10">
        <v>4929.7081660000003</v>
      </c>
      <c r="N77" s="10">
        <v>100.13194204973148</v>
      </c>
      <c r="O77" s="10">
        <v>5.0364991049999999</v>
      </c>
      <c r="P77" s="11">
        <v>3.3337275057279003E-4</v>
      </c>
      <c r="Q77" s="45">
        <v>5.1286056936136505E-6</v>
      </c>
      <c r="R77" s="63" t="s">
        <v>1738</v>
      </c>
    </row>
    <row r="78" spans="2:18" x14ac:dyDescent="0.2">
      <c r="B78" s="54" t="s">
        <v>1555</v>
      </c>
      <c r="C78" s="31" t="s">
        <v>1497</v>
      </c>
      <c r="D78" s="31" t="s">
        <v>1586</v>
      </c>
      <c r="E78" s="31" t="s">
        <v>1557</v>
      </c>
      <c r="F78" s="31" t="s">
        <v>446</v>
      </c>
      <c r="G78" s="55">
        <v>42018</v>
      </c>
      <c r="H78" s="31" t="s">
        <v>75</v>
      </c>
      <c r="I78" s="10">
        <v>0.8082191780821919</v>
      </c>
      <c r="J78" s="31" t="s">
        <v>65</v>
      </c>
      <c r="K78" s="11">
        <v>4.8548000000000001E-2</v>
      </c>
      <c r="L78" s="11">
        <v>4.7581314047538584E-2</v>
      </c>
      <c r="M78" s="10">
        <v>4929.7081660000003</v>
      </c>
      <c r="N78" s="10">
        <v>100.13194204973148</v>
      </c>
      <c r="O78" s="10">
        <v>5.0364991049999999</v>
      </c>
      <c r="P78" s="11">
        <v>3.3337275057279003E-4</v>
      </c>
      <c r="Q78" s="45">
        <v>5.1286056936136505E-6</v>
      </c>
      <c r="R78" s="63" t="s">
        <v>1738</v>
      </c>
    </row>
    <row r="79" spans="2:18" x14ac:dyDescent="0.2">
      <c r="B79" s="54" t="s">
        <v>1555</v>
      </c>
      <c r="C79" s="31" t="s">
        <v>1497</v>
      </c>
      <c r="D79" s="31" t="s">
        <v>1587</v>
      </c>
      <c r="E79" s="31" t="s">
        <v>1557</v>
      </c>
      <c r="F79" s="31" t="s">
        <v>446</v>
      </c>
      <c r="G79" s="55">
        <v>42039</v>
      </c>
      <c r="H79" s="31" t="s">
        <v>75</v>
      </c>
      <c r="I79" s="10">
        <v>1.3068493150684932</v>
      </c>
      <c r="J79" s="31" t="s">
        <v>65</v>
      </c>
      <c r="K79" s="11">
        <v>4.8548000000000001E-2</v>
      </c>
      <c r="L79" s="11">
        <v>4.7095218590681248E-2</v>
      </c>
      <c r="M79" s="10">
        <v>17540.861876000003</v>
      </c>
      <c r="N79" s="10">
        <v>100.13194454276884</v>
      </c>
      <c r="O79" s="10">
        <v>18.105816110000003</v>
      </c>
      <c r="P79" s="11">
        <v>1.1984486827295554E-3</v>
      </c>
      <c r="Q79" s="45">
        <v>1.843693201435956E-5</v>
      </c>
      <c r="R79" s="63" t="s">
        <v>1738</v>
      </c>
    </row>
    <row r="80" spans="2:18" x14ac:dyDescent="0.2">
      <c r="B80" s="54" t="s">
        <v>1555</v>
      </c>
      <c r="C80" s="31" t="s">
        <v>1497</v>
      </c>
      <c r="D80" s="31" t="s">
        <v>1588</v>
      </c>
      <c r="E80" s="31" t="s">
        <v>1557</v>
      </c>
      <c r="F80" s="31" t="s">
        <v>446</v>
      </c>
      <c r="G80" s="55">
        <v>42059</v>
      </c>
      <c r="H80" s="31" t="s">
        <v>75</v>
      </c>
      <c r="I80" s="10">
        <v>1.3479452054794518</v>
      </c>
      <c r="J80" s="31" t="s">
        <v>65</v>
      </c>
      <c r="K80" s="11">
        <v>4.8548000000000001E-2</v>
      </c>
      <c r="L80" s="11">
        <v>4.7058878902556389E-2</v>
      </c>
      <c r="M80" s="10">
        <v>10843.019565000001</v>
      </c>
      <c r="N80" s="10">
        <v>100.52791599530808</v>
      </c>
      <c r="O80" s="10">
        <v>11.245187146000001</v>
      </c>
      <c r="P80" s="11">
        <v>7.4433428685535385E-4</v>
      </c>
      <c r="Q80" s="45">
        <v>1.145083710339042E-5</v>
      </c>
      <c r="R80" s="63" t="s">
        <v>1738</v>
      </c>
    </row>
    <row r="81" spans="2:18" x14ac:dyDescent="0.2">
      <c r="B81" s="54" t="s">
        <v>1555</v>
      </c>
      <c r="C81" s="31" t="s">
        <v>1497</v>
      </c>
      <c r="D81" s="31" t="s">
        <v>1589</v>
      </c>
      <c r="E81" s="31" t="s">
        <v>1557</v>
      </c>
      <c r="F81" s="31" t="s">
        <v>446</v>
      </c>
      <c r="G81" s="55">
        <v>42204</v>
      </c>
      <c r="H81" s="31" t="s">
        <v>75</v>
      </c>
      <c r="I81" s="10">
        <v>1.5561643835616439</v>
      </c>
      <c r="J81" s="31" t="s">
        <v>65</v>
      </c>
      <c r="K81" s="11">
        <v>4.8548000000000001E-2</v>
      </c>
      <c r="L81" s="11">
        <v>4.6878351360911889E-2</v>
      </c>
      <c r="M81" s="10">
        <v>12554.783321000001</v>
      </c>
      <c r="N81" s="10">
        <v>100.13013343665335</v>
      </c>
      <c r="O81" s="10">
        <v>13.018862199000001</v>
      </c>
      <c r="P81" s="11">
        <v>8.6173625967689944E-4</v>
      </c>
      <c r="Q81" s="45">
        <v>1.3256948806340141E-5</v>
      </c>
      <c r="R81" s="63" t="s">
        <v>1738</v>
      </c>
    </row>
    <row r="82" spans="2:18" x14ac:dyDescent="0.2">
      <c r="B82" s="54" t="s">
        <v>1555</v>
      </c>
      <c r="C82" s="31" t="s">
        <v>1497</v>
      </c>
      <c r="D82" s="31" t="s">
        <v>1590</v>
      </c>
      <c r="E82" s="31" t="s">
        <v>1557</v>
      </c>
      <c r="F82" s="31" t="s">
        <v>446</v>
      </c>
      <c r="G82" s="55">
        <v>42207</v>
      </c>
      <c r="H82" s="31" t="s">
        <v>75</v>
      </c>
      <c r="I82" s="10">
        <v>1.5561643835616439</v>
      </c>
      <c r="J82" s="31" t="s">
        <v>65</v>
      </c>
      <c r="K82" s="11">
        <v>4.8548000000000001E-2</v>
      </c>
      <c r="L82" s="11">
        <v>4.6878372683969889E-2</v>
      </c>
      <c r="M82" s="10">
        <v>11864.965967000002</v>
      </c>
      <c r="N82" s="10">
        <v>100.13013852751828</v>
      </c>
      <c r="O82" s="10">
        <v>12.303541253000001</v>
      </c>
      <c r="P82" s="11">
        <v>8.1438818984926661E-4</v>
      </c>
      <c r="Q82" s="45">
        <v>1.2528546199701198E-5</v>
      </c>
      <c r="R82" s="63" t="s">
        <v>1738</v>
      </c>
    </row>
    <row r="83" spans="2:18" x14ac:dyDescent="0.2">
      <c r="B83" s="54" t="s">
        <v>1555</v>
      </c>
      <c r="C83" s="31" t="s">
        <v>1497</v>
      </c>
      <c r="D83" s="31" t="s">
        <v>1591</v>
      </c>
      <c r="E83" s="31" t="s">
        <v>1557</v>
      </c>
      <c r="F83" s="31" t="s">
        <v>446</v>
      </c>
      <c r="G83" s="55">
        <v>42207</v>
      </c>
      <c r="H83" s="31" t="s">
        <v>75</v>
      </c>
      <c r="I83" s="10">
        <v>1.5561643835616439</v>
      </c>
      <c r="J83" s="31" t="s">
        <v>65</v>
      </c>
      <c r="K83" s="11">
        <v>4.8548000000000001E-2</v>
      </c>
      <c r="L83" s="11">
        <v>4.6878364734434942E-2</v>
      </c>
      <c r="M83" s="10">
        <v>20694.698323000001</v>
      </c>
      <c r="N83" s="10">
        <v>100.13013786709841</v>
      </c>
      <c r="O83" s="10">
        <v>21.459658354000002</v>
      </c>
      <c r="P83" s="11">
        <v>1.4204440788489591E-3</v>
      </c>
      <c r="Q83" s="45">
        <v>2.1852108721327402E-5</v>
      </c>
      <c r="R83" s="63" t="s">
        <v>1738</v>
      </c>
    </row>
    <row r="84" spans="2:18" x14ac:dyDescent="0.2">
      <c r="B84" s="54" t="s">
        <v>1555</v>
      </c>
      <c r="C84" s="31" t="s">
        <v>1497</v>
      </c>
      <c r="D84" s="31" t="s">
        <v>1592</v>
      </c>
      <c r="E84" s="31" t="s">
        <v>1557</v>
      </c>
      <c r="F84" s="31" t="s">
        <v>446</v>
      </c>
      <c r="G84" s="55">
        <v>42214</v>
      </c>
      <c r="H84" s="31" t="s">
        <v>75</v>
      </c>
      <c r="I84" s="10">
        <v>1.5561643835616439</v>
      </c>
      <c r="J84" s="31" t="s">
        <v>65</v>
      </c>
      <c r="K84" s="11">
        <v>4.8548000000000001E-2</v>
      </c>
      <c r="L84" s="11">
        <v>4.6878376326929636E-2</v>
      </c>
      <c r="M84" s="10">
        <v>23729.925511000001</v>
      </c>
      <c r="N84" s="10">
        <v>100.130138562743</v>
      </c>
      <c r="O84" s="10">
        <v>24.607073942000003</v>
      </c>
      <c r="P84" s="11">
        <v>1.6287758128356836E-3</v>
      </c>
      <c r="Q84" s="45">
        <v>2.5057083678785507E-5</v>
      </c>
      <c r="R84" s="63" t="s">
        <v>1738</v>
      </c>
    </row>
    <row r="85" spans="2:18" x14ac:dyDescent="0.2">
      <c r="B85" s="54" t="s">
        <v>1555</v>
      </c>
      <c r="C85" s="31" t="s">
        <v>1497</v>
      </c>
      <c r="D85" s="31" t="s">
        <v>1593</v>
      </c>
      <c r="E85" s="31" t="s">
        <v>1557</v>
      </c>
      <c r="F85" s="31" t="s">
        <v>446</v>
      </c>
      <c r="G85" s="55">
        <v>42232</v>
      </c>
      <c r="H85" s="31" t="s">
        <v>75</v>
      </c>
      <c r="I85" s="10">
        <v>1.6000000000000003</v>
      </c>
      <c r="J85" s="31" t="s">
        <v>65</v>
      </c>
      <c r="K85" s="11">
        <v>4.8548000000000001E-2</v>
      </c>
      <c r="L85" s="11">
        <v>4.6844296972966326E-2</v>
      </c>
      <c r="M85" s="10">
        <v>29698.359096</v>
      </c>
      <c r="N85" s="10">
        <v>100.13013962109846</v>
      </c>
      <c r="O85" s="10">
        <v>30.818528154999999</v>
      </c>
      <c r="P85" s="11">
        <v>2.0399204458187471E-3</v>
      </c>
      <c r="Q85" s="45">
        <v>3.1382131847817649E-5</v>
      </c>
      <c r="R85" s="63" t="s">
        <v>1738</v>
      </c>
    </row>
    <row r="86" spans="2:18" x14ac:dyDescent="0.2">
      <c r="B86" s="54" t="s">
        <v>1555</v>
      </c>
      <c r="C86" s="31" t="s">
        <v>1497</v>
      </c>
      <c r="D86" s="31" t="s">
        <v>1594</v>
      </c>
      <c r="E86" s="31" t="s">
        <v>1557</v>
      </c>
      <c r="F86" s="31" t="s">
        <v>446</v>
      </c>
      <c r="G86" s="55">
        <v>42232</v>
      </c>
      <c r="H86" s="31" t="s">
        <v>75</v>
      </c>
      <c r="I86" s="10">
        <v>1.6000000000000003</v>
      </c>
      <c r="J86" s="31" t="s">
        <v>65</v>
      </c>
      <c r="K86" s="11">
        <v>4.8548000000000001E-2</v>
      </c>
      <c r="L86" s="11">
        <v>4.6844296972966326E-2</v>
      </c>
      <c r="M86" s="10">
        <v>29698.359096</v>
      </c>
      <c r="N86" s="10">
        <v>100.13013962109846</v>
      </c>
      <c r="O86" s="10">
        <v>30.818528154999999</v>
      </c>
      <c r="P86" s="11">
        <v>2.0399204458187471E-3</v>
      </c>
      <c r="Q86" s="45">
        <v>3.1382131847817649E-5</v>
      </c>
      <c r="R86" s="63" t="s">
        <v>1738</v>
      </c>
    </row>
    <row r="87" spans="2:18" x14ac:dyDescent="0.2">
      <c r="B87" s="54" t="s">
        <v>1555</v>
      </c>
      <c r="C87" s="31" t="s">
        <v>1497</v>
      </c>
      <c r="D87" s="31" t="s">
        <v>1595</v>
      </c>
      <c r="E87" s="31" t="s">
        <v>1557</v>
      </c>
      <c r="F87" s="31" t="s">
        <v>446</v>
      </c>
      <c r="G87" s="55">
        <v>42243</v>
      </c>
      <c r="H87" s="31" t="s">
        <v>75</v>
      </c>
      <c r="I87" s="10">
        <v>1.473972602739726</v>
      </c>
      <c r="J87" s="31" t="s">
        <v>65</v>
      </c>
      <c r="K87" s="11">
        <v>4.8548000000000001E-2</v>
      </c>
      <c r="L87" s="11">
        <v>4.6949185557415687E-2</v>
      </c>
      <c r="M87" s="10">
        <v>8227.3984030000011</v>
      </c>
      <c r="N87" s="10">
        <v>100.13014005734904</v>
      </c>
      <c r="O87" s="10">
        <v>8.5186471969999999</v>
      </c>
      <c r="P87" s="11">
        <v>5.6386088590858153E-4</v>
      </c>
      <c r="Q87" s="45">
        <v>8.6744346828232327E-6</v>
      </c>
      <c r="R87" s="63" t="s">
        <v>1738</v>
      </c>
    </row>
    <row r="88" spans="2:18" x14ac:dyDescent="0.2">
      <c r="B88" s="54" t="s">
        <v>1555</v>
      </c>
      <c r="C88" s="31" t="s">
        <v>1497</v>
      </c>
      <c r="D88" s="31" t="s">
        <v>1596</v>
      </c>
      <c r="E88" s="31" t="s">
        <v>1557</v>
      </c>
      <c r="F88" s="31" t="s">
        <v>446</v>
      </c>
      <c r="G88" s="55">
        <v>42369</v>
      </c>
      <c r="H88" s="31" t="s">
        <v>75</v>
      </c>
      <c r="I88" s="10">
        <v>1.8082191780821917</v>
      </c>
      <c r="J88" s="31" t="s">
        <v>65</v>
      </c>
      <c r="K88" s="11">
        <v>4.8548000000000001E-2</v>
      </c>
      <c r="L88" s="11">
        <v>4.6675937889630766E-2</v>
      </c>
      <c r="M88" s="10">
        <v>13472.304589000001</v>
      </c>
      <c r="N88" s="10">
        <v>100.52611069695362</v>
      </c>
      <c r="O88" s="10">
        <v>14.086369081000003</v>
      </c>
      <c r="P88" s="11">
        <v>9.32395997341585E-4</v>
      </c>
      <c r="Q88" s="45">
        <v>1.4343978061951805E-5</v>
      </c>
      <c r="R88" s="63" t="s">
        <v>1738</v>
      </c>
    </row>
    <row r="89" spans="2:18" x14ac:dyDescent="0.2">
      <c r="B89" s="54" t="s">
        <v>1555</v>
      </c>
      <c r="C89" s="31" t="s">
        <v>1497</v>
      </c>
      <c r="D89" s="31" t="s">
        <v>1597</v>
      </c>
      <c r="E89" s="31" t="s">
        <v>1557</v>
      </c>
      <c r="F89" s="31" t="s">
        <v>446</v>
      </c>
      <c r="G89" s="55">
        <v>42369</v>
      </c>
      <c r="H89" s="31" t="s">
        <v>75</v>
      </c>
      <c r="I89" s="10">
        <v>1.8082191780821915</v>
      </c>
      <c r="J89" s="31" t="s">
        <v>65</v>
      </c>
      <c r="K89" s="11">
        <v>4.8548000000000001E-2</v>
      </c>
      <c r="L89" s="11">
        <v>4.6675977678100597E-2</v>
      </c>
      <c r="M89" s="10">
        <v>26944.617741999999</v>
      </c>
      <c r="N89" s="10">
        <v>100.52611860135691</v>
      </c>
      <c r="O89" s="10">
        <v>28.172725316000001</v>
      </c>
      <c r="P89" s="11">
        <v>1.8647911443888949E-3</v>
      </c>
      <c r="Q89" s="45">
        <v>2.8687943042978273E-5</v>
      </c>
      <c r="R89" s="63" t="s">
        <v>1738</v>
      </c>
    </row>
    <row r="90" spans="2:18" x14ac:dyDescent="0.2">
      <c r="B90" s="54" t="s">
        <v>1555</v>
      </c>
      <c r="C90" s="31" t="s">
        <v>1497</v>
      </c>
      <c r="D90" s="31" t="s">
        <v>1598</v>
      </c>
      <c r="E90" s="31" t="s">
        <v>1557</v>
      </c>
      <c r="F90" s="31" t="s">
        <v>446</v>
      </c>
      <c r="G90" s="55">
        <v>42418</v>
      </c>
      <c r="H90" s="31" t="s">
        <v>75</v>
      </c>
      <c r="I90" s="10">
        <v>1.8493150684931507</v>
      </c>
      <c r="J90" s="31" t="s">
        <v>65</v>
      </c>
      <c r="K90" s="11">
        <v>4.8548000000000001E-2</v>
      </c>
      <c r="L90" s="11">
        <v>4.6643776961963021E-2</v>
      </c>
      <c r="M90" s="10">
        <v>22662.200247000001</v>
      </c>
      <c r="N90" s="10">
        <v>101.13784126609053</v>
      </c>
      <c r="O90" s="10">
        <v>23.855767068000002</v>
      </c>
      <c r="P90" s="11">
        <v>1.5790457853129994E-3</v>
      </c>
      <c r="Q90" s="45">
        <v>2.4292037039975972E-5</v>
      </c>
      <c r="R90" s="63" t="s">
        <v>1738</v>
      </c>
    </row>
    <row r="91" spans="2:18" x14ac:dyDescent="0.2">
      <c r="B91" s="54" t="s">
        <v>1555</v>
      </c>
      <c r="C91" s="31" t="s">
        <v>1497</v>
      </c>
      <c r="D91" s="31" t="s">
        <v>1599</v>
      </c>
      <c r="E91" s="31" t="s">
        <v>1557</v>
      </c>
      <c r="F91" s="31" t="s">
        <v>446</v>
      </c>
      <c r="G91" s="55">
        <v>42432</v>
      </c>
      <c r="H91" s="31" t="s">
        <v>75</v>
      </c>
      <c r="I91" s="10">
        <v>1.8904109589041098</v>
      </c>
      <c r="J91" s="31" t="s">
        <v>65</v>
      </c>
      <c r="K91" s="11">
        <v>4.8548000000000001E-2</v>
      </c>
      <c r="L91" s="11">
        <v>4.6611606094118269E-2</v>
      </c>
      <c r="M91" s="10">
        <v>28750.827431000005</v>
      </c>
      <c r="N91" s="10">
        <v>101.13783934244299</v>
      </c>
      <c r="O91" s="10">
        <v>30.285956545999998</v>
      </c>
      <c r="P91" s="11">
        <v>2.0046688040596832E-3</v>
      </c>
      <c r="Q91" s="45">
        <v>3.08398206651426E-5</v>
      </c>
      <c r="R91" s="63" t="s">
        <v>1738</v>
      </c>
    </row>
    <row r="92" spans="2:18" x14ac:dyDescent="0.2">
      <c r="B92" s="54" t="s">
        <v>1555</v>
      </c>
      <c r="C92" s="31" t="s">
        <v>1497</v>
      </c>
      <c r="D92" s="31" t="s">
        <v>1600</v>
      </c>
      <c r="E92" s="31" t="s">
        <v>1557</v>
      </c>
      <c r="F92" s="31" t="s">
        <v>446</v>
      </c>
      <c r="G92" s="55">
        <v>42439</v>
      </c>
      <c r="H92" s="31" t="s">
        <v>75</v>
      </c>
      <c r="I92" s="10">
        <v>1.8904109589041096</v>
      </c>
      <c r="J92" s="31" t="s">
        <v>65</v>
      </c>
      <c r="K92" s="11">
        <v>4.8548000000000001E-2</v>
      </c>
      <c r="L92" s="11">
        <v>4.6611604893868896E-2</v>
      </c>
      <c r="M92" s="10">
        <v>31064.113700999995</v>
      </c>
      <c r="N92" s="10">
        <v>101.13783743562846</v>
      </c>
      <c r="O92" s="10">
        <v>32.722759247000006</v>
      </c>
      <c r="P92" s="11">
        <v>2.1659641010704778E-3</v>
      </c>
      <c r="Q92" s="45">
        <v>3.3321187175096889E-5</v>
      </c>
      <c r="R92" s="63" t="s">
        <v>1738</v>
      </c>
    </row>
    <row r="93" spans="2:18" x14ac:dyDescent="0.2">
      <c r="B93" s="54" t="s">
        <v>1555</v>
      </c>
      <c r="C93" s="31" t="s">
        <v>1497</v>
      </c>
      <c r="D93" s="31" t="s">
        <v>1601</v>
      </c>
      <c r="E93" s="31" t="s">
        <v>1557</v>
      </c>
      <c r="F93" s="31" t="s">
        <v>446</v>
      </c>
      <c r="G93" s="55">
        <v>42450</v>
      </c>
      <c r="H93" s="31" t="s">
        <v>75</v>
      </c>
      <c r="I93" s="10">
        <v>1.8904109589041096</v>
      </c>
      <c r="J93" s="31" t="s">
        <v>65</v>
      </c>
      <c r="K93" s="11">
        <v>4.8548000000000001E-2</v>
      </c>
      <c r="L93" s="11">
        <v>4.6611573238497246E-2</v>
      </c>
      <c r="M93" s="10">
        <v>29576.998652000006</v>
      </c>
      <c r="N93" s="10">
        <v>101.44649531204007</v>
      </c>
      <c r="O93" s="10">
        <v>31.251346292000001</v>
      </c>
      <c r="P93" s="11">
        <v>2.0685692691028092E-3</v>
      </c>
      <c r="Q93" s="45">
        <v>3.1822865284961278E-5</v>
      </c>
      <c r="R93" s="63" t="s">
        <v>1738</v>
      </c>
    </row>
    <row r="94" spans="2:18" x14ac:dyDescent="0.2">
      <c r="B94" s="54" t="s">
        <v>1555</v>
      </c>
      <c r="C94" s="31" t="s">
        <v>1497</v>
      </c>
      <c r="D94" s="31" t="s">
        <v>1602</v>
      </c>
      <c r="E94" s="31" t="s">
        <v>1557</v>
      </c>
      <c r="F94" s="31" t="s">
        <v>446</v>
      </c>
      <c r="G94" s="55">
        <v>42450</v>
      </c>
      <c r="H94" s="31" t="s">
        <v>75</v>
      </c>
      <c r="I94" s="10">
        <v>1.8904109589041096</v>
      </c>
      <c r="J94" s="31" t="s">
        <v>65</v>
      </c>
      <c r="K94" s="11">
        <v>4.8548000000000001E-2</v>
      </c>
      <c r="L94" s="11">
        <v>4.661162031277475E-2</v>
      </c>
      <c r="M94" s="10">
        <v>22637.144124000002</v>
      </c>
      <c r="N94" s="10">
        <v>101.44650170593117</v>
      </c>
      <c r="O94" s="10">
        <v>23.918605417999999</v>
      </c>
      <c r="P94" s="11">
        <v>1.5832051414737414E-3</v>
      </c>
      <c r="Q94" s="45">
        <v>2.4356024566404268E-5</v>
      </c>
      <c r="R94" s="63" t="s">
        <v>1738</v>
      </c>
    </row>
    <row r="95" spans="2:18" x14ac:dyDescent="0.2">
      <c r="B95" s="54" t="s">
        <v>1555</v>
      </c>
      <c r="C95" s="31" t="s">
        <v>1497</v>
      </c>
      <c r="D95" s="31" t="s">
        <v>1603</v>
      </c>
      <c r="E95" s="31" t="s">
        <v>1557</v>
      </c>
      <c r="F95" s="31" t="s">
        <v>446</v>
      </c>
      <c r="G95" s="55">
        <v>42459</v>
      </c>
      <c r="H95" s="31" t="s">
        <v>75</v>
      </c>
      <c r="I95" s="10">
        <v>1.8904109589041094</v>
      </c>
      <c r="J95" s="31" t="s">
        <v>65</v>
      </c>
      <c r="K95" s="11">
        <v>4.8548000000000001E-2</v>
      </c>
      <c r="L95" s="11">
        <v>4.6611598340565205E-2</v>
      </c>
      <c r="M95" s="10">
        <v>28089.892167000002</v>
      </c>
      <c r="N95" s="10">
        <v>101.44649366966141</v>
      </c>
      <c r="O95" s="10">
        <v>29.680038558999996</v>
      </c>
      <c r="P95" s="11">
        <v>1.9645622654231158E-3</v>
      </c>
      <c r="Q95" s="45">
        <v>3.0222821759115568E-5</v>
      </c>
      <c r="R95" s="63" t="s">
        <v>1738</v>
      </c>
    </row>
    <row r="96" spans="2:18" x14ac:dyDescent="0.2">
      <c r="B96" s="54" t="s">
        <v>1555</v>
      </c>
      <c r="C96" s="31" t="s">
        <v>1497</v>
      </c>
      <c r="D96" s="31" t="s">
        <v>1604</v>
      </c>
      <c r="E96" s="31" t="s">
        <v>1557</v>
      </c>
      <c r="F96" s="31" t="s">
        <v>446</v>
      </c>
      <c r="G96" s="55">
        <v>42466</v>
      </c>
      <c r="H96" s="31" t="s">
        <v>75</v>
      </c>
      <c r="I96" s="10">
        <v>1.9315068493150691</v>
      </c>
      <c r="J96" s="31" t="s">
        <v>65</v>
      </c>
      <c r="K96" s="11">
        <v>4.8548000000000001E-2</v>
      </c>
      <c r="L96" s="11">
        <v>4.6579252949123663E-2</v>
      </c>
      <c r="M96" s="10">
        <v>22126.545598000001</v>
      </c>
      <c r="N96" s="10">
        <v>101.44649638578676</v>
      </c>
      <c r="O96" s="10">
        <v>23.395347159000004</v>
      </c>
      <c r="P96" s="11">
        <v>1.548569963063885E-3</v>
      </c>
      <c r="Q96" s="45">
        <v>2.382319705459679E-5</v>
      </c>
      <c r="R96" s="63" t="s">
        <v>1738</v>
      </c>
    </row>
    <row r="97" spans="2:18" x14ac:dyDescent="0.2">
      <c r="B97" s="54" t="s">
        <v>1555</v>
      </c>
      <c r="C97" s="31" t="s">
        <v>1497</v>
      </c>
      <c r="D97" s="31" t="s">
        <v>1605</v>
      </c>
      <c r="E97" s="31" t="s">
        <v>1557</v>
      </c>
      <c r="F97" s="31" t="s">
        <v>446</v>
      </c>
      <c r="G97" s="55">
        <v>42466</v>
      </c>
      <c r="H97" s="31" t="s">
        <v>75</v>
      </c>
      <c r="I97" s="10">
        <v>1.9315068493150684</v>
      </c>
      <c r="J97" s="31" t="s">
        <v>65</v>
      </c>
      <c r="K97" s="11">
        <v>4.8548000000000001E-2</v>
      </c>
      <c r="L97" s="11">
        <v>4.6579212576116476E-2</v>
      </c>
      <c r="M97" s="10">
        <v>22885.168269000002</v>
      </c>
      <c r="N97" s="10">
        <v>101.44649473862357</v>
      </c>
      <c r="O97" s="10">
        <v>24.197492078000003</v>
      </c>
      <c r="P97" s="11">
        <v>1.6016650301789654E-3</v>
      </c>
      <c r="Q97" s="45">
        <v>2.4640011455417904E-5</v>
      </c>
      <c r="R97" s="63" t="s">
        <v>1738</v>
      </c>
    </row>
    <row r="98" spans="2:18" x14ac:dyDescent="0.2">
      <c r="B98" s="54" t="s">
        <v>1555</v>
      </c>
      <c r="C98" s="31" t="s">
        <v>1497</v>
      </c>
      <c r="D98" s="31" t="s">
        <v>1606</v>
      </c>
      <c r="E98" s="31" t="s">
        <v>1557</v>
      </c>
      <c r="F98" s="31" t="s">
        <v>446</v>
      </c>
      <c r="G98" s="55">
        <v>42498</v>
      </c>
      <c r="H98" s="31" t="s">
        <v>75</v>
      </c>
      <c r="I98" s="10">
        <v>1.8493150684931507</v>
      </c>
      <c r="J98" s="31" t="s">
        <v>65</v>
      </c>
      <c r="K98" s="11">
        <v>4.8548000000000001E-2</v>
      </c>
      <c r="L98" s="11">
        <v>4.6643767866652433E-2</v>
      </c>
      <c r="M98" s="10">
        <v>34714.045539999999</v>
      </c>
      <c r="N98" s="10">
        <v>101.65331755990464</v>
      </c>
      <c r="O98" s="10">
        <v>36.728610926000002</v>
      </c>
      <c r="P98" s="11">
        <v>2.4311168916843181E-3</v>
      </c>
      <c r="Q98" s="45">
        <v>3.7400297148192216E-5</v>
      </c>
      <c r="R98" s="63" t="s">
        <v>1738</v>
      </c>
    </row>
    <row r="99" spans="2:18" x14ac:dyDescent="0.2">
      <c r="B99" s="54" t="s">
        <v>1555</v>
      </c>
      <c r="C99" s="31" t="s">
        <v>1497</v>
      </c>
      <c r="D99" s="31" t="s">
        <v>1607</v>
      </c>
      <c r="E99" s="31" t="s">
        <v>1557</v>
      </c>
      <c r="F99" s="31" t="s">
        <v>446</v>
      </c>
      <c r="G99" s="55">
        <v>42505</v>
      </c>
      <c r="H99" s="31" t="s">
        <v>75</v>
      </c>
      <c r="I99" s="10">
        <v>0.68219178082191778</v>
      </c>
      <c r="J99" s="31" t="s">
        <v>65</v>
      </c>
      <c r="K99" s="11">
        <v>4.8548000000000001E-2</v>
      </c>
      <c r="L99" s="11">
        <v>4.7716632674694691E-2</v>
      </c>
      <c r="M99" s="10">
        <v>7452.8017310000014</v>
      </c>
      <c r="N99" s="10">
        <v>101.65332039802027</v>
      </c>
      <c r="O99" s="10">
        <v>7.7080174949999991</v>
      </c>
      <c r="P99" s="11">
        <v>5.1020419942501632E-4</v>
      </c>
      <c r="Q99" s="45">
        <v>7.8489803308186287E-6</v>
      </c>
      <c r="R99" s="63" t="s">
        <v>1738</v>
      </c>
    </row>
    <row r="100" spans="2:18" x14ac:dyDescent="0.2">
      <c r="B100" s="54" t="s">
        <v>1555</v>
      </c>
      <c r="C100" s="31" t="s">
        <v>1497</v>
      </c>
      <c r="D100" s="31" t="s">
        <v>1608</v>
      </c>
      <c r="E100" s="31" t="s">
        <v>1557</v>
      </c>
      <c r="F100" s="31" t="s">
        <v>446</v>
      </c>
      <c r="G100" s="55">
        <v>42527</v>
      </c>
      <c r="H100" s="31" t="s">
        <v>75</v>
      </c>
      <c r="I100" s="10">
        <v>2.0164383561643837</v>
      </c>
      <c r="J100" s="31" t="s">
        <v>65</v>
      </c>
      <c r="K100" s="11">
        <v>4.8548000000000001E-2</v>
      </c>
      <c r="L100" s="11">
        <v>4.6516779381960256E-2</v>
      </c>
      <c r="M100" s="10">
        <v>26548.973788000003</v>
      </c>
      <c r="N100" s="10">
        <v>101.24051180355296</v>
      </c>
      <c r="O100" s="10">
        <v>28.051996466999999</v>
      </c>
      <c r="P100" s="11">
        <v>1.8567999370789081E-3</v>
      </c>
      <c r="Q100" s="45">
        <v>2.8565006326529709E-5</v>
      </c>
      <c r="R100" s="63" t="s">
        <v>1738</v>
      </c>
    </row>
    <row r="101" spans="2:18" x14ac:dyDescent="0.2">
      <c r="B101" s="54" t="s">
        <v>1555</v>
      </c>
      <c r="C101" s="31" t="s">
        <v>1497</v>
      </c>
      <c r="D101" s="31" t="s">
        <v>1609</v>
      </c>
      <c r="E101" s="31" t="s">
        <v>1557</v>
      </c>
      <c r="F101" s="31" t="s">
        <v>446</v>
      </c>
      <c r="G101" s="55">
        <v>42527</v>
      </c>
      <c r="H101" s="31" t="s">
        <v>75</v>
      </c>
      <c r="I101" s="10">
        <v>2.0164383561643837</v>
      </c>
      <c r="J101" s="31" t="s">
        <v>65</v>
      </c>
      <c r="K101" s="11">
        <v>4.8548000000000001E-2</v>
      </c>
      <c r="L101" s="11">
        <v>4.6516779381960256E-2</v>
      </c>
      <c r="M101" s="10">
        <v>26548.973788000003</v>
      </c>
      <c r="N101" s="10">
        <v>101.24051180355296</v>
      </c>
      <c r="O101" s="10">
        <v>28.051996466999999</v>
      </c>
      <c r="P101" s="11">
        <v>1.8567999370789081E-3</v>
      </c>
      <c r="Q101" s="45">
        <v>2.8565006326529709E-5</v>
      </c>
      <c r="R101" s="63" t="s">
        <v>1738</v>
      </c>
    </row>
    <row r="102" spans="2:18" x14ac:dyDescent="0.2">
      <c r="B102" s="54" t="s">
        <v>1555</v>
      </c>
      <c r="C102" s="31" t="s">
        <v>1497</v>
      </c>
      <c r="D102" s="31" t="s">
        <v>1610</v>
      </c>
      <c r="E102" s="31" t="s">
        <v>1557</v>
      </c>
      <c r="F102" s="31" t="s">
        <v>446</v>
      </c>
      <c r="G102" s="55">
        <v>42542</v>
      </c>
      <c r="H102" s="31" t="s">
        <v>75</v>
      </c>
      <c r="I102" s="10">
        <v>2.0164383561643837</v>
      </c>
      <c r="J102" s="31" t="s">
        <v>65</v>
      </c>
      <c r="K102" s="11">
        <v>4.8548000000000001E-2</v>
      </c>
      <c r="L102" s="11">
        <v>4.6516738086557395E-2</v>
      </c>
      <c r="M102" s="10">
        <v>22781.291230999999</v>
      </c>
      <c r="N102" s="10">
        <v>100.93310122952033</v>
      </c>
      <c r="O102" s="10">
        <v>23.997944455000003</v>
      </c>
      <c r="P102" s="11">
        <v>1.5884567006304244E-3</v>
      </c>
      <c r="Q102" s="45">
        <v>2.4436814541424833E-5</v>
      </c>
      <c r="R102" s="63" t="s">
        <v>1738</v>
      </c>
    </row>
    <row r="103" spans="2:18" x14ac:dyDescent="0.2">
      <c r="B103" s="54" t="s">
        <v>1555</v>
      </c>
      <c r="C103" s="31" t="s">
        <v>1497</v>
      </c>
      <c r="D103" s="31" t="s">
        <v>1611</v>
      </c>
      <c r="E103" s="31" t="s">
        <v>1557</v>
      </c>
      <c r="F103" s="31" t="s">
        <v>446</v>
      </c>
      <c r="G103" s="55">
        <v>42822</v>
      </c>
      <c r="H103" s="31" t="s">
        <v>75</v>
      </c>
      <c r="I103" s="10">
        <v>2.4328767123287673</v>
      </c>
      <c r="J103" s="31" t="s">
        <v>65</v>
      </c>
      <c r="K103" s="11">
        <v>4.8548000000000001E-2</v>
      </c>
      <c r="L103" s="11">
        <v>4.6218564576635916E-2</v>
      </c>
      <c r="M103" s="10">
        <v>35940.872796000003</v>
      </c>
      <c r="N103" s="10">
        <v>101.03311388471263</v>
      </c>
      <c r="O103" s="10">
        <v>38.142332495000005</v>
      </c>
      <c r="P103" s="11">
        <v>2.5246930520640013E-3</v>
      </c>
      <c r="Q103" s="45">
        <v>3.8839872602650244E-5</v>
      </c>
      <c r="R103" s="63" t="s">
        <v>1738</v>
      </c>
    </row>
    <row r="104" spans="2:18" x14ac:dyDescent="0.2">
      <c r="B104" s="54" t="s">
        <v>1555</v>
      </c>
      <c r="C104" s="31" t="s">
        <v>1497</v>
      </c>
      <c r="D104" s="31" t="s">
        <v>1612</v>
      </c>
      <c r="E104" s="31" t="s">
        <v>1557</v>
      </c>
      <c r="F104" s="31" t="s">
        <v>446</v>
      </c>
      <c r="G104" s="55">
        <v>42822</v>
      </c>
      <c r="H104" s="31" t="s">
        <v>75</v>
      </c>
      <c r="I104" s="10">
        <v>2.4328767123287673</v>
      </c>
      <c r="J104" s="31" t="s">
        <v>65</v>
      </c>
      <c r="K104" s="11">
        <v>4.8548000000000001E-2</v>
      </c>
      <c r="L104" s="11">
        <v>4.6218564576635916E-2</v>
      </c>
      <c r="M104" s="10">
        <v>35940.872796000003</v>
      </c>
      <c r="N104" s="10">
        <v>101.03311388471263</v>
      </c>
      <c r="O104" s="10">
        <v>38.142332495000005</v>
      </c>
      <c r="P104" s="11">
        <v>2.5246930520640013E-3</v>
      </c>
      <c r="Q104" s="45">
        <v>3.8839872602650244E-5</v>
      </c>
      <c r="R104" s="63" t="s">
        <v>1738</v>
      </c>
    </row>
    <row r="105" spans="2:18" x14ac:dyDescent="0.2">
      <c r="B105" s="54" t="s">
        <v>1555</v>
      </c>
      <c r="C105" s="31" t="s">
        <v>1497</v>
      </c>
      <c r="D105" s="31" t="s">
        <v>1613</v>
      </c>
      <c r="E105" s="31" t="s">
        <v>1557</v>
      </c>
      <c r="F105" s="31" t="s">
        <v>446</v>
      </c>
      <c r="G105" s="55">
        <v>42830</v>
      </c>
      <c r="H105" s="31" t="s">
        <v>75</v>
      </c>
      <c r="I105" s="10">
        <v>1.9315068493150684</v>
      </c>
      <c r="J105" s="31" t="s">
        <v>65</v>
      </c>
      <c r="K105" s="11">
        <v>4.8548000000000001E-2</v>
      </c>
      <c r="L105" s="11">
        <v>4.6579236037305273E-2</v>
      </c>
      <c r="M105" s="10">
        <v>102983.08486</v>
      </c>
      <c r="N105" s="10">
        <v>101.03311211387395</v>
      </c>
      <c r="O105" s="10">
        <v>108.44476943700001</v>
      </c>
      <c r="P105" s="11">
        <v>7.1781073159636203E-3</v>
      </c>
      <c r="Q105" s="45">
        <v>1.1042798785074297E-4</v>
      </c>
      <c r="R105" s="63" t="s">
        <v>1738</v>
      </c>
    </row>
    <row r="106" spans="2:18" x14ac:dyDescent="0.2">
      <c r="B106" s="54" t="s">
        <v>1555</v>
      </c>
      <c r="C106" s="31" t="s">
        <v>1497</v>
      </c>
      <c r="D106" s="31" t="s">
        <v>1614</v>
      </c>
      <c r="E106" s="31" t="s">
        <v>1557</v>
      </c>
      <c r="F106" s="31" t="s">
        <v>446</v>
      </c>
      <c r="G106" s="55">
        <v>42863</v>
      </c>
      <c r="H106" s="31" t="s">
        <v>75</v>
      </c>
      <c r="I106" s="10">
        <v>2.4739726027397255</v>
      </c>
      <c r="J106" s="31" t="s">
        <v>65</v>
      </c>
      <c r="K106" s="11">
        <v>4.8548000000000001E-2</v>
      </c>
      <c r="L106" s="11">
        <v>4.6190648985345459E-2</v>
      </c>
      <c r="M106" s="10">
        <v>19405.709273000004</v>
      </c>
      <c r="N106" s="10">
        <v>100.73031622066939</v>
      </c>
      <c r="O106" s="10">
        <v>20.545040282000002</v>
      </c>
      <c r="P106" s="11">
        <v>1.3599042602111433E-3</v>
      </c>
      <c r="Q106" s="45">
        <v>2.0920764278739413E-5</v>
      </c>
      <c r="R106" s="63" t="s">
        <v>1738</v>
      </c>
    </row>
    <row r="107" spans="2:18" x14ac:dyDescent="0.2">
      <c r="B107" s="54" t="s">
        <v>1555</v>
      </c>
      <c r="C107" s="31" t="s">
        <v>1497</v>
      </c>
      <c r="D107" s="31" t="s">
        <v>1615</v>
      </c>
      <c r="E107" s="31" t="s">
        <v>1557</v>
      </c>
      <c r="F107" s="31" t="s">
        <v>446</v>
      </c>
      <c r="G107" s="55">
        <v>42863</v>
      </c>
      <c r="H107" s="31" t="s">
        <v>75</v>
      </c>
      <c r="I107" s="10">
        <v>2.4739726027397264</v>
      </c>
      <c r="J107" s="31" t="s">
        <v>65</v>
      </c>
      <c r="K107" s="11">
        <v>4.8548000000000001E-2</v>
      </c>
      <c r="L107" s="11">
        <v>4.619066441596633E-2</v>
      </c>
      <c r="M107" s="10">
        <v>47037.752872000005</v>
      </c>
      <c r="N107" s="10">
        <v>100.73031552511034</v>
      </c>
      <c r="O107" s="10">
        <v>49.799375247000008</v>
      </c>
      <c r="P107" s="11">
        <v>3.2962886236627071E-3</v>
      </c>
      <c r="Q107" s="45">
        <v>5.0710097253192493E-5</v>
      </c>
      <c r="R107" s="63" t="s">
        <v>1738</v>
      </c>
    </row>
    <row r="108" spans="2:18" x14ac:dyDescent="0.2">
      <c r="B108" s="54" t="s">
        <v>1555</v>
      </c>
      <c r="C108" s="31" t="s">
        <v>1497</v>
      </c>
      <c r="D108" s="31" t="s">
        <v>1616</v>
      </c>
      <c r="E108" s="31" t="s">
        <v>1557</v>
      </c>
      <c r="F108" s="31" t="s">
        <v>446</v>
      </c>
      <c r="G108" s="55">
        <v>42884</v>
      </c>
      <c r="H108" s="31" t="s">
        <v>75</v>
      </c>
      <c r="I108" s="10">
        <v>2.5095890410958903</v>
      </c>
      <c r="J108" s="31" t="s">
        <v>65</v>
      </c>
      <c r="K108" s="11">
        <v>4.8548000000000001E-2</v>
      </c>
      <c r="L108" s="11">
        <v>4.6169275676241135E-2</v>
      </c>
      <c r="M108" s="10">
        <v>38538.000000000007</v>
      </c>
      <c r="N108" s="10">
        <v>100.81690358180056</v>
      </c>
      <c r="O108" s="10">
        <v>40.854585551</v>
      </c>
      <c r="P108" s="11">
        <v>2.7042207840615182E-3</v>
      </c>
      <c r="Q108" s="45">
        <v>4.1601726854091161E-5</v>
      </c>
      <c r="R108" s="63" t="s">
        <v>1738</v>
      </c>
    </row>
    <row r="109" spans="2:18" x14ac:dyDescent="0.2">
      <c r="B109" s="54" t="s">
        <v>1555</v>
      </c>
      <c r="C109" s="31" t="s">
        <v>1497</v>
      </c>
      <c r="D109" s="31" t="s">
        <v>1617</v>
      </c>
      <c r="E109" s="31" t="s">
        <v>1557</v>
      </c>
      <c r="F109" s="31" t="s">
        <v>446</v>
      </c>
      <c r="G109" s="55">
        <v>42899</v>
      </c>
      <c r="H109" s="31" t="s">
        <v>75</v>
      </c>
      <c r="I109" s="10">
        <v>2.515068493150685</v>
      </c>
      <c r="J109" s="31" t="s">
        <v>65</v>
      </c>
      <c r="K109" s="11">
        <v>4.8548000000000001E-2</v>
      </c>
      <c r="L109" s="11">
        <v>4.6164766598426665E-2</v>
      </c>
      <c r="M109" s="10">
        <v>35326.5</v>
      </c>
      <c r="N109" s="10">
        <v>100.62091873331576</v>
      </c>
      <c r="O109" s="10">
        <v>37.380885845000002</v>
      </c>
      <c r="P109" s="11">
        <v>2.4742918589270996E-3</v>
      </c>
      <c r="Q109" s="45">
        <v>3.8064500753443289E-5</v>
      </c>
      <c r="R109" s="63" t="s">
        <v>1738</v>
      </c>
    </row>
    <row r="110" spans="2:18" x14ac:dyDescent="0.2">
      <c r="B110" s="54" t="s">
        <v>1555</v>
      </c>
      <c r="C110" s="31" t="s">
        <v>1497</v>
      </c>
      <c r="D110" s="31" t="s">
        <v>1618</v>
      </c>
      <c r="E110" s="31" t="s">
        <v>1557</v>
      </c>
      <c r="F110" s="31" t="s">
        <v>446</v>
      </c>
      <c r="G110" s="55">
        <v>42913</v>
      </c>
      <c r="H110" s="31" t="s">
        <v>75</v>
      </c>
      <c r="I110" s="10">
        <v>2.5178082191780824</v>
      </c>
      <c r="J110" s="31" t="s">
        <v>65</v>
      </c>
      <c r="K110" s="11">
        <v>4.8548000000000001E-2</v>
      </c>
      <c r="L110" s="11">
        <v>4.6160544538108722E-2</v>
      </c>
      <c r="M110" s="10">
        <v>33827.800000000003</v>
      </c>
      <c r="N110" s="10">
        <v>100.03903797468354</v>
      </c>
      <c r="O110" s="10">
        <v>35.591286033999999</v>
      </c>
      <c r="P110" s="11">
        <v>2.3558358046362657E-3</v>
      </c>
      <c r="Q110" s="45">
        <v>3.6242173063387138E-5</v>
      </c>
      <c r="R110" s="63" t="s">
        <v>1738</v>
      </c>
    </row>
    <row r="111" spans="2:18" x14ac:dyDescent="0.2">
      <c r="B111" s="46"/>
      <c r="C111" s="47"/>
      <c r="D111" s="47"/>
      <c r="E111" s="47"/>
      <c r="F111" s="47"/>
      <c r="G111" s="47"/>
      <c r="H111" s="47"/>
      <c r="I111" s="12"/>
      <c r="J111" s="47"/>
      <c r="K111" s="11"/>
      <c r="L111" s="11"/>
      <c r="M111" s="12"/>
      <c r="N111" s="12"/>
      <c r="O111" s="12"/>
      <c r="P111" s="11"/>
      <c r="Q111" s="12"/>
      <c r="R111" s="63" t="s">
        <v>1738</v>
      </c>
    </row>
    <row r="112" spans="2:18" ht="15" x14ac:dyDescent="0.25">
      <c r="B112" s="7" t="s">
        <v>1619</v>
      </c>
      <c r="C112" s="43"/>
      <c r="D112" s="43"/>
      <c r="E112" s="43"/>
      <c r="F112" s="43"/>
      <c r="G112" s="43"/>
      <c r="H112" s="43"/>
      <c r="I112" s="8"/>
      <c r="J112" s="43"/>
      <c r="K112" s="2"/>
      <c r="L112" s="2"/>
      <c r="M112" s="8">
        <v>0</v>
      </c>
      <c r="N112" s="8"/>
      <c r="O112" s="8">
        <v>0</v>
      </c>
      <c r="P112" s="2">
        <v>0</v>
      </c>
      <c r="Q112" s="44">
        <v>0</v>
      </c>
      <c r="R112" s="63" t="s">
        <v>1738</v>
      </c>
    </row>
    <row r="113" spans="2:18" ht="15" x14ac:dyDescent="0.25">
      <c r="B113" s="53" t="s">
        <v>1620</v>
      </c>
      <c r="C113" s="43"/>
      <c r="D113" s="43"/>
      <c r="E113" s="43"/>
      <c r="F113" s="43"/>
      <c r="G113" s="43"/>
      <c r="H113" s="43"/>
      <c r="I113" s="8"/>
      <c r="J113" s="43"/>
      <c r="K113" s="2"/>
      <c r="L113" s="2"/>
      <c r="M113" s="8">
        <v>0</v>
      </c>
      <c r="N113" s="8"/>
      <c r="O113" s="8">
        <v>0</v>
      </c>
      <c r="P113" s="2">
        <v>0</v>
      </c>
      <c r="Q113" s="44">
        <v>0</v>
      </c>
      <c r="R113" s="63" t="s">
        <v>1738</v>
      </c>
    </row>
    <row r="114" spans="2:18" x14ac:dyDescent="0.2">
      <c r="B114" s="54"/>
      <c r="C114" s="31"/>
      <c r="D114" s="31"/>
      <c r="E114" s="31" t="s">
        <v>81</v>
      </c>
      <c r="F114" s="31" t="s">
        <v>81</v>
      </c>
      <c r="G114" s="31" t="s">
        <v>81</v>
      </c>
      <c r="H114" s="31" t="s">
        <v>81</v>
      </c>
      <c r="I114" s="10">
        <v>0</v>
      </c>
      <c r="J114" s="31" t="s">
        <v>81</v>
      </c>
      <c r="K114" s="11">
        <v>0</v>
      </c>
      <c r="L114" s="11">
        <v>0</v>
      </c>
      <c r="M114" s="10">
        <v>0</v>
      </c>
      <c r="N114" s="10">
        <v>0</v>
      </c>
      <c r="O114" s="10">
        <v>0</v>
      </c>
      <c r="P114" s="11">
        <v>0</v>
      </c>
      <c r="Q114" s="45">
        <v>0</v>
      </c>
      <c r="R114" s="63" t="s">
        <v>1738</v>
      </c>
    </row>
    <row r="115" spans="2:18" ht="15" x14ac:dyDescent="0.25">
      <c r="B115" s="53" t="s">
        <v>1621</v>
      </c>
      <c r="C115" s="43"/>
      <c r="D115" s="43"/>
      <c r="E115" s="43"/>
      <c r="F115" s="43"/>
      <c r="G115" s="43"/>
      <c r="H115" s="43"/>
      <c r="I115" s="8"/>
      <c r="J115" s="43"/>
      <c r="K115" s="2"/>
      <c r="L115" s="2"/>
      <c r="M115" s="8">
        <v>0</v>
      </c>
      <c r="N115" s="8"/>
      <c r="O115" s="8">
        <v>0</v>
      </c>
      <c r="P115" s="2">
        <v>0</v>
      </c>
      <c r="Q115" s="44">
        <v>0</v>
      </c>
      <c r="R115" s="63" t="s">
        <v>1738</v>
      </c>
    </row>
    <row r="116" spans="2:18" x14ac:dyDescent="0.2">
      <c r="B116" s="54"/>
      <c r="C116" s="31"/>
      <c r="D116" s="31"/>
      <c r="E116" s="31" t="s">
        <v>81</v>
      </c>
      <c r="F116" s="31" t="s">
        <v>81</v>
      </c>
      <c r="G116" s="31" t="s">
        <v>81</v>
      </c>
      <c r="H116" s="31" t="s">
        <v>81</v>
      </c>
      <c r="I116" s="10">
        <v>0</v>
      </c>
      <c r="J116" s="31" t="s">
        <v>81</v>
      </c>
      <c r="K116" s="11">
        <v>0</v>
      </c>
      <c r="L116" s="11">
        <v>0</v>
      </c>
      <c r="M116" s="10">
        <v>0</v>
      </c>
      <c r="N116" s="10">
        <v>0</v>
      </c>
      <c r="O116" s="10">
        <v>0</v>
      </c>
      <c r="P116" s="11">
        <v>0</v>
      </c>
      <c r="Q116" s="45">
        <v>0</v>
      </c>
      <c r="R116" s="63" t="s">
        <v>1738</v>
      </c>
    </row>
    <row r="117" spans="2:18" x14ac:dyDescent="0.2">
      <c r="B117" s="46"/>
      <c r="C117" s="47"/>
      <c r="D117" s="47"/>
      <c r="E117" s="47"/>
      <c r="F117" s="47"/>
      <c r="G117" s="47"/>
      <c r="H117" s="47"/>
      <c r="I117" s="12"/>
      <c r="J117" s="47"/>
      <c r="K117" s="11"/>
      <c r="L117" s="11"/>
      <c r="M117" s="12"/>
      <c r="N117" s="12"/>
      <c r="O117" s="12"/>
      <c r="P117" s="11"/>
      <c r="Q117" s="12"/>
      <c r="R117" s="63" t="s">
        <v>1738</v>
      </c>
    </row>
    <row r="118" spans="2:18" ht="15" x14ac:dyDescent="0.25">
      <c r="B118" s="7" t="s">
        <v>1622</v>
      </c>
      <c r="C118" s="43"/>
      <c r="D118" s="43"/>
      <c r="E118" s="43"/>
      <c r="F118" s="43"/>
      <c r="G118" s="43"/>
      <c r="H118" s="43"/>
      <c r="I118" s="8"/>
      <c r="J118" s="43"/>
      <c r="K118" s="2"/>
      <c r="L118" s="2"/>
      <c r="M118" s="8">
        <v>0</v>
      </c>
      <c r="N118" s="8"/>
      <c r="O118" s="8">
        <v>0</v>
      </c>
      <c r="P118" s="2">
        <v>0</v>
      </c>
      <c r="Q118" s="44">
        <v>0</v>
      </c>
      <c r="R118" s="63" t="s">
        <v>1738</v>
      </c>
    </row>
    <row r="119" spans="2:18" ht="15" x14ac:dyDescent="0.25">
      <c r="B119" s="53" t="s">
        <v>1622</v>
      </c>
      <c r="C119" s="43"/>
      <c r="D119" s="43"/>
      <c r="E119" s="43"/>
      <c r="F119" s="43"/>
      <c r="G119" s="43"/>
      <c r="H119" s="43"/>
      <c r="I119" s="8"/>
      <c r="J119" s="43"/>
      <c r="K119" s="2"/>
      <c r="L119" s="2"/>
      <c r="M119" s="8">
        <v>0</v>
      </c>
      <c r="N119" s="8"/>
      <c r="O119" s="8">
        <v>0</v>
      </c>
      <c r="P119" s="2">
        <v>0</v>
      </c>
      <c r="Q119" s="44">
        <v>0</v>
      </c>
      <c r="R119" s="63" t="s">
        <v>1738</v>
      </c>
    </row>
    <row r="120" spans="2:18" x14ac:dyDescent="0.2">
      <c r="B120" s="54"/>
      <c r="C120" s="31"/>
      <c r="D120" s="31"/>
      <c r="E120" s="31" t="s">
        <v>81</v>
      </c>
      <c r="F120" s="31" t="s">
        <v>81</v>
      </c>
      <c r="G120" s="31" t="s">
        <v>81</v>
      </c>
      <c r="H120" s="31" t="s">
        <v>81</v>
      </c>
      <c r="I120" s="10">
        <v>0</v>
      </c>
      <c r="J120" s="31" t="s">
        <v>81</v>
      </c>
      <c r="K120" s="11">
        <v>0</v>
      </c>
      <c r="L120" s="11">
        <v>0</v>
      </c>
      <c r="M120" s="10">
        <v>0</v>
      </c>
      <c r="N120" s="10">
        <v>0</v>
      </c>
      <c r="O120" s="10">
        <v>0</v>
      </c>
      <c r="P120" s="11">
        <v>0</v>
      </c>
      <c r="Q120" s="45">
        <v>0</v>
      </c>
      <c r="R120" s="63" t="s">
        <v>1738</v>
      </c>
    </row>
    <row r="121" spans="2:18" x14ac:dyDescent="0.2">
      <c r="B121" s="46"/>
      <c r="C121" s="47"/>
      <c r="D121" s="47"/>
      <c r="E121" s="47"/>
      <c r="F121" s="47"/>
      <c r="G121" s="47"/>
      <c r="H121" s="47"/>
      <c r="I121" s="12"/>
      <c r="J121" s="47"/>
      <c r="K121" s="11"/>
      <c r="L121" s="11"/>
      <c r="M121" s="12"/>
      <c r="N121" s="12"/>
      <c r="O121" s="12"/>
      <c r="P121" s="11"/>
      <c r="Q121" s="12"/>
      <c r="R121" s="63" t="s">
        <v>1738</v>
      </c>
    </row>
    <row r="122" spans="2:18" ht="15" x14ac:dyDescent="0.25">
      <c r="B122" s="7" t="s">
        <v>1623</v>
      </c>
      <c r="C122" s="43"/>
      <c r="D122" s="43"/>
      <c r="E122" s="43"/>
      <c r="F122" s="43"/>
      <c r="G122" s="43"/>
      <c r="H122" s="43"/>
      <c r="I122" s="8"/>
      <c r="J122" s="43"/>
      <c r="K122" s="2"/>
      <c r="L122" s="2"/>
      <c r="M122" s="8">
        <v>0</v>
      </c>
      <c r="N122" s="8"/>
      <c r="O122" s="8">
        <v>0</v>
      </c>
      <c r="P122" s="2">
        <v>0</v>
      </c>
      <c r="Q122" s="44">
        <v>0</v>
      </c>
      <c r="R122" s="63" t="s">
        <v>1738</v>
      </c>
    </row>
    <row r="123" spans="2:18" ht="15" x14ac:dyDescent="0.25">
      <c r="B123" s="53" t="s">
        <v>1623</v>
      </c>
      <c r="C123" s="43"/>
      <c r="D123" s="43"/>
      <c r="E123" s="43"/>
      <c r="F123" s="43"/>
      <c r="G123" s="43"/>
      <c r="H123" s="43"/>
      <c r="I123" s="8"/>
      <c r="J123" s="43"/>
      <c r="K123" s="2"/>
      <c r="L123" s="2"/>
      <c r="M123" s="8">
        <v>0</v>
      </c>
      <c r="N123" s="8"/>
      <c r="O123" s="8">
        <v>0</v>
      </c>
      <c r="P123" s="2">
        <v>0</v>
      </c>
      <c r="Q123" s="44">
        <v>0</v>
      </c>
      <c r="R123" s="63" t="s">
        <v>1738</v>
      </c>
    </row>
    <row r="124" spans="2:18" x14ac:dyDescent="0.2">
      <c r="B124" s="54"/>
      <c r="C124" s="31"/>
      <c r="D124" s="31"/>
      <c r="E124" s="31" t="s">
        <v>81</v>
      </c>
      <c r="F124" s="31" t="s">
        <v>81</v>
      </c>
      <c r="G124" s="31" t="s">
        <v>81</v>
      </c>
      <c r="H124" s="31" t="s">
        <v>81</v>
      </c>
      <c r="I124" s="10">
        <v>0</v>
      </c>
      <c r="J124" s="31" t="s">
        <v>81</v>
      </c>
      <c r="K124" s="11">
        <v>0</v>
      </c>
      <c r="L124" s="11">
        <v>0</v>
      </c>
      <c r="M124" s="10">
        <v>0</v>
      </c>
      <c r="N124" s="10">
        <v>0</v>
      </c>
      <c r="O124" s="10">
        <v>0</v>
      </c>
      <c r="P124" s="11">
        <v>0</v>
      </c>
      <c r="Q124" s="45">
        <v>0</v>
      </c>
      <c r="R124" s="63" t="s">
        <v>1738</v>
      </c>
    </row>
    <row r="125" spans="2:18" x14ac:dyDescent="0.2">
      <c r="B125" s="46"/>
      <c r="C125" s="47"/>
      <c r="D125" s="47"/>
      <c r="E125" s="47"/>
      <c r="F125" s="47"/>
      <c r="G125" s="47"/>
      <c r="H125" s="47"/>
      <c r="I125" s="12"/>
      <c r="J125" s="47"/>
      <c r="K125" s="11"/>
      <c r="L125" s="11"/>
      <c r="M125" s="12"/>
      <c r="N125" s="12"/>
      <c r="O125" s="12"/>
      <c r="P125" s="11"/>
      <c r="Q125" s="12"/>
      <c r="R125" s="63" t="s">
        <v>1738</v>
      </c>
    </row>
    <row r="126" spans="2:18" ht="15" x14ac:dyDescent="0.25">
      <c r="B126" s="42" t="s">
        <v>1624</v>
      </c>
      <c r="C126" s="43"/>
      <c r="D126" s="43"/>
      <c r="E126" s="43"/>
      <c r="F126" s="43"/>
      <c r="G126" s="43"/>
      <c r="H126" s="43"/>
      <c r="I126" s="8"/>
      <c r="J126" s="43"/>
      <c r="K126" s="2"/>
      <c r="L126" s="2"/>
      <c r="M126" s="8">
        <v>0</v>
      </c>
      <c r="N126" s="8"/>
      <c r="O126" s="8">
        <v>0</v>
      </c>
      <c r="P126" s="2">
        <v>0</v>
      </c>
      <c r="Q126" s="44">
        <v>0</v>
      </c>
      <c r="R126" s="63" t="s">
        <v>1738</v>
      </c>
    </row>
    <row r="127" spans="2:18" ht="15" x14ac:dyDescent="0.25">
      <c r="B127" s="7" t="s">
        <v>1500</v>
      </c>
      <c r="C127" s="43"/>
      <c r="D127" s="43"/>
      <c r="E127" s="43"/>
      <c r="F127" s="43"/>
      <c r="G127" s="43"/>
      <c r="H127" s="43"/>
      <c r="I127" s="8"/>
      <c r="J127" s="43"/>
      <c r="K127" s="2"/>
      <c r="L127" s="2"/>
      <c r="M127" s="8">
        <v>0</v>
      </c>
      <c r="N127" s="8"/>
      <c r="O127" s="8">
        <v>0</v>
      </c>
      <c r="P127" s="2">
        <v>0</v>
      </c>
      <c r="Q127" s="44">
        <v>0</v>
      </c>
      <c r="R127" s="63" t="s">
        <v>1738</v>
      </c>
    </row>
    <row r="128" spans="2:18" ht="15" x14ac:dyDescent="0.25">
      <c r="B128" s="53" t="s">
        <v>1500</v>
      </c>
      <c r="C128" s="43"/>
      <c r="D128" s="43"/>
      <c r="E128" s="43"/>
      <c r="F128" s="43"/>
      <c r="G128" s="43"/>
      <c r="H128" s="43"/>
      <c r="I128" s="8"/>
      <c r="J128" s="43"/>
      <c r="K128" s="2"/>
      <c r="L128" s="2"/>
      <c r="M128" s="8">
        <v>0</v>
      </c>
      <c r="N128" s="8"/>
      <c r="O128" s="8">
        <v>0</v>
      </c>
      <c r="P128" s="2">
        <v>0</v>
      </c>
      <c r="Q128" s="44">
        <v>0</v>
      </c>
      <c r="R128" s="63" t="s">
        <v>1738</v>
      </c>
    </row>
    <row r="129" spans="2:18" x14ac:dyDescent="0.2">
      <c r="B129" s="54"/>
      <c r="C129" s="31"/>
      <c r="D129" s="31"/>
      <c r="E129" s="31" t="s">
        <v>81</v>
      </c>
      <c r="F129" s="31" t="s">
        <v>81</v>
      </c>
      <c r="G129" s="31" t="s">
        <v>81</v>
      </c>
      <c r="H129" s="31" t="s">
        <v>81</v>
      </c>
      <c r="I129" s="10">
        <v>0</v>
      </c>
      <c r="J129" s="31" t="s">
        <v>81</v>
      </c>
      <c r="K129" s="11">
        <v>0</v>
      </c>
      <c r="L129" s="11">
        <v>0</v>
      </c>
      <c r="M129" s="10">
        <v>0</v>
      </c>
      <c r="N129" s="10">
        <v>0</v>
      </c>
      <c r="O129" s="10">
        <v>0</v>
      </c>
      <c r="P129" s="11">
        <v>0</v>
      </c>
      <c r="Q129" s="45">
        <v>0</v>
      </c>
      <c r="R129" s="63" t="s">
        <v>1738</v>
      </c>
    </row>
    <row r="130" spans="2:18" x14ac:dyDescent="0.2">
      <c r="B130" s="46"/>
      <c r="C130" s="47"/>
      <c r="D130" s="47"/>
      <c r="E130" s="47"/>
      <c r="F130" s="47"/>
      <c r="G130" s="47"/>
      <c r="H130" s="47"/>
      <c r="I130" s="12"/>
      <c r="J130" s="47"/>
      <c r="K130" s="11"/>
      <c r="L130" s="11"/>
      <c r="M130" s="12"/>
      <c r="N130" s="12"/>
      <c r="O130" s="12"/>
      <c r="P130" s="11"/>
      <c r="Q130" s="12"/>
      <c r="R130" s="63" t="s">
        <v>1738</v>
      </c>
    </row>
    <row r="131" spans="2:18" ht="15" x14ac:dyDescent="0.25">
      <c r="B131" s="7" t="s">
        <v>1510</v>
      </c>
      <c r="C131" s="43"/>
      <c r="D131" s="43"/>
      <c r="E131" s="43"/>
      <c r="F131" s="43"/>
      <c r="G131" s="43"/>
      <c r="H131" s="43"/>
      <c r="I131" s="8"/>
      <c r="J131" s="43"/>
      <c r="K131" s="2"/>
      <c r="L131" s="2"/>
      <c r="M131" s="8">
        <v>0</v>
      </c>
      <c r="N131" s="8"/>
      <c r="O131" s="8">
        <v>0</v>
      </c>
      <c r="P131" s="2">
        <v>0</v>
      </c>
      <c r="Q131" s="44">
        <v>0</v>
      </c>
      <c r="R131" s="63" t="s">
        <v>1738</v>
      </c>
    </row>
    <row r="132" spans="2:18" ht="15" x14ac:dyDescent="0.25">
      <c r="B132" s="53" t="s">
        <v>1510</v>
      </c>
      <c r="C132" s="43"/>
      <c r="D132" s="43"/>
      <c r="E132" s="43"/>
      <c r="F132" s="43"/>
      <c r="G132" s="43"/>
      <c r="H132" s="43"/>
      <c r="I132" s="8"/>
      <c r="J132" s="43"/>
      <c r="K132" s="2"/>
      <c r="L132" s="2"/>
      <c r="M132" s="8">
        <v>0</v>
      </c>
      <c r="N132" s="8"/>
      <c r="O132" s="8">
        <v>0</v>
      </c>
      <c r="P132" s="2">
        <v>0</v>
      </c>
      <c r="Q132" s="44">
        <v>0</v>
      </c>
      <c r="R132" s="63" t="s">
        <v>1738</v>
      </c>
    </row>
    <row r="133" spans="2:18" x14ac:dyDescent="0.2">
      <c r="B133" s="54"/>
      <c r="C133" s="31"/>
      <c r="D133" s="31"/>
      <c r="E133" s="31" t="s">
        <v>81</v>
      </c>
      <c r="F133" s="31" t="s">
        <v>81</v>
      </c>
      <c r="G133" s="31" t="s">
        <v>81</v>
      </c>
      <c r="H133" s="31" t="s">
        <v>81</v>
      </c>
      <c r="I133" s="10">
        <v>0</v>
      </c>
      <c r="J133" s="31" t="s">
        <v>81</v>
      </c>
      <c r="K133" s="11">
        <v>0</v>
      </c>
      <c r="L133" s="11">
        <v>0</v>
      </c>
      <c r="M133" s="10">
        <v>0</v>
      </c>
      <c r="N133" s="10">
        <v>0</v>
      </c>
      <c r="O133" s="10">
        <v>0</v>
      </c>
      <c r="P133" s="11">
        <v>0</v>
      </c>
      <c r="Q133" s="45">
        <v>0</v>
      </c>
      <c r="R133" s="63" t="s">
        <v>1738</v>
      </c>
    </row>
    <row r="134" spans="2:18" x14ac:dyDescent="0.2">
      <c r="B134" s="46"/>
      <c r="C134" s="47"/>
      <c r="D134" s="47"/>
      <c r="E134" s="47"/>
      <c r="F134" s="47"/>
      <c r="G134" s="47"/>
      <c r="H134" s="47"/>
      <c r="I134" s="12"/>
      <c r="J134" s="47"/>
      <c r="K134" s="11"/>
      <c r="L134" s="11"/>
      <c r="M134" s="12"/>
      <c r="N134" s="12"/>
      <c r="O134" s="12"/>
      <c r="P134" s="11"/>
      <c r="Q134" s="12"/>
      <c r="R134" s="63" t="s">
        <v>1738</v>
      </c>
    </row>
    <row r="135" spans="2:18" ht="15" x14ac:dyDescent="0.25">
      <c r="B135" s="7" t="s">
        <v>1511</v>
      </c>
      <c r="C135" s="43"/>
      <c r="D135" s="43"/>
      <c r="E135" s="43"/>
      <c r="F135" s="43"/>
      <c r="G135" s="43"/>
      <c r="H135" s="43"/>
      <c r="I135" s="8"/>
      <c r="J135" s="43"/>
      <c r="K135" s="2"/>
      <c r="L135" s="2"/>
      <c r="M135" s="8">
        <v>0</v>
      </c>
      <c r="N135" s="8"/>
      <c r="O135" s="8">
        <v>0</v>
      </c>
      <c r="P135" s="2">
        <v>0</v>
      </c>
      <c r="Q135" s="44">
        <v>0</v>
      </c>
      <c r="R135" s="63" t="s">
        <v>1738</v>
      </c>
    </row>
    <row r="136" spans="2:18" ht="15" x14ac:dyDescent="0.25">
      <c r="B136" s="53" t="s">
        <v>1511</v>
      </c>
      <c r="C136" s="43"/>
      <c r="D136" s="43"/>
      <c r="E136" s="43"/>
      <c r="F136" s="43"/>
      <c r="G136" s="43"/>
      <c r="H136" s="43"/>
      <c r="I136" s="8"/>
      <c r="J136" s="43"/>
      <c r="K136" s="2"/>
      <c r="L136" s="2"/>
      <c r="M136" s="8">
        <v>0</v>
      </c>
      <c r="N136" s="8"/>
      <c r="O136" s="8">
        <v>0</v>
      </c>
      <c r="P136" s="2">
        <v>0</v>
      </c>
      <c r="Q136" s="44">
        <v>0</v>
      </c>
      <c r="R136" s="63" t="s">
        <v>1738</v>
      </c>
    </row>
    <row r="137" spans="2:18" x14ac:dyDescent="0.2">
      <c r="B137" s="54"/>
      <c r="C137" s="31"/>
      <c r="D137" s="31"/>
      <c r="E137" s="31" t="s">
        <v>81</v>
      </c>
      <c r="F137" s="31" t="s">
        <v>81</v>
      </c>
      <c r="G137" s="31" t="s">
        <v>81</v>
      </c>
      <c r="H137" s="31" t="s">
        <v>81</v>
      </c>
      <c r="I137" s="10">
        <v>0</v>
      </c>
      <c r="J137" s="31" t="s">
        <v>81</v>
      </c>
      <c r="K137" s="11">
        <v>0</v>
      </c>
      <c r="L137" s="11">
        <v>0</v>
      </c>
      <c r="M137" s="10">
        <v>0</v>
      </c>
      <c r="N137" s="10">
        <v>0</v>
      </c>
      <c r="O137" s="10">
        <v>0</v>
      </c>
      <c r="P137" s="11">
        <v>0</v>
      </c>
      <c r="Q137" s="45">
        <v>0</v>
      </c>
      <c r="R137" s="63" t="s">
        <v>1738</v>
      </c>
    </row>
    <row r="138" spans="2:18" x14ac:dyDescent="0.2">
      <c r="B138" s="46"/>
      <c r="C138" s="47"/>
      <c r="D138" s="47"/>
      <c r="E138" s="47"/>
      <c r="F138" s="47"/>
      <c r="G138" s="47"/>
      <c r="H138" s="47"/>
      <c r="I138" s="12"/>
      <c r="J138" s="47"/>
      <c r="K138" s="11"/>
      <c r="L138" s="11"/>
      <c r="M138" s="12"/>
      <c r="N138" s="12"/>
      <c r="O138" s="12"/>
      <c r="P138" s="11"/>
      <c r="Q138" s="12"/>
      <c r="R138" s="63" t="s">
        <v>1738</v>
      </c>
    </row>
    <row r="139" spans="2:18" ht="15" x14ac:dyDescent="0.25">
      <c r="B139" s="7" t="s">
        <v>1623</v>
      </c>
      <c r="C139" s="43"/>
      <c r="D139" s="43"/>
      <c r="E139" s="43"/>
      <c r="F139" s="43"/>
      <c r="G139" s="43"/>
      <c r="H139" s="43"/>
      <c r="I139" s="8"/>
      <c r="J139" s="43"/>
      <c r="K139" s="2"/>
      <c r="L139" s="2"/>
      <c r="M139" s="8">
        <v>0</v>
      </c>
      <c r="N139" s="8"/>
      <c r="O139" s="8">
        <v>0</v>
      </c>
      <c r="P139" s="2">
        <v>0</v>
      </c>
      <c r="Q139" s="44">
        <v>0</v>
      </c>
      <c r="R139" s="63" t="s">
        <v>1738</v>
      </c>
    </row>
    <row r="140" spans="2:18" ht="15" x14ac:dyDescent="0.25">
      <c r="B140" s="53" t="s">
        <v>1623</v>
      </c>
      <c r="C140" s="43"/>
      <c r="D140" s="43"/>
      <c r="E140" s="43"/>
      <c r="F140" s="43"/>
      <c r="G140" s="43"/>
      <c r="H140" s="43"/>
      <c r="I140" s="8"/>
      <c r="J140" s="43"/>
      <c r="K140" s="2"/>
      <c r="L140" s="2"/>
      <c r="M140" s="8">
        <v>0</v>
      </c>
      <c r="N140" s="8"/>
      <c r="O140" s="8">
        <v>0</v>
      </c>
      <c r="P140" s="2">
        <v>0</v>
      </c>
      <c r="Q140" s="44">
        <v>0</v>
      </c>
      <c r="R140" s="63" t="s">
        <v>1738</v>
      </c>
    </row>
    <row r="141" spans="2:18" x14ac:dyDescent="0.2">
      <c r="B141" s="54"/>
      <c r="C141" s="31"/>
      <c r="D141" s="31"/>
      <c r="E141" s="31" t="s">
        <v>81</v>
      </c>
      <c r="F141" s="31" t="s">
        <v>81</v>
      </c>
      <c r="G141" s="31" t="s">
        <v>81</v>
      </c>
      <c r="H141" s="31" t="s">
        <v>81</v>
      </c>
      <c r="I141" s="10">
        <v>0</v>
      </c>
      <c r="J141" s="31" t="s">
        <v>81</v>
      </c>
      <c r="K141" s="11">
        <v>0</v>
      </c>
      <c r="L141" s="11">
        <v>0</v>
      </c>
      <c r="M141" s="10">
        <v>0</v>
      </c>
      <c r="N141" s="10">
        <v>0</v>
      </c>
      <c r="O141" s="10">
        <v>0</v>
      </c>
      <c r="P141" s="11">
        <v>0</v>
      </c>
      <c r="Q141" s="45">
        <v>0</v>
      </c>
      <c r="R141" s="63" t="s">
        <v>1738</v>
      </c>
    </row>
    <row r="142" spans="2:18" x14ac:dyDescent="0.2">
      <c r="B142" s="48"/>
      <c r="C142" s="63" t="s">
        <v>1738</v>
      </c>
      <c r="D142" s="63" t="s">
        <v>1738</v>
      </c>
      <c r="E142" s="63" t="s">
        <v>1738</v>
      </c>
      <c r="F142" s="63" t="s">
        <v>1738</v>
      </c>
      <c r="G142" s="63" t="s">
        <v>1738</v>
      </c>
      <c r="H142" s="63" t="s">
        <v>1738</v>
      </c>
      <c r="I142" s="63" t="s">
        <v>1738</v>
      </c>
      <c r="J142" s="63" t="s">
        <v>1738</v>
      </c>
      <c r="K142" s="63" t="s">
        <v>1738</v>
      </c>
      <c r="L142" s="63" t="s">
        <v>1738</v>
      </c>
      <c r="M142" s="63" t="s">
        <v>1738</v>
      </c>
      <c r="N142" s="63" t="s">
        <v>1738</v>
      </c>
      <c r="O142" s="63" t="s">
        <v>1738</v>
      </c>
      <c r="P142" s="63" t="s">
        <v>1738</v>
      </c>
      <c r="Q142" s="63" t="s">
        <v>1738</v>
      </c>
    </row>
    <row r="144" spans="2:18" x14ac:dyDescent="0.2">
      <c r="B144" s="35" t="s">
        <v>51</v>
      </c>
      <c r="C144" s="63" t="s">
        <v>1738</v>
      </c>
    </row>
    <row r="145" spans="2:3" x14ac:dyDescent="0.2">
      <c r="C145" s="63" t="s">
        <v>1738</v>
      </c>
    </row>
    <row r="146" spans="2:3" x14ac:dyDescent="0.2">
      <c r="B146" t="s">
        <v>52</v>
      </c>
      <c r="C146" s="63" t="s">
        <v>1738</v>
      </c>
    </row>
    <row r="147" spans="2:3" x14ac:dyDescent="0.2">
      <c r="C147" s="63" t="s">
        <v>1738</v>
      </c>
    </row>
    <row r="148" spans="2:3" x14ac:dyDescent="0.2">
      <c r="B148" s="36" t="s">
        <v>52</v>
      </c>
      <c r="C148" s="63" t="s">
        <v>1738</v>
      </c>
    </row>
    <row r="149" spans="2:3" x14ac:dyDescent="0.2">
      <c r="B149" s="63" t="s">
        <v>1738</v>
      </c>
    </row>
  </sheetData>
  <hyperlinks>
    <hyperlink ref="B148" r:id="rId1" xr:uid="{00000000-0004-0000-1500-000000000000}"/>
  </hyperlinks>
  <pageMargins left="0.7" right="0.7" top="0.75" bottom="0.75" header="0.3" footer="0.3"/>
  <pageSetup paperSize="9" fitToHeight="0" orientation="landscape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P39"/>
  <sheetViews>
    <sheetView showGridLines="0" rightToLeft="1" zoomScale="80" zoomScaleNormal="80" workbookViewId="0"/>
  </sheetViews>
  <sheetFormatPr defaultRowHeight="14.25" x14ac:dyDescent="0.2"/>
  <cols>
    <col min="2" max="2" width="35.125" customWidth="1"/>
    <col min="3" max="3" width="17.375" customWidth="1"/>
    <col min="4" max="4" width="12.625" bestFit="1" customWidth="1"/>
    <col min="5" max="5" width="9" customWidth="1"/>
    <col min="6" max="6" width="10.875" customWidth="1"/>
    <col min="7" max="7" width="12.625" customWidth="1"/>
    <col min="8" max="8" width="10.875" customWidth="1"/>
    <col min="9" max="10" width="10.625" customWidth="1"/>
    <col min="11" max="13" width="15.625" customWidth="1"/>
    <col min="14" max="14" width="16.25" customWidth="1"/>
    <col min="15" max="15" width="12.375" customWidth="1"/>
  </cols>
  <sheetData>
    <row r="1" spans="1:16" x14ac:dyDescent="0.2">
      <c r="A1" s="63" t="s">
        <v>1761</v>
      </c>
    </row>
    <row r="2" spans="1:16" ht="15" x14ac:dyDescent="0.25">
      <c r="B2" s="34" t="s">
        <v>47</v>
      </c>
      <c r="C2" s="63" t="s">
        <v>1738</v>
      </c>
    </row>
    <row r="3" spans="1:16" ht="15" x14ac:dyDescent="0.25">
      <c r="B3" s="34" t="s">
        <v>48</v>
      </c>
      <c r="C3" s="63" t="s">
        <v>1738</v>
      </c>
    </row>
    <row r="4" spans="1:16" ht="15" x14ac:dyDescent="0.25">
      <c r="B4" s="34" t="s">
        <v>49</v>
      </c>
      <c r="C4" s="63" t="s">
        <v>1738</v>
      </c>
    </row>
    <row r="5" spans="1:16" ht="15" x14ac:dyDescent="0.25">
      <c r="B5" s="34" t="s">
        <v>50</v>
      </c>
      <c r="C5" s="63" t="s">
        <v>1738</v>
      </c>
    </row>
    <row r="7" spans="1:16" ht="15" x14ac:dyDescent="0.2">
      <c r="B7" s="21" t="s">
        <v>1632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63" t="s">
        <v>1738</v>
      </c>
    </row>
    <row r="8" spans="1:16" ht="30" x14ac:dyDescent="0.2">
      <c r="B8" s="23" t="s">
        <v>108</v>
      </c>
      <c r="C8" s="23" t="s">
        <v>53</v>
      </c>
      <c r="D8" s="23" t="s">
        <v>109</v>
      </c>
      <c r="E8" s="23" t="s">
        <v>110</v>
      </c>
      <c r="F8" s="23" t="s">
        <v>54</v>
      </c>
      <c r="G8" s="23" t="s">
        <v>189</v>
      </c>
      <c r="H8" s="23" t="s">
        <v>55</v>
      </c>
      <c r="I8" s="23" t="s">
        <v>1633</v>
      </c>
      <c r="J8" s="23" t="s">
        <v>112</v>
      </c>
      <c r="K8" s="23" t="s">
        <v>124</v>
      </c>
      <c r="L8" s="23" t="s">
        <v>125</v>
      </c>
      <c r="M8" s="23" t="s">
        <v>0</v>
      </c>
      <c r="N8" s="23" t="s">
        <v>113</v>
      </c>
      <c r="O8" s="23" t="s">
        <v>1</v>
      </c>
      <c r="P8" s="63" t="s">
        <v>1738</v>
      </c>
    </row>
    <row r="9" spans="1:16" ht="15" x14ac:dyDescent="0.2">
      <c r="B9" s="57" t="s">
        <v>81</v>
      </c>
      <c r="C9" s="58"/>
      <c r="D9" s="58"/>
      <c r="E9" s="58"/>
      <c r="F9" s="58"/>
      <c r="G9" s="58" t="s">
        <v>190</v>
      </c>
      <c r="H9" s="58"/>
      <c r="I9" s="58" t="s">
        <v>37</v>
      </c>
      <c r="J9" s="58" t="s">
        <v>37</v>
      </c>
      <c r="K9" s="58" t="s">
        <v>191</v>
      </c>
      <c r="L9" s="58"/>
      <c r="M9" s="58" t="s">
        <v>36</v>
      </c>
      <c r="N9" s="58" t="s">
        <v>37</v>
      </c>
      <c r="O9" s="58" t="s">
        <v>37</v>
      </c>
      <c r="P9" s="63" t="s">
        <v>1738</v>
      </c>
    </row>
    <row r="10" spans="1:16" x14ac:dyDescent="0.2">
      <c r="B10" s="58"/>
      <c r="C10" s="58" t="s">
        <v>38</v>
      </c>
      <c r="D10" s="58" t="s">
        <v>39</v>
      </c>
      <c r="E10" s="58" t="s">
        <v>114</v>
      </c>
      <c r="F10" s="58" t="s">
        <v>115</v>
      </c>
      <c r="G10" s="58" t="s">
        <v>116</v>
      </c>
      <c r="H10" s="58" t="s">
        <v>117</v>
      </c>
      <c r="I10" s="58" t="s">
        <v>118</v>
      </c>
      <c r="J10" s="58" t="s">
        <v>119</v>
      </c>
      <c r="K10" s="58" t="s">
        <v>120</v>
      </c>
      <c r="L10" s="58" t="s">
        <v>121</v>
      </c>
      <c r="M10" s="58" t="s">
        <v>192</v>
      </c>
      <c r="N10" s="59" t="s">
        <v>193</v>
      </c>
      <c r="O10" s="59" t="s">
        <v>194</v>
      </c>
      <c r="P10" s="63" t="s">
        <v>1738</v>
      </c>
    </row>
    <row r="11" spans="1:16" ht="15" x14ac:dyDescent="0.25">
      <c r="B11" s="37" t="s">
        <v>1628</v>
      </c>
      <c r="C11" s="38"/>
      <c r="D11" s="38"/>
      <c r="E11" s="38"/>
      <c r="F11" s="38"/>
      <c r="G11" s="40"/>
      <c r="H11" s="38"/>
      <c r="I11" s="39"/>
      <c r="J11" s="39"/>
      <c r="K11" s="40">
        <v>0</v>
      </c>
      <c r="L11" s="40"/>
      <c r="M11" s="40">
        <v>0</v>
      </c>
      <c r="N11" s="39">
        <v>0</v>
      </c>
      <c r="O11" s="41">
        <v>0</v>
      </c>
      <c r="P11" s="63" t="s">
        <v>1738</v>
      </c>
    </row>
    <row r="12" spans="1:16" ht="15" x14ac:dyDescent="0.25">
      <c r="B12" s="42" t="s">
        <v>58</v>
      </c>
      <c r="C12" s="43"/>
      <c r="D12" s="43"/>
      <c r="E12" s="43"/>
      <c r="F12" s="43"/>
      <c r="G12" s="8"/>
      <c r="H12" s="43"/>
      <c r="I12" s="2"/>
      <c r="J12" s="2"/>
      <c r="K12" s="8">
        <v>0</v>
      </c>
      <c r="L12" s="8"/>
      <c r="M12" s="8">
        <v>0</v>
      </c>
      <c r="N12" s="2">
        <v>0</v>
      </c>
      <c r="O12" s="44">
        <v>0</v>
      </c>
      <c r="P12" s="63" t="s">
        <v>1738</v>
      </c>
    </row>
    <row r="13" spans="1:16" ht="15" x14ac:dyDescent="0.25">
      <c r="B13" s="7" t="s">
        <v>1629</v>
      </c>
      <c r="C13" s="43"/>
      <c r="D13" s="43"/>
      <c r="E13" s="43"/>
      <c r="F13" s="43"/>
      <c r="G13" s="8"/>
      <c r="H13" s="43"/>
      <c r="I13" s="2"/>
      <c r="J13" s="2"/>
      <c r="K13" s="8">
        <v>0</v>
      </c>
      <c r="L13" s="8"/>
      <c r="M13" s="8">
        <v>0</v>
      </c>
      <c r="N13" s="2">
        <v>0</v>
      </c>
      <c r="O13" s="44">
        <v>0</v>
      </c>
      <c r="P13" s="63" t="s">
        <v>1738</v>
      </c>
    </row>
    <row r="14" spans="1:16" x14ac:dyDescent="0.2">
      <c r="B14" s="9"/>
      <c r="C14" s="31"/>
      <c r="D14" s="31"/>
      <c r="E14" s="31" t="s">
        <v>81</v>
      </c>
      <c r="F14" s="31" t="s">
        <v>81</v>
      </c>
      <c r="G14" s="10">
        <v>0</v>
      </c>
      <c r="H14" s="31" t="s">
        <v>81</v>
      </c>
      <c r="I14" s="11">
        <v>0</v>
      </c>
      <c r="J14" s="11">
        <v>0</v>
      </c>
      <c r="K14" s="10">
        <v>0</v>
      </c>
      <c r="L14" s="10">
        <v>0</v>
      </c>
      <c r="M14" s="10">
        <v>0</v>
      </c>
      <c r="N14" s="11">
        <v>0</v>
      </c>
      <c r="O14" s="45">
        <v>0</v>
      </c>
      <c r="P14" s="63" t="s">
        <v>1738</v>
      </c>
    </row>
    <row r="15" spans="1:16" x14ac:dyDescent="0.2">
      <c r="B15" s="46"/>
      <c r="C15" s="47"/>
      <c r="D15" s="47"/>
      <c r="E15" s="47"/>
      <c r="F15" s="47"/>
      <c r="G15" s="12"/>
      <c r="H15" s="47"/>
      <c r="I15" s="11"/>
      <c r="J15" s="11"/>
      <c r="K15" s="12"/>
      <c r="L15" s="12"/>
      <c r="M15" s="12"/>
      <c r="N15" s="11"/>
      <c r="O15" s="12"/>
      <c r="P15" s="63" t="s">
        <v>1738</v>
      </c>
    </row>
    <row r="16" spans="1:16" ht="15" x14ac:dyDescent="0.25">
      <c r="B16" s="7" t="s">
        <v>1322</v>
      </c>
      <c r="C16" s="43"/>
      <c r="D16" s="43"/>
      <c r="E16" s="43"/>
      <c r="F16" s="43"/>
      <c r="G16" s="8"/>
      <c r="H16" s="43"/>
      <c r="I16" s="2"/>
      <c r="J16" s="2"/>
      <c r="K16" s="8">
        <v>0</v>
      </c>
      <c r="L16" s="8"/>
      <c r="M16" s="8">
        <v>0</v>
      </c>
      <c r="N16" s="2">
        <v>0</v>
      </c>
      <c r="O16" s="44">
        <v>0</v>
      </c>
      <c r="P16" s="63" t="s">
        <v>1738</v>
      </c>
    </row>
    <row r="17" spans="2:16" x14ac:dyDescent="0.2">
      <c r="B17" s="9"/>
      <c r="C17" s="31"/>
      <c r="D17" s="31"/>
      <c r="E17" s="31" t="s">
        <v>81</v>
      </c>
      <c r="F17" s="31" t="s">
        <v>81</v>
      </c>
      <c r="G17" s="10">
        <v>0</v>
      </c>
      <c r="H17" s="31" t="s">
        <v>81</v>
      </c>
      <c r="I17" s="11">
        <v>0</v>
      </c>
      <c r="J17" s="11">
        <v>0</v>
      </c>
      <c r="K17" s="10">
        <v>0</v>
      </c>
      <c r="L17" s="10">
        <v>0</v>
      </c>
      <c r="M17" s="10">
        <v>0</v>
      </c>
      <c r="N17" s="11">
        <v>0</v>
      </c>
      <c r="O17" s="45">
        <v>0</v>
      </c>
      <c r="P17" s="63" t="s">
        <v>1738</v>
      </c>
    </row>
    <row r="18" spans="2:16" x14ac:dyDescent="0.2">
      <c r="B18" s="46"/>
      <c r="C18" s="47"/>
      <c r="D18" s="47"/>
      <c r="E18" s="47"/>
      <c r="F18" s="47"/>
      <c r="G18" s="12"/>
      <c r="H18" s="47"/>
      <c r="I18" s="11"/>
      <c r="J18" s="11"/>
      <c r="K18" s="12"/>
      <c r="L18" s="12"/>
      <c r="M18" s="12"/>
      <c r="N18" s="11"/>
      <c r="O18" s="12"/>
      <c r="P18" s="63" t="s">
        <v>1738</v>
      </c>
    </row>
    <row r="19" spans="2:16" ht="15" x14ac:dyDescent="0.25">
      <c r="B19" s="7" t="s">
        <v>1630</v>
      </c>
      <c r="C19" s="43"/>
      <c r="D19" s="43"/>
      <c r="E19" s="43"/>
      <c r="F19" s="43"/>
      <c r="G19" s="8"/>
      <c r="H19" s="43"/>
      <c r="I19" s="2"/>
      <c r="J19" s="2"/>
      <c r="K19" s="8">
        <v>0</v>
      </c>
      <c r="L19" s="8"/>
      <c r="M19" s="8">
        <v>0</v>
      </c>
      <c r="N19" s="2">
        <v>0</v>
      </c>
      <c r="O19" s="44">
        <v>0</v>
      </c>
      <c r="P19" s="63" t="s">
        <v>1738</v>
      </c>
    </row>
    <row r="20" spans="2:16" x14ac:dyDescent="0.2">
      <c r="B20" s="9"/>
      <c r="C20" s="31"/>
      <c r="D20" s="31"/>
      <c r="E20" s="31" t="s">
        <v>81</v>
      </c>
      <c r="F20" s="31" t="s">
        <v>81</v>
      </c>
      <c r="G20" s="10">
        <v>0</v>
      </c>
      <c r="H20" s="31" t="s">
        <v>81</v>
      </c>
      <c r="I20" s="11">
        <v>0</v>
      </c>
      <c r="J20" s="11">
        <v>0</v>
      </c>
      <c r="K20" s="10">
        <v>0</v>
      </c>
      <c r="L20" s="10">
        <v>0</v>
      </c>
      <c r="M20" s="10">
        <v>0</v>
      </c>
      <c r="N20" s="11">
        <v>0</v>
      </c>
      <c r="O20" s="45">
        <v>0</v>
      </c>
      <c r="P20" s="63" t="s">
        <v>1738</v>
      </c>
    </row>
    <row r="21" spans="2:16" x14ac:dyDescent="0.2">
      <c r="B21" s="46"/>
      <c r="C21" s="47"/>
      <c r="D21" s="47"/>
      <c r="E21" s="47"/>
      <c r="F21" s="47"/>
      <c r="G21" s="12"/>
      <c r="H21" s="47"/>
      <c r="I21" s="11"/>
      <c r="J21" s="11"/>
      <c r="K21" s="12"/>
      <c r="L21" s="12"/>
      <c r="M21" s="12"/>
      <c r="N21" s="11"/>
      <c r="O21" s="12"/>
      <c r="P21" s="63" t="s">
        <v>1738</v>
      </c>
    </row>
    <row r="22" spans="2:16" ht="15" x14ac:dyDescent="0.25">
      <c r="B22" s="7" t="s">
        <v>1631</v>
      </c>
      <c r="C22" s="43"/>
      <c r="D22" s="43"/>
      <c r="E22" s="43"/>
      <c r="F22" s="43"/>
      <c r="G22" s="8"/>
      <c r="H22" s="43"/>
      <c r="I22" s="2"/>
      <c r="J22" s="2"/>
      <c r="K22" s="8">
        <v>0</v>
      </c>
      <c r="L22" s="8"/>
      <c r="M22" s="8">
        <v>0</v>
      </c>
      <c r="N22" s="2">
        <v>0</v>
      </c>
      <c r="O22" s="44">
        <v>0</v>
      </c>
      <c r="P22" s="63" t="s">
        <v>1738</v>
      </c>
    </row>
    <row r="23" spans="2:16" x14ac:dyDescent="0.2">
      <c r="B23" s="9"/>
      <c r="C23" s="31"/>
      <c r="D23" s="31"/>
      <c r="E23" s="31" t="s">
        <v>81</v>
      </c>
      <c r="F23" s="31" t="s">
        <v>81</v>
      </c>
      <c r="G23" s="10">
        <v>0</v>
      </c>
      <c r="H23" s="31" t="s">
        <v>81</v>
      </c>
      <c r="I23" s="11">
        <v>0</v>
      </c>
      <c r="J23" s="11">
        <v>0</v>
      </c>
      <c r="K23" s="10">
        <v>0</v>
      </c>
      <c r="L23" s="10">
        <v>0</v>
      </c>
      <c r="M23" s="10">
        <v>0</v>
      </c>
      <c r="N23" s="11">
        <v>0</v>
      </c>
      <c r="O23" s="45">
        <v>0</v>
      </c>
      <c r="P23" s="63" t="s">
        <v>1738</v>
      </c>
    </row>
    <row r="24" spans="2:16" x14ac:dyDescent="0.2">
      <c r="B24" s="46"/>
      <c r="C24" s="47"/>
      <c r="D24" s="47"/>
      <c r="E24" s="47"/>
      <c r="F24" s="47"/>
      <c r="G24" s="12"/>
      <c r="H24" s="47"/>
      <c r="I24" s="11"/>
      <c r="J24" s="11"/>
      <c r="K24" s="12"/>
      <c r="L24" s="12"/>
      <c r="M24" s="12"/>
      <c r="N24" s="11"/>
      <c r="O24" s="12"/>
      <c r="P24" s="63" t="s">
        <v>1738</v>
      </c>
    </row>
    <row r="25" spans="2:16" ht="15" x14ac:dyDescent="0.25">
      <c r="B25" s="7" t="s">
        <v>1175</v>
      </c>
      <c r="C25" s="43"/>
      <c r="D25" s="43"/>
      <c r="E25" s="43"/>
      <c r="F25" s="43"/>
      <c r="G25" s="8"/>
      <c r="H25" s="43"/>
      <c r="I25" s="2"/>
      <c r="J25" s="2"/>
      <c r="K25" s="8">
        <v>0</v>
      </c>
      <c r="L25" s="8"/>
      <c r="M25" s="8">
        <v>0</v>
      </c>
      <c r="N25" s="2">
        <v>0</v>
      </c>
      <c r="O25" s="44">
        <v>0</v>
      </c>
      <c r="P25" s="63" t="s">
        <v>1738</v>
      </c>
    </row>
    <row r="26" spans="2:16" x14ac:dyDescent="0.2">
      <c r="B26" s="9"/>
      <c r="C26" s="31"/>
      <c r="D26" s="31"/>
      <c r="E26" s="31" t="s">
        <v>81</v>
      </c>
      <c r="F26" s="31" t="s">
        <v>81</v>
      </c>
      <c r="G26" s="10">
        <v>0</v>
      </c>
      <c r="H26" s="31" t="s">
        <v>81</v>
      </c>
      <c r="I26" s="11">
        <v>0</v>
      </c>
      <c r="J26" s="11">
        <v>0</v>
      </c>
      <c r="K26" s="10">
        <v>0</v>
      </c>
      <c r="L26" s="10">
        <v>0</v>
      </c>
      <c r="M26" s="10">
        <v>0</v>
      </c>
      <c r="N26" s="11">
        <v>0</v>
      </c>
      <c r="O26" s="45">
        <v>0</v>
      </c>
      <c r="P26" s="63" t="s">
        <v>1738</v>
      </c>
    </row>
    <row r="27" spans="2:16" x14ac:dyDescent="0.2">
      <c r="B27" s="46"/>
      <c r="C27" s="47"/>
      <c r="D27" s="47"/>
      <c r="E27" s="47"/>
      <c r="F27" s="47"/>
      <c r="G27" s="12"/>
      <c r="H27" s="47"/>
      <c r="I27" s="11"/>
      <c r="J27" s="11"/>
      <c r="K27" s="12"/>
      <c r="L27" s="12"/>
      <c r="M27" s="12"/>
      <c r="N27" s="11"/>
      <c r="O27" s="12"/>
      <c r="P27" s="63" t="s">
        <v>1738</v>
      </c>
    </row>
    <row r="28" spans="2:16" ht="15" x14ac:dyDescent="0.25">
      <c r="B28" s="42" t="s">
        <v>202</v>
      </c>
      <c r="C28" s="43"/>
      <c r="D28" s="43"/>
      <c r="E28" s="43"/>
      <c r="F28" s="43"/>
      <c r="G28" s="8"/>
      <c r="H28" s="43"/>
      <c r="I28" s="2"/>
      <c r="J28" s="2"/>
      <c r="K28" s="8">
        <v>0</v>
      </c>
      <c r="L28" s="8"/>
      <c r="M28" s="8">
        <v>0</v>
      </c>
      <c r="N28" s="2">
        <v>0</v>
      </c>
      <c r="O28" s="44">
        <v>0</v>
      </c>
      <c r="P28" s="63" t="s">
        <v>1738</v>
      </c>
    </row>
    <row r="29" spans="2:16" ht="15" x14ac:dyDescent="0.25">
      <c r="B29" s="7" t="s">
        <v>202</v>
      </c>
      <c r="C29" s="43"/>
      <c r="D29" s="43"/>
      <c r="E29" s="43"/>
      <c r="F29" s="43"/>
      <c r="G29" s="8"/>
      <c r="H29" s="43"/>
      <c r="I29" s="2"/>
      <c r="J29" s="2"/>
      <c r="K29" s="8">
        <v>0</v>
      </c>
      <c r="L29" s="8"/>
      <c r="M29" s="8">
        <v>0</v>
      </c>
      <c r="N29" s="2">
        <v>0</v>
      </c>
      <c r="O29" s="44">
        <v>0</v>
      </c>
      <c r="P29" s="63" t="s">
        <v>1738</v>
      </c>
    </row>
    <row r="30" spans="2:16" x14ac:dyDescent="0.2">
      <c r="B30" s="9"/>
      <c r="C30" s="31"/>
      <c r="D30" s="31"/>
      <c r="E30" s="31" t="s">
        <v>81</v>
      </c>
      <c r="F30" s="31" t="s">
        <v>81</v>
      </c>
      <c r="G30" s="10">
        <v>0</v>
      </c>
      <c r="H30" s="31" t="s">
        <v>81</v>
      </c>
      <c r="I30" s="11">
        <v>0</v>
      </c>
      <c r="J30" s="11">
        <v>0</v>
      </c>
      <c r="K30" s="10">
        <v>0</v>
      </c>
      <c r="L30" s="10">
        <v>0</v>
      </c>
      <c r="M30" s="10">
        <v>0</v>
      </c>
      <c r="N30" s="11">
        <v>0</v>
      </c>
      <c r="O30" s="45">
        <v>0</v>
      </c>
      <c r="P30" s="63" t="s">
        <v>1738</v>
      </c>
    </row>
    <row r="31" spans="2:16" x14ac:dyDescent="0.2">
      <c r="B31" s="48"/>
      <c r="C31" s="63" t="s">
        <v>1738</v>
      </c>
      <c r="D31" s="63" t="s">
        <v>1738</v>
      </c>
      <c r="E31" s="63" t="s">
        <v>1738</v>
      </c>
      <c r="F31" s="63" t="s">
        <v>1738</v>
      </c>
      <c r="G31" s="63" t="s">
        <v>1738</v>
      </c>
      <c r="H31" s="63" t="s">
        <v>1738</v>
      </c>
      <c r="I31" s="63" t="s">
        <v>1738</v>
      </c>
      <c r="J31" s="63" t="s">
        <v>1738</v>
      </c>
      <c r="K31" s="63" t="s">
        <v>1738</v>
      </c>
      <c r="L31" s="63" t="s">
        <v>1738</v>
      </c>
      <c r="M31" s="63" t="s">
        <v>1738</v>
      </c>
      <c r="N31" s="63" t="s">
        <v>1738</v>
      </c>
      <c r="O31" s="63" t="s">
        <v>1738</v>
      </c>
    </row>
    <row r="33" spans="2:3" x14ac:dyDescent="0.2">
      <c r="B33" s="35" t="s">
        <v>51</v>
      </c>
      <c r="C33" s="63" t="s">
        <v>1738</v>
      </c>
    </row>
    <row r="34" spans="2:3" x14ac:dyDescent="0.2">
      <c r="C34" s="63" t="s">
        <v>1738</v>
      </c>
    </row>
    <row r="35" spans="2:3" x14ac:dyDescent="0.2">
      <c r="B35" t="s">
        <v>52</v>
      </c>
      <c r="C35" s="63" t="s">
        <v>1738</v>
      </c>
    </row>
    <row r="36" spans="2:3" x14ac:dyDescent="0.2">
      <c r="C36" s="63" t="s">
        <v>1738</v>
      </c>
    </row>
    <row r="37" spans="2:3" x14ac:dyDescent="0.2">
      <c r="B37" s="36" t="s">
        <v>52</v>
      </c>
      <c r="C37" s="63" t="s">
        <v>1738</v>
      </c>
    </row>
    <row r="39" spans="2:3" x14ac:dyDescent="0.2">
      <c r="B39" s="63" t="s">
        <v>1738</v>
      </c>
    </row>
  </sheetData>
  <hyperlinks>
    <hyperlink ref="B37" r:id="rId1" xr:uid="{00000000-0004-0000-1600-000000000000}"/>
  </hyperlinks>
  <pageMargins left="0.7" right="0.7" top="0.75" bottom="0.75" header="0.3" footer="0.3"/>
  <pageSetup paperSize="9" fitToHeight="0" orientation="landscape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K34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15.625" bestFit="1" customWidth="1"/>
    <col min="5" max="5" width="16.25" customWidth="1"/>
    <col min="6" max="6" width="15.625" bestFit="1" customWidth="1"/>
    <col min="7" max="9" width="16.25" customWidth="1"/>
    <col min="10" max="10" width="36.5" bestFit="1" customWidth="1"/>
  </cols>
  <sheetData>
    <row r="1" spans="1:11" x14ac:dyDescent="0.2">
      <c r="A1" s="63" t="s">
        <v>1762</v>
      </c>
    </row>
    <row r="2" spans="1:11" ht="15" x14ac:dyDescent="0.25">
      <c r="B2" s="34" t="s">
        <v>47</v>
      </c>
      <c r="C2" s="63" t="s">
        <v>1738</v>
      </c>
    </row>
    <row r="3" spans="1:11" ht="15" x14ac:dyDescent="0.25">
      <c r="B3" s="34" t="s">
        <v>48</v>
      </c>
      <c r="C3" s="63" t="s">
        <v>1738</v>
      </c>
    </row>
    <row r="4" spans="1:11" ht="15" x14ac:dyDescent="0.25">
      <c r="B4" s="34" t="s">
        <v>49</v>
      </c>
      <c r="C4" s="63" t="s">
        <v>1738</v>
      </c>
    </row>
    <row r="5" spans="1:11" ht="15" x14ac:dyDescent="0.25">
      <c r="B5" s="34" t="s">
        <v>50</v>
      </c>
      <c r="C5" s="63" t="s">
        <v>1738</v>
      </c>
    </row>
    <row r="7" spans="1:11" ht="15" x14ac:dyDescent="0.2">
      <c r="B7" s="21" t="s">
        <v>1649</v>
      </c>
      <c r="C7" s="21"/>
      <c r="D7" s="21"/>
      <c r="E7" s="21"/>
      <c r="F7" s="21"/>
      <c r="G7" s="21"/>
      <c r="H7" s="21"/>
      <c r="I7" s="21"/>
      <c r="J7" s="21"/>
      <c r="K7" s="63" t="s">
        <v>1738</v>
      </c>
    </row>
    <row r="8" spans="1:11" ht="30" x14ac:dyDescent="0.2">
      <c r="B8" s="23" t="s">
        <v>108</v>
      </c>
      <c r="C8" s="23" t="s">
        <v>1634</v>
      </c>
      <c r="D8" s="23" t="s">
        <v>1635</v>
      </c>
      <c r="E8" s="23" t="s">
        <v>1636</v>
      </c>
      <c r="F8" s="23" t="s">
        <v>55</v>
      </c>
      <c r="G8" s="23" t="s">
        <v>1651</v>
      </c>
      <c r="H8" s="23" t="s">
        <v>113</v>
      </c>
      <c r="I8" s="23" t="s">
        <v>1</v>
      </c>
      <c r="J8" s="23" t="s">
        <v>1650</v>
      </c>
      <c r="K8" s="63" t="s">
        <v>1738</v>
      </c>
    </row>
    <row r="9" spans="1:11" ht="15" x14ac:dyDescent="0.2">
      <c r="B9" s="57"/>
      <c r="C9" s="58" t="s">
        <v>206</v>
      </c>
      <c r="D9" s="58"/>
      <c r="E9" s="58" t="s">
        <v>37</v>
      </c>
      <c r="F9" s="58"/>
      <c r="G9" s="58" t="s">
        <v>191</v>
      </c>
      <c r="H9" s="58" t="s">
        <v>37</v>
      </c>
      <c r="I9" s="58" t="s">
        <v>37</v>
      </c>
      <c r="J9" s="58"/>
      <c r="K9" s="63" t="s">
        <v>1738</v>
      </c>
    </row>
    <row r="10" spans="1:11" x14ac:dyDescent="0.2">
      <c r="B10" s="58"/>
      <c r="C10" s="58" t="s">
        <v>38</v>
      </c>
      <c r="D10" s="58" t="s">
        <v>39</v>
      </c>
      <c r="E10" s="58" t="s">
        <v>114</v>
      </c>
      <c r="F10" s="58" t="s">
        <v>115</v>
      </c>
      <c r="G10" s="58" t="s">
        <v>116</v>
      </c>
      <c r="H10" s="59" t="s">
        <v>117</v>
      </c>
      <c r="I10" s="59" t="s">
        <v>118</v>
      </c>
      <c r="J10" s="59" t="s">
        <v>119</v>
      </c>
      <c r="K10" s="63" t="s">
        <v>1738</v>
      </c>
    </row>
    <row r="11" spans="1:11" ht="15" x14ac:dyDescent="0.25">
      <c r="B11" s="37" t="s">
        <v>1637</v>
      </c>
      <c r="C11" s="38"/>
      <c r="D11" s="38"/>
      <c r="E11" s="40"/>
      <c r="F11" s="38"/>
      <c r="G11" s="40">
        <v>11199.814619999999</v>
      </c>
      <c r="H11" s="39">
        <v>1</v>
      </c>
      <c r="I11" s="41">
        <v>1.1404634812806028E-2</v>
      </c>
      <c r="J11" s="38"/>
      <c r="K11" s="63" t="s">
        <v>1738</v>
      </c>
    </row>
    <row r="12" spans="1:11" ht="15" x14ac:dyDescent="0.25">
      <c r="B12" s="42" t="s">
        <v>1638</v>
      </c>
      <c r="C12" s="43"/>
      <c r="D12" s="43"/>
      <c r="E12" s="8"/>
      <c r="F12" s="43"/>
      <c r="G12" s="8">
        <v>11199.814619999999</v>
      </c>
      <c r="H12" s="2">
        <v>1</v>
      </c>
      <c r="I12" s="44">
        <v>1.1404634812806028E-2</v>
      </c>
      <c r="J12" s="43"/>
      <c r="K12" s="63" t="s">
        <v>1738</v>
      </c>
    </row>
    <row r="13" spans="1:11" ht="15" x14ac:dyDescent="0.25">
      <c r="B13" s="7" t="s">
        <v>1639</v>
      </c>
      <c r="C13" s="43"/>
      <c r="D13" s="43"/>
      <c r="E13" s="8"/>
      <c r="F13" s="43"/>
      <c r="G13" s="8">
        <v>11199.814619999999</v>
      </c>
      <c r="H13" s="2">
        <v>1</v>
      </c>
      <c r="I13" s="44">
        <v>1.1404634812806028E-2</v>
      </c>
      <c r="J13" s="43"/>
      <c r="K13" s="63" t="s">
        <v>1738</v>
      </c>
    </row>
    <row r="14" spans="1:11" x14ac:dyDescent="0.2">
      <c r="B14" s="9" t="s">
        <v>1640</v>
      </c>
      <c r="C14" s="31" t="s">
        <v>1641</v>
      </c>
      <c r="D14" s="31" t="s">
        <v>1642</v>
      </c>
      <c r="E14" s="10">
        <v>6.44</v>
      </c>
      <c r="F14" s="31" t="s">
        <v>65</v>
      </c>
      <c r="G14" s="10">
        <v>7238.5050599999995</v>
      </c>
      <c r="H14" s="11">
        <v>0.64630579215783479</v>
      </c>
      <c r="I14" s="45">
        <v>7.3708815369614208E-3</v>
      </c>
      <c r="J14" s="31" t="s">
        <v>1643</v>
      </c>
      <c r="K14" s="63" t="s">
        <v>1738</v>
      </c>
    </row>
    <row r="15" spans="1:11" x14ac:dyDescent="0.2">
      <c r="B15" s="9" t="s">
        <v>1644</v>
      </c>
      <c r="C15" s="31" t="s">
        <v>1641</v>
      </c>
      <c r="D15" s="31" t="s">
        <v>1642</v>
      </c>
      <c r="E15" s="10">
        <v>6.44</v>
      </c>
      <c r="F15" s="31" t="s">
        <v>65</v>
      </c>
      <c r="G15" s="10">
        <v>24.592970000000001</v>
      </c>
      <c r="H15" s="11">
        <v>2.1958372378845679E-3</v>
      </c>
      <c r="I15" s="45">
        <v>2.5042721806434178E-5</v>
      </c>
      <c r="J15" s="31" t="s">
        <v>1643</v>
      </c>
      <c r="K15" s="63" t="s">
        <v>1738</v>
      </c>
    </row>
    <row r="16" spans="1:11" x14ac:dyDescent="0.2">
      <c r="B16" s="9" t="s">
        <v>1645</v>
      </c>
      <c r="C16" s="31" t="s">
        <v>1641</v>
      </c>
      <c r="D16" s="31" t="s">
        <v>1642</v>
      </c>
      <c r="E16" s="10">
        <v>7.62</v>
      </c>
      <c r="F16" s="31" t="s">
        <v>65</v>
      </c>
      <c r="G16" s="10">
        <v>3936.71659</v>
      </c>
      <c r="H16" s="11">
        <v>0.35149837060428063</v>
      </c>
      <c r="I16" s="45">
        <v>4.0087105540381734E-3</v>
      </c>
      <c r="J16" s="31" t="s">
        <v>1646</v>
      </c>
      <c r="K16" s="63" t="s">
        <v>1738</v>
      </c>
    </row>
    <row r="17" spans="2:11" x14ac:dyDescent="0.2">
      <c r="B17" s="46"/>
      <c r="C17" s="47"/>
      <c r="D17" s="47"/>
      <c r="E17" s="10"/>
      <c r="F17" s="47"/>
      <c r="G17" s="12"/>
      <c r="H17" s="11"/>
      <c r="I17" s="12"/>
      <c r="J17" s="47"/>
      <c r="K17" s="63" t="s">
        <v>1738</v>
      </c>
    </row>
    <row r="18" spans="2:11" ht="15" x14ac:dyDescent="0.25">
      <c r="B18" s="7" t="s">
        <v>1647</v>
      </c>
      <c r="C18" s="43"/>
      <c r="D18" s="43"/>
      <c r="E18" s="8"/>
      <c r="F18" s="43"/>
      <c r="G18" s="8">
        <v>0</v>
      </c>
      <c r="H18" s="2">
        <v>0</v>
      </c>
      <c r="I18" s="44">
        <v>0</v>
      </c>
      <c r="J18" s="43"/>
      <c r="K18" s="63" t="s">
        <v>1738</v>
      </c>
    </row>
    <row r="19" spans="2:11" x14ac:dyDescent="0.2">
      <c r="B19" s="9"/>
      <c r="C19" s="31" t="s">
        <v>81</v>
      </c>
      <c r="D19" s="31" t="s">
        <v>81</v>
      </c>
      <c r="E19" s="10">
        <v>0</v>
      </c>
      <c r="F19" s="31" t="s">
        <v>81</v>
      </c>
      <c r="G19" s="10">
        <v>0</v>
      </c>
      <c r="H19" s="11">
        <v>0</v>
      </c>
      <c r="I19" s="45">
        <v>0</v>
      </c>
      <c r="J19" s="31" t="s">
        <v>81</v>
      </c>
      <c r="K19" s="63" t="s">
        <v>1738</v>
      </c>
    </row>
    <row r="20" spans="2:11" x14ac:dyDescent="0.2">
      <c r="B20" s="46"/>
      <c r="C20" s="47"/>
      <c r="D20" s="47"/>
      <c r="E20" s="10"/>
      <c r="F20" s="47"/>
      <c r="G20" s="12"/>
      <c r="H20" s="11"/>
      <c r="I20" s="12"/>
      <c r="J20" s="47"/>
      <c r="K20" s="63" t="s">
        <v>1738</v>
      </c>
    </row>
    <row r="21" spans="2:11" ht="15" x14ac:dyDescent="0.25">
      <c r="B21" s="42" t="s">
        <v>1648</v>
      </c>
      <c r="C21" s="43"/>
      <c r="D21" s="43"/>
      <c r="E21" s="8"/>
      <c r="F21" s="43"/>
      <c r="G21" s="8">
        <v>0</v>
      </c>
      <c r="H21" s="2">
        <v>0</v>
      </c>
      <c r="I21" s="44">
        <v>0</v>
      </c>
      <c r="J21" s="43"/>
      <c r="K21" s="63" t="s">
        <v>1738</v>
      </c>
    </row>
    <row r="22" spans="2:11" ht="15" x14ac:dyDescent="0.25">
      <c r="B22" s="7" t="s">
        <v>1639</v>
      </c>
      <c r="C22" s="43"/>
      <c r="D22" s="43"/>
      <c r="E22" s="8"/>
      <c r="F22" s="43"/>
      <c r="G22" s="8">
        <v>0</v>
      </c>
      <c r="H22" s="2">
        <v>0</v>
      </c>
      <c r="I22" s="44">
        <v>0</v>
      </c>
      <c r="J22" s="43"/>
      <c r="K22" s="63" t="s">
        <v>1738</v>
      </c>
    </row>
    <row r="23" spans="2:11" x14ac:dyDescent="0.2">
      <c r="B23" s="9"/>
      <c r="C23" s="31" t="s">
        <v>81</v>
      </c>
      <c r="D23" s="31" t="s">
        <v>81</v>
      </c>
      <c r="E23" s="10">
        <v>0</v>
      </c>
      <c r="F23" s="31" t="s">
        <v>81</v>
      </c>
      <c r="G23" s="10">
        <v>0</v>
      </c>
      <c r="H23" s="11">
        <v>0</v>
      </c>
      <c r="I23" s="45">
        <v>0</v>
      </c>
      <c r="J23" s="31" t="s">
        <v>81</v>
      </c>
      <c r="K23" s="63" t="s">
        <v>1738</v>
      </c>
    </row>
    <row r="24" spans="2:11" x14ac:dyDescent="0.2">
      <c r="B24" s="46"/>
      <c r="C24" s="47"/>
      <c r="D24" s="47"/>
      <c r="E24" s="10"/>
      <c r="F24" s="47"/>
      <c r="G24" s="12"/>
      <c r="H24" s="11"/>
      <c r="I24" s="12"/>
      <c r="J24" s="47"/>
      <c r="K24" s="63" t="s">
        <v>1738</v>
      </c>
    </row>
    <row r="25" spans="2:11" ht="15" x14ac:dyDescent="0.25">
      <c r="B25" s="7" t="s">
        <v>1647</v>
      </c>
      <c r="C25" s="43"/>
      <c r="D25" s="43"/>
      <c r="E25" s="8"/>
      <c r="F25" s="43"/>
      <c r="G25" s="8">
        <v>0</v>
      </c>
      <c r="H25" s="2">
        <v>0</v>
      </c>
      <c r="I25" s="44">
        <v>0</v>
      </c>
      <c r="J25" s="43"/>
      <c r="K25" s="63" t="s">
        <v>1738</v>
      </c>
    </row>
    <row r="26" spans="2:11" x14ac:dyDescent="0.2">
      <c r="B26" s="9"/>
      <c r="C26" s="31" t="s">
        <v>81</v>
      </c>
      <c r="D26" s="31" t="s">
        <v>81</v>
      </c>
      <c r="E26" s="10">
        <v>0</v>
      </c>
      <c r="F26" s="31" t="s">
        <v>81</v>
      </c>
      <c r="G26" s="10">
        <v>0</v>
      </c>
      <c r="H26" s="11">
        <v>0</v>
      </c>
      <c r="I26" s="45">
        <v>0</v>
      </c>
      <c r="J26" s="31" t="s">
        <v>81</v>
      </c>
      <c r="K26" s="63" t="s">
        <v>1738</v>
      </c>
    </row>
    <row r="27" spans="2:11" x14ac:dyDescent="0.2">
      <c r="B27" s="48"/>
      <c r="C27" s="63" t="s">
        <v>1738</v>
      </c>
      <c r="D27" s="63" t="s">
        <v>1738</v>
      </c>
      <c r="E27" s="63" t="s">
        <v>1738</v>
      </c>
      <c r="F27" s="63" t="s">
        <v>1738</v>
      </c>
      <c r="G27" s="63" t="s">
        <v>1738</v>
      </c>
      <c r="H27" s="63" t="s">
        <v>1738</v>
      </c>
      <c r="I27" s="63" t="s">
        <v>1738</v>
      </c>
      <c r="J27" s="63" t="s">
        <v>1738</v>
      </c>
    </row>
    <row r="29" spans="2:11" x14ac:dyDescent="0.2">
      <c r="B29" s="35" t="s">
        <v>51</v>
      </c>
      <c r="C29" s="63" t="s">
        <v>1738</v>
      </c>
    </row>
    <row r="30" spans="2:11" x14ac:dyDescent="0.2">
      <c r="C30" s="63" t="s">
        <v>1738</v>
      </c>
    </row>
    <row r="31" spans="2:11" x14ac:dyDescent="0.2">
      <c r="B31" t="s">
        <v>52</v>
      </c>
      <c r="C31" s="63" t="s">
        <v>1738</v>
      </c>
    </row>
    <row r="32" spans="2:11" x14ac:dyDescent="0.2">
      <c r="C32" s="63" t="s">
        <v>1738</v>
      </c>
    </row>
    <row r="33" spans="2:3" x14ac:dyDescent="0.2">
      <c r="B33" s="36" t="s">
        <v>52</v>
      </c>
      <c r="C33" s="63" t="s">
        <v>1738</v>
      </c>
    </row>
    <row r="34" spans="2:3" x14ac:dyDescent="0.2">
      <c r="B34" s="63" t="s">
        <v>1738</v>
      </c>
      <c r="C34" s="63" t="s">
        <v>1738</v>
      </c>
    </row>
  </sheetData>
  <hyperlinks>
    <hyperlink ref="B33" r:id="rId1" xr:uid="{00000000-0004-0000-1700-000000000000}"/>
  </hyperlinks>
  <pageMargins left="0.7" right="0.7" top="0.75" bottom="0.75" header="0.3" footer="0.3"/>
  <pageSetup paperSize="9" fitToHeight="0" orientation="landscape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L24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1" spans="1:12" x14ac:dyDescent="0.2">
      <c r="A1" s="63" t="s">
        <v>1763</v>
      </c>
    </row>
    <row r="2" spans="1:12" ht="15" x14ac:dyDescent="0.25">
      <c r="B2" s="34" t="s">
        <v>47</v>
      </c>
      <c r="C2" s="63" t="s">
        <v>1738</v>
      </c>
    </row>
    <row r="3" spans="1:12" ht="15" x14ac:dyDescent="0.25">
      <c r="B3" s="34" t="s">
        <v>48</v>
      </c>
      <c r="C3" s="63" t="s">
        <v>1738</v>
      </c>
    </row>
    <row r="4" spans="1:12" ht="15" x14ac:dyDescent="0.25">
      <c r="B4" s="34" t="s">
        <v>49</v>
      </c>
      <c r="C4" s="63" t="s">
        <v>1738</v>
      </c>
    </row>
    <row r="5" spans="1:12" ht="15" x14ac:dyDescent="0.25">
      <c r="B5" s="34" t="s">
        <v>50</v>
      </c>
      <c r="C5" s="63" t="s">
        <v>1738</v>
      </c>
    </row>
    <row r="7" spans="1:12" ht="15" x14ac:dyDescent="0.2">
      <c r="B7" s="21" t="s">
        <v>24</v>
      </c>
      <c r="C7" s="21"/>
      <c r="D7" s="21"/>
      <c r="E7" s="21"/>
      <c r="F7" s="21"/>
      <c r="G7" s="21"/>
      <c r="H7" s="21"/>
      <c r="I7" s="21"/>
      <c r="J7" s="21"/>
      <c r="K7" s="21"/>
      <c r="L7" s="63" t="s">
        <v>1738</v>
      </c>
    </row>
    <row r="8" spans="1:12" ht="30" x14ac:dyDescent="0.2">
      <c r="B8" s="23" t="s">
        <v>108</v>
      </c>
      <c r="C8" s="23" t="s">
        <v>109</v>
      </c>
      <c r="D8" s="23" t="s">
        <v>110</v>
      </c>
      <c r="E8" s="23" t="s">
        <v>1653</v>
      </c>
      <c r="F8" s="23" t="s">
        <v>1654</v>
      </c>
      <c r="G8" s="23" t="s">
        <v>55</v>
      </c>
      <c r="H8" s="23" t="s">
        <v>1655</v>
      </c>
      <c r="I8" s="23" t="s">
        <v>0</v>
      </c>
      <c r="J8" s="23" t="s">
        <v>113</v>
      </c>
      <c r="K8" s="23" t="s">
        <v>1</v>
      </c>
      <c r="L8" s="63" t="s">
        <v>1738</v>
      </c>
    </row>
    <row r="9" spans="1:12" ht="15" x14ac:dyDescent="0.2">
      <c r="B9" s="57" t="s">
        <v>81</v>
      </c>
      <c r="C9" s="58"/>
      <c r="D9" s="58"/>
      <c r="E9" s="58"/>
      <c r="F9" s="58" t="s">
        <v>37</v>
      </c>
      <c r="G9" s="58"/>
      <c r="H9" s="58" t="s">
        <v>37</v>
      </c>
      <c r="I9" s="58" t="s">
        <v>36</v>
      </c>
      <c r="J9" s="58" t="s">
        <v>37</v>
      </c>
      <c r="K9" s="58" t="s">
        <v>37</v>
      </c>
      <c r="L9" s="63" t="s">
        <v>1738</v>
      </c>
    </row>
    <row r="10" spans="1:12" x14ac:dyDescent="0.2">
      <c r="B10" s="58"/>
      <c r="C10" s="58" t="s">
        <v>38</v>
      </c>
      <c r="D10" s="58" t="s">
        <v>39</v>
      </c>
      <c r="E10" s="59" t="s">
        <v>114</v>
      </c>
      <c r="F10" s="58" t="s">
        <v>115</v>
      </c>
      <c r="G10" s="58" t="s">
        <v>116</v>
      </c>
      <c r="H10" s="58" t="s">
        <v>117</v>
      </c>
      <c r="I10" s="58" t="s">
        <v>118</v>
      </c>
      <c r="J10" s="58" t="s">
        <v>119</v>
      </c>
      <c r="K10" s="58" t="s">
        <v>120</v>
      </c>
      <c r="L10" s="63" t="s">
        <v>1738</v>
      </c>
    </row>
    <row r="11" spans="1:12" ht="15" x14ac:dyDescent="0.25">
      <c r="B11" s="37" t="s">
        <v>1652</v>
      </c>
      <c r="C11" s="38"/>
      <c r="D11" s="38"/>
      <c r="E11" s="38"/>
      <c r="F11" s="39"/>
      <c r="G11" s="38"/>
      <c r="H11" s="39"/>
      <c r="I11" s="40">
        <v>0</v>
      </c>
      <c r="J11" s="39">
        <v>0</v>
      </c>
      <c r="K11" s="41">
        <v>0</v>
      </c>
      <c r="L11" s="63" t="s">
        <v>1738</v>
      </c>
    </row>
    <row r="12" spans="1:12" ht="15" x14ac:dyDescent="0.25">
      <c r="B12" s="42" t="s">
        <v>58</v>
      </c>
      <c r="C12" s="43"/>
      <c r="D12" s="43"/>
      <c r="E12" s="43"/>
      <c r="F12" s="2"/>
      <c r="G12" s="43"/>
      <c r="H12" s="2"/>
      <c r="I12" s="8">
        <v>0</v>
      </c>
      <c r="J12" s="2">
        <v>0</v>
      </c>
      <c r="K12" s="44">
        <v>0</v>
      </c>
      <c r="L12" s="63" t="s">
        <v>1738</v>
      </c>
    </row>
    <row r="13" spans="1:12" x14ac:dyDescent="0.2">
      <c r="B13" s="46"/>
      <c r="C13" s="31" t="s">
        <v>81</v>
      </c>
      <c r="D13" s="31" t="s">
        <v>81</v>
      </c>
      <c r="E13" s="31" t="s">
        <v>81</v>
      </c>
      <c r="F13" s="11">
        <v>0</v>
      </c>
      <c r="G13" s="31" t="s">
        <v>81</v>
      </c>
      <c r="H13" s="11">
        <v>0</v>
      </c>
      <c r="I13" s="10">
        <v>0</v>
      </c>
      <c r="J13" s="11">
        <v>0</v>
      </c>
      <c r="K13" s="45">
        <v>0</v>
      </c>
      <c r="L13" s="63" t="s">
        <v>1738</v>
      </c>
    </row>
    <row r="14" spans="1:12" x14ac:dyDescent="0.2">
      <c r="B14" s="60"/>
      <c r="C14" s="47"/>
      <c r="D14" s="47"/>
      <c r="E14" s="47"/>
      <c r="F14" s="11"/>
      <c r="G14" s="47"/>
      <c r="H14" s="11"/>
      <c r="I14" s="10"/>
      <c r="J14" s="11"/>
      <c r="K14" s="12"/>
      <c r="L14" s="63" t="s">
        <v>1738</v>
      </c>
    </row>
    <row r="15" spans="1:12" ht="15" x14ac:dyDescent="0.25">
      <c r="B15" s="42" t="s">
        <v>102</v>
      </c>
      <c r="C15" s="43"/>
      <c r="D15" s="43"/>
      <c r="E15" s="43"/>
      <c r="F15" s="2"/>
      <c r="G15" s="43"/>
      <c r="H15" s="2"/>
      <c r="I15" s="8">
        <v>0</v>
      </c>
      <c r="J15" s="2">
        <v>0</v>
      </c>
      <c r="K15" s="44">
        <v>0</v>
      </c>
      <c r="L15" s="63" t="s">
        <v>1738</v>
      </c>
    </row>
    <row r="16" spans="1:12" x14ac:dyDescent="0.2">
      <c r="B16" s="46"/>
      <c r="C16" s="31" t="s">
        <v>81</v>
      </c>
      <c r="D16" s="31" t="s">
        <v>81</v>
      </c>
      <c r="E16" s="31" t="s">
        <v>81</v>
      </c>
      <c r="F16" s="11">
        <v>0</v>
      </c>
      <c r="G16" s="31" t="s">
        <v>81</v>
      </c>
      <c r="H16" s="11">
        <v>0</v>
      </c>
      <c r="I16" s="10">
        <v>0</v>
      </c>
      <c r="J16" s="11">
        <v>0</v>
      </c>
      <c r="K16" s="45">
        <v>0</v>
      </c>
      <c r="L16" s="63" t="s">
        <v>1738</v>
      </c>
    </row>
    <row r="17" spans="2:11" x14ac:dyDescent="0.2">
      <c r="B17" s="61"/>
      <c r="C17" s="63" t="s">
        <v>1738</v>
      </c>
      <c r="D17" s="63" t="s">
        <v>1738</v>
      </c>
      <c r="E17" s="63" t="s">
        <v>1738</v>
      </c>
      <c r="F17" s="63" t="s">
        <v>1738</v>
      </c>
      <c r="G17" s="63" t="s">
        <v>1738</v>
      </c>
      <c r="H17" s="63" t="s">
        <v>1738</v>
      </c>
      <c r="I17" s="63" t="s">
        <v>1738</v>
      </c>
      <c r="J17" s="63" t="s">
        <v>1738</v>
      </c>
      <c r="K17" s="63" t="s">
        <v>1738</v>
      </c>
    </row>
    <row r="18" spans="2:11" x14ac:dyDescent="0.2">
      <c r="C18" s="63" t="s">
        <v>1738</v>
      </c>
    </row>
    <row r="19" spans="2:11" x14ac:dyDescent="0.2">
      <c r="B19" s="35" t="s">
        <v>51</v>
      </c>
      <c r="C19" s="63" t="s">
        <v>1738</v>
      </c>
    </row>
    <row r="20" spans="2:11" x14ac:dyDescent="0.2">
      <c r="C20" s="63" t="s">
        <v>1738</v>
      </c>
    </row>
    <row r="21" spans="2:11" x14ac:dyDescent="0.2">
      <c r="B21" t="s">
        <v>52</v>
      </c>
      <c r="C21" s="63" t="s">
        <v>1738</v>
      </c>
    </row>
    <row r="22" spans="2:11" x14ac:dyDescent="0.2">
      <c r="C22" s="63" t="s">
        <v>1738</v>
      </c>
    </row>
    <row r="23" spans="2:11" x14ac:dyDescent="0.2">
      <c r="B23" s="36" t="s">
        <v>52</v>
      </c>
      <c r="C23" s="63" t="s">
        <v>1738</v>
      </c>
    </row>
    <row r="24" spans="2:11" x14ac:dyDescent="0.2">
      <c r="B24" s="63" t="s">
        <v>1738</v>
      </c>
    </row>
  </sheetData>
  <hyperlinks>
    <hyperlink ref="B23" r:id="rId1" xr:uid="{00000000-0004-0000-1800-000000000000}"/>
  </hyperlinks>
  <pageMargins left="0.7" right="0.7" top="0.75" bottom="0.75" header="0.3" footer="0.3"/>
  <pageSetup paperSize="9" fitToHeight="0" orientation="landscape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L2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1" spans="1:12" x14ac:dyDescent="0.2">
      <c r="A1" s="63" t="s">
        <v>1764</v>
      </c>
    </row>
    <row r="2" spans="1:12" ht="15" x14ac:dyDescent="0.25">
      <c r="B2" s="34" t="s">
        <v>47</v>
      </c>
      <c r="C2" s="63" t="s">
        <v>1738</v>
      </c>
    </row>
    <row r="3" spans="1:12" ht="15" x14ac:dyDescent="0.25">
      <c r="B3" s="34" t="s">
        <v>48</v>
      </c>
      <c r="C3" s="63" t="s">
        <v>1738</v>
      </c>
    </row>
    <row r="4" spans="1:12" ht="15" x14ac:dyDescent="0.25">
      <c r="B4" s="34" t="s">
        <v>49</v>
      </c>
      <c r="C4" s="63" t="s">
        <v>1738</v>
      </c>
    </row>
    <row r="5" spans="1:12" ht="15" x14ac:dyDescent="0.25">
      <c r="B5" s="34" t="s">
        <v>50</v>
      </c>
      <c r="C5" s="63" t="s">
        <v>1738</v>
      </c>
    </row>
    <row r="7" spans="1:12" ht="15" x14ac:dyDescent="0.2">
      <c r="B7" s="21" t="s">
        <v>1661</v>
      </c>
      <c r="C7" s="21"/>
      <c r="D7" s="21"/>
      <c r="E7" s="21"/>
      <c r="F7" s="21"/>
      <c r="G7" s="21"/>
      <c r="H7" s="21"/>
      <c r="I7" s="21"/>
      <c r="J7" s="21"/>
      <c r="K7" s="21"/>
      <c r="L7" s="63" t="s">
        <v>1738</v>
      </c>
    </row>
    <row r="8" spans="1:12" ht="30" x14ac:dyDescent="0.2">
      <c r="B8" s="23" t="s">
        <v>108</v>
      </c>
      <c r="C8" s="23" t="s">
        <v>53</v>
      </c>
      <c r="D8" s="23" t="s">
        <v>110</v>
      </c>
      <c r="E8" s="23" t="s">
        <v>1653</v>
      </c>
      <c r="F8" s="23" t="s">
        <v>1654</v>
      </c>
      <c r="G8" s="23" t="s">
        <v>55</v>
      </c>
      <c r="H8" s="23" t="s">
        <v>1655</v>
      </c>
      <c r="I8" s="23" t="s">
        <v>0</v>
      </c>
      <c r="J8" s="23" t="s">
        <v>113</v>
      </c>
      <c r="K8" s="23" t="s">
        <v>1</v>
      </c>
      <c r="L8" s="63" t="s">
        <v>1738</v>
      </c>
    </row>
    <row r="9" spans="1:12" ht="15" x14ac:dyDescent="0.2">
      <c r="B9" s="57" t="s">
        <v>81</v>
      </c>
      <c r="C9" s="58"/>
      <c r="D9" s="58"/>
      <c r="E9" s="58"/>
      <c r="F9" s="58" t="s">
        <v>37</v>
      </c>
      <c r="G9" s="58"/>
      <c r="H9" s="58" t="s">
        <v>37</v>
      </c>
      <c r="I9" s="58" t="s">
        <v>36</v>
      </c>
      <c r="J9" s="58" t="s">
        <v>37</v>
      </c>
      <c r="K9" s="58" t="s">
        <v>37</v>
      </c>
      <c r="L9" s="63" t="s">
        <v>1738</v>
      </c>
    </row>
    <row r="10" spans="1:12" x14ac:dyDescent="0.2">
      <c r="B10" s="58"/>
      <c r="C10" s="58" t="s">
        <v>38</v>
      </c>
      <c r="D10" s="58" t="s">
        <v>39</v>
      </c>
      <c r="E10" s="58" t="s">
        <v>114</v>
      </c>
      <c r="F10" s="58" t="s">
        <v>115</v>
      </c>
      <c r="G10" s="58" t="s">
        <v>116</v>
      </c>
      <c r="H10" s="58" t="s">
        <v>117</v>
      </c>
      <c r="I10" s="58" t="s">
        <v>118</v>
      </c>
      <c r="J10" s="58" t="s">
        <v>119</v>
      </c>
      <c r="K10" s="58" t="s">
        <v>120</v>
      </c>
      <c r="L10" s="63" t="s">
        <v>1738</v>
      </c>
    </row>
    <row r="11" spans="1:12" ht="15" x14ac:dyDescent="0.25">
      <c r="B11" s="37" t="s">
        <v>1656</v>
      </c>
      <c r="C11" s="38"/>
      <c r="D11" s="38"/>
      <c r="E11" s="38"/>
      <c r="F11" s="39"/>
      <c r="G11" s="38"/>
      <c r="H11" s="39"/>
      <c r="I11" s="40">
        <v>173.57438999999999</v>
      </c>
      <c r="J11" s="39">
        <v>1</v>
      </c>
      <c r="K11" s="41">
        <v>1.7674868718546438E-4</v>
      </c>
      <c r="L11" s="63" t="s">
        <v>1738</v>
      </c>
    </row>
    <row r="12" spans="1:12" ht="15" x14ac:dyDescent="0.25">
      <c r="B12" s="42" t="s">
        <v>58</v>
      </c>
      <c r="C12" s="43"/>
      <c r="D12" s="43"/>
      <c r="E12" s="43"/>
      <c r="F12" s="2"/>
      <c r="G12" s="43"/>
      <c r="H12" s="2"/>
      <c r="I12" s="8">
        <v>173.57438999999999</v>
      </c>
      <c r="J12" s="2">
        <v>1</v>
      </c>
      <c r="K12" s="44">
        <v>1.7674868718546438E-4</v>
      </c>
      <c r="L12" s="63" t="s">
        <v>1738</v>
      </c>
    </row>
    <row r="13" spans="1:12" x14ac:dyDescent="0.2">
      <c r="B13" s="46" t="s">
        <v>1657</v>
      </c>
      <c r="C13" s="31" t="s">
        <v>1658</v>
      </c>
      <c r="D13" s="31" t="s">
        <v>63</v>
      </c>
      <c r="E13" s="31" t="s">
        <v>64</v>
      </c>
      <c r="F13" s="11">
        <v>0</v>
      </c>
      <c r="G13" s="31" t="s">
        <v>65</v>
      </c>
      <c r="H13" s="11">
        <v>0</v>
      </c>
      <c r="I13" s="10">
        <v>108.23935</v>
      </c>
      <c r="J13" s="11">
        <v>0.62359055388297779</v>
      </c>
      <c r="K13" s="45">
        <v>1.1021881174007291E-4</v>
      </c>
      <c r="L13" s="63" t="s">
        <v>1738</v>
      </c>
    </row>
    <row r="14" spans="1:12" x14ac:dyDescent="0.2">
      <c r="B14" s="46" t="s">
        <v>1659</v>
      </c>
      <c r="C14" s="31" t="s">
        <v>1660</v>
      </c>
      <c r="D14" s="31" t="s">
        <v>63</v>
      </c>
      <c r="E14" s="31" t="s">
        <v>64</v>
      </c>
      <c r="F14" s="11">
        <v>0</v>
      </c>
      <c r="G14" s="31" t="s">
        <v>65</v>
      </c>
      <c r="H14" s="11">
        <v>0</v>
      </c>
      <c r="I14" s="10">
        <v>65.335040000000006</v>
      </c>
      <c r="J14" s="11">
        <v>0.37640944611702226</v>
      </c>
      <c r="K14" s="45">
        <v>6.6529875445391472E-5</v>
      </c>
      <c r="L14" s="63" t="s">
        <v>1738</v>
      </c>
    </row>
    <row r="15" spans="1:12" x14ac:dyDescent="0.2">
      <c r="B15" s="60"/>
      <c r="C15" s="47"/>
      <c r="D15" s="47"/>
      <c r="E15" s="47"/>
      <c r="F15" s="11"/>
      <c r="G15" s="47"/>
      <c r="H15" s="11"/>
      <c r="I15" s="10"/>
      <c r="J15" s="11"/>
      <c r="K15" s="12"/>
      <c r="L15" s="63" t="s">
        <v>1738</v>
      </c>
    </row>
    <row r="16" spans="1:12" ht="15" x14ac:dyDescent="0.25">
      <c r="B16" s="42" t="s">
        <v>102</v>
      </c>
      <c r="C16" s="43"/>
      <c r="D16" s="43"/>
      <c r="E16" s="43"/>
      <c r="F16" s="2"/>
      <c r="G16" s="43"/>
      <c r="H16" s="2"/>
      <c r="I16" s="8">
        <v>0</v>
      </c>
      <c r="J16" s="2">
        <v>0</v>
      </c>
      <c r="K16" s="44">
        <v>0</v>
      </c>
      <c r="L16" s="63" t="s">
        <v>1738</v>
      </c>
    </row>
    <row r="17" spans="2:12" x14ac:dyDescent="0.2">
      <c r="B17" s="46"/>
      <c r="C17" s="31"/>
      <c r="D17" s="31" t="s">
        <v>81</v>
      </c>
      <c r="E17" s="31" t="s">
        <v>81</v>
      </c>
      <c r="F17" s="11">
        <v>0</v>
      </c>
      <c r="G17" s="31" t="s">
        <v>81</v>
      </c>
      <c r="H17" s="11">
        <v>0</v>
      </c>
      <c r="I17" s="10">
        <v>0</v>
      </c>
      <c r="J17" s="11">
        <v>0</v>
      </c>
      <c r="K17" s="45">
        <v>0</v>
      </c>
      <c r="L17" s="63" t="s">
        <v>1738</v>
      </c>
    </row>
    <row r="18" spans="2:12" x14ac:dyDescent="0.2">
      <c r="B18" s="61"/>
      <c r="C18" s="63" t="s">
        <v>1738</v>
      </c>
      <c r="D18" s="63" t="s">
        <v>1738</v>
      </c>
      <c r="E18" s="63" t="s">
        <v>1738</v>
      </c>
      <c r="F18" s="63" t="s">
        <v>1738</v>
      </c>
      <c r="G18" s="63" t="s">
        <v>1738</v>
      </c>
      <c r="H18" s="63" t="s">
        <v>1738</v>
      </c>
      <c r="I18" s="63" t="s">
        <v>1738</v>
      </c>
      <c r="J18" s="63" t="s">
        <v>1738</v>
      </c>
      <c r="K18" s="63" t="s">
        <v>1738</v>
      </c>
    </row>
    <row r="19" spans="2:12" x14ac:dyDescent="0.2">
      <c r="C19" s="63" t="s">
        <v>1738</v>
      </c>
    </row>
    <row r="20" spans="2:12" x14ac:dyDescent="0.2">
      <c r="B20" s="35" t="s">
        <v>51</v>
      </c>
      <c r="C20" s="63" t="s">
        <v>1738</v>
      </c>
    </row>
    <row r="21" spans="2:12" x14ac:dyDescent="0.2">
      <c r="C21" s="63" t="s">
        <v>1738</v>
      </c>
    </row>
    <row r="22" spans="2:12" x14ac:dyDescent="0.2">
      <c r="B22" t="s">
        <v>52</v>
      </c>
      <c r="C22" s="63" t="s">
        <v>1738</v>
      </c>
    </row>
    <row r="23" spans="2:12" x14ac:dyDescent="0.2">
      <c r="C23" s="63" t="s">
        <v>1738</v>
      </c>
    </row>
    <row r="24" spans="2:12" x14ac:dyDescent="0.2">
      <c r="B24" s="36" t="s">
        <v>52</v>
      </c>
      <c r="C24" t="s">
        <v>1738</v>
      </c>
    </row>
    <row r="26" spans="2:12" x14ac:dyDescent="0.2">
      <c r="B26" s="63" t="s">
        <v>1738</v>
      </c>
    </row>
  </sheetData>
  <hyperlinks>
    <hyperlink ref="B24" r:id="rId1" xr:uid="{00000000-0004-0000-1900-000000000000}"/>
  </hyperlinks>
  <pageMargins left="0.7" right="0.7" top="0.75" bottom="0.75" header="0.3" footer="0.3"/>
  <pageSetup paperSize="9" fitToHeight="0" orientation="landscape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E40"/>
  <sheetViews>
    <sheetView showGridLines="0" rightToLeft="1" zoomScale="80" zoomScaleNormal="80" workbookViewId="0"/>
  </sheetViews>
  <sheetFormatPr defaultRowHeight="14.25" x14ac:dyDescent="0.2"/>
  <cols>
    <col min="2" max="2" width="72.875" customWidth="1"/>
    <col min="3" max="4" width="16.25" customWidth="1"/>
  </cols>
  <sheetData>
    <row r="1" spans="1:5" x14ac:dyDescent="0.2">
      <c r="A1" s="63" t="s">
        <v>1765</v>
      </c>
    </row>
    <row r="2" spans="1:5" ht="15" x14ac:dyDescent="0.25">
      <c r="B2" s="34" t="s">
        <v>47</v>
      </c>
      <c r="C2" s="63" t="s">
        <v>1738</v>
      </c>
    </row>
    <row r="3" spans="1:5" ht="15" x14ac:dyDescent="0.25">
      <c r="B3" s="34" t="s">
        <v>48</v>
      </c>
      <c r="C3" s="63" t="s">
        <v>1738</v>
      </c>
    </row>
    <row r="4" spans="1:5" ht="15" x14ac:dyDescent="0.25">
      <c r="B4" s="34" t="s">
        <v>49</v>
      </c>
      <c r="C4" s="63" t="s">
        <v>1738</v>
      </c>
    </row>
    <row r="5" spans="1:5" ht="15" x14ac:dyDescent="0.25">
      <c r="B5" s="34" t="s">
        <v>50</v>
      </c>
      <c r="C5" s="63" t="s">
        <v>1738</v>
      </c>
    </row>
    <row r="7" spans="1:5" ht="15" x14ac:dyDescent="0.2">
      <c r="B7" s="21" t="s">
        <v>1678</v>
      </c>
      <c r="C7" s="21"/>
      <c r="D7" s="21"/>
      <c r="E7" s="63" t="s">
        <v>1738</v>
      </c>
    </row>
    <row r="8" spans="1:5" ht="30" x14ac:dyDescent="0.2">
      <c r="B8" s="23" t="s">
        <v>108</v>
      </c>
      <c r="C8" s="23" t="s">
        <v>1663</v>
      </c>
      <c r="D8" s="23" t="s">
        <v>1662</v>
      </c>
      <c r="E8" s="63" t="s">
        <v>1738</v>
      </c>
    </row>
    <row r="9" spans="1:5" ht="15" x14ac:dyDescent="0.2">
      <c r="B9" s="57" t="s">
        <v>81</v>
      </c>
      <c r="C9" s="58" t="s">
        <v>36</v>
      </c>
      <c r="D9" s="58" t="s">
        <v>206</v>
      </c>
      <c r="E9" s="63" t="s">
        <v>1738</v>
      </c>
    </row>
    <row r="10" spans="1:5" x14ac:dyDescent="0.2">
      <c r="B10" s="58"/>
      <c r="C10" s="59" t="s">
        <v>38</v>
      </c>
      <c r="D10" s="59" t="s">
        <v>39</v>
      </c>
      <c r="E10" s="63" t="s">
        <v>1738</v>
      </c>
    </row>
    <row r="11" spans="1:5" ht="15" x14ac:dyDescent="0.25">
      <c r="B11" s="37" t="s">
        <v>1664</v>
      </c>
      <c r="C11" s="40">
        <f>+C13+C30</f>
        <v>19246.512630000001</v>
      </c>
      <c r="D11" s="38"/>
      <c r="E11" s="63" t="s">
        <v>1738</v>
      </c>
    </row>
    <row r="12" spans="1:5" ht="15" x14ac:dyDescent="0.25">
      <c r="B12" s="37"/>
      <c r="C12" s="40"/>
      <c r="D12" s="38"/>
      <c r="E12" s="63" t="s">
        <v>1738</v>
      </c>
    </row>
    <row r="13" spans="1:5" ht="15" x14ac:dyDescent="0.25">
      <c r="B13" s="42" t="s">
        <v>58</v>
      </c>
      <c r="C13" s="8">
        <f>SUM(C14:C28)</f>
        <v>15368.34339</v>
      </c>
      <c r="D13" s="43"/>
      <c r="E13" s="63" t="s">
        <v>1738</v>
      </c>
    </row>
    <row r="14" spans="1:5" x14ac:dyDescent="0.2">
      <c r="B14" s="46" t="s">
        <v>1426</v>
      </c>
      <c r="C14" s="10">
        <v>802.52425000000005</v>
      </c>
      <c r="D14" s="31" t="s">
        <v>1665</v>
      </c>
      <c r="E14" s="63" t="s">
        <v>1738</v>
      </c>
    </row>
    <row r="15" spans="1:5" x14ac:dyDescent="0.2">
      <c r="B15" s="46" t="s">
        <v>1402</v>
      </c>
      <c r="C15" s="10">
        <v>1649.2379900000001</v>
      </c>
      <c r="D15" s="31" t="s">
        <v>1666</v>
      </c>
      <c r="E15" s="63" t="s">
        <v>1738</v>
      </c>
    </row>
    <row r="16" spans="1:5" x14ac:dyDescent="0.2">
      <c r="B16" s="46" t="s">
        <v>1405</v>
      </c>
      <c r="C16" s="10">
        <v>600.09384999999997</v>
      </c>
      <c r="D16" s="31" t="s">
        <v>1667</v>
      </c>
      <c r="E16" s="63" t="s">
        <v>1738</v>
      </c>
    </row>
    <row r="17" spans="2:5" x14ac:dyDescent="0.2">
      <c r="B17" s="46" t="s">
        <v>1408</v>
      </c>
      <c r="C17" s="10">
        <v>385.43398999999999</v>
      </c>
      <c r="D17" s="31" t="s">
        <v>1668</v>
      </c>
      <c r="E17" s="63" t="s">
        <v>1738</v>
      </c>
    </row>
    <row r="18" spans="2:5" x14ac:dyDescent="0.2">
      <c r="B18" s="46" t="s">
        <v>1419</v>
      </c>
      <c r="C18" s="10">
        <v>120.4717</v>
      </c>
      <c r="D18" s="31" t="s">
        <v>1669</v>
      </c>
      <c r="E18" s="63" t="s">
        <v>1738</v>
      </c>
    </row>
    <row r="19" spans="2:5" x14ac:dyDescent="0.2">
      <c r="B19" s="46" t="s">
        <v>1411</v>
      </c>
      <c r="C19" s="10">
        <v>589.95000000000005</v>
      </c>
      <c r="D19" s="31" t="s">
        <v>1670</v>
      </c>
      <c r="E19" s="63" t="s">
        <v>1738</v>
      </c>
    </row>
    <row r="20" spans="2:5" x14ac:dyDescent="0.2">
      <c r="B20" s="46" t="s">
        <v>1441</v>
      </c>
      <c r="C20" s="10">
        <v>831.40751999999998</v>
      </c>
      <c r="D20" s="31" t="s">
        <v>1671</v>
      </c>
      <c r="E20" s="63" t="s">
        <v>1738</v>
      </c>
    </row>
    <row r="21" spans="2:5" x14ac:dyDescent="0.2">
      <c r="B21" s="46" t="s">
        <v>1444</v>
      </c>
      <c r="C21" s="10">
        <v>84.807209999999998</v>
      </c>
      <c r="D21" s="31" t="s">
        <v>1672</v>
      </c>
      <c r="E21" s="63" t="s">
        <v>1738</v>
      </c>
    </row>
    <row r="22" spans="2:5" x14ac:dyDescent="0.2">
      <c r="B22" s="46" t="s">
        <v>1447</v>
      </c>
      <c r="C22" s="10">
        <v>3046.0767500000002</v>
      </c>
      <c r="D22" s="31" t="s">
        <v>1673</v>
      </c>
      <c r="E22" s="63" t="s">
        <v>1738</v>
      </c>
    </row>
    <row r="23" spans="2:5" x14ac:dyDescent="0.2">
      <c r="B23" s="46" t="s">
        <v>1449</v>
      </c>
      <c r="C23" s="10">
        <v>2753.0436199999999</v>
      </c>
      <c r="D23" s="31" t="s">
        <v>1674</v>
      </c>
      <c r="E23" s="63" t="s">
        <v>1738</v>
      </c>
    </row>
    <row r="24" spans="2:5" x14ac:dyDescent="0.2">
      <c r="B24" s="46" t="s">
        <v>1452</v>
      </c>
      <c r="C24" s="10">
        <v>1072.61472</v>
      </c>
      <c r="D24" s="31" t="s">
        <v>1670</v>
      </c>
      <c r="E24" s="63" t="s">
        <v>1738</v>
      </c>
    </row>
    <row r="25" spans="2:5" x14ac:dyDescent="0.2">
      <c r="B25" s="46" t="s">
        <v>1455</v>
      </c>
      <c r="C25" s="10">
        <v>906.67192</v>
      </c>
      <c r="D25" s="31" t="s">
        <v>1675</v>
      </c>
      <c r="E25" s="63" t="s">
        <v>1738</v>
      </c>
    </row>
    <row r="26" spans="2:5" x14ac:dyDescent="0.2">
      <c r="B26" s="46" t="s">
        <v>1422</v>
      </c>
      <c r="C26" s="10">
        <v>60.129330000000003</v>
      </c>
      <c r="D26" s="31" t="s">
        <v>1669</v>
      </c>
      <c r="E26" s="63" t="s">
        <v>1738</v>
      </c>
    </row>
    <row r="27" spans="2:5" x14ac:dyDescent="0.2">
      <c r="B27" s="46" t="s">
        <v>1458</v>
      </c>
      <c r="C27" s="10">
        <v>1890.62354</v>
      </c>
      <c r="D27" s="31" t="s">
        <v>1676</v>
      </c>
      <c r="E27" s="63" t="s">
        <v>1738</v>
      </c>
    </row>
    <row r="28" spans="2:5" x14ac:dyDescent="0.2">
      <c r="B28" s="46" t="s">
        <v>1736</v>
      </c>
      <c r="C28" s="10">
        <v>575.25699999999995</v>
      </c>
      <c r="D28" s="55">
        <v>47126</v>
      </c>
      <c r="E28" s="63" t="s">
        <v>1738</v>
      </c>
    </row>
    <row r="29" spans="2:5" x14ac:dyDescent="0.2">
      <c r="B29" s="60"/>
      <c r="C29" s="12"/>
      <c r="D29" s="47"/>
      <c r="E29" s="63" t="s">
        <v>1738</v>
      </c>
    </row>
    <row r="30" spans="2:5" ht="15" x14ac:dyDescent="0.25">
      <c r="B30" s="42" t="s">
        <v>102</v>
      </c>
      <c r="C30" s="8">
        <v>3878.1692400000002</v>
      </c>
      <c r="D30" s="43"/>
      <c r="E30" s="63" t="s">
        <v>1738</v>
      </c>
    </row>
    <row r="31" spans="2:5" x14ac:dyDescent="0.2">
      <c r="B31" s="46" t="s">
        <v>1471</v>
      </c>
      <c r="C31" s="10">
        <v>3878.1692400000002</v>
      </c>
      <c r="D31" s="31" t="s">
        <v>1677</v>
      </c>
      <c r="E31" s="63" t="s">
        <v>1738</v>
      </c>
    </row>
    <row r="32" spans="2:5" x14ac:dyDescent="0.2">
      <c r="B32" s="61"/>
      <c r="C32" s="63" t="s">
        <v>1738</v>
      </c>
      <c r="D32" s="63" t="s">
        <v>1738</v>
      </c>
    </row>
    <row r="34" spans="2:3" x14ac:dyDescent="0.2">
      <c r="B34" s="35" t="s">
        <v>51</v>
      </c>
      <c r="C34" s="63" t="s">
        <v>1738</v>
      </c>
    </row>
    <row r="35" spans="2:3" x14ac:dyDescent="0.2">
      <c r="C35" s="63" t="s">
        <v>1738</v>
      </c>
    </row>
    <row r="36" spans="2:3" x14ac:dyDescent="0.2">
      <c r="B36" t="s">
        <v>52</v>
      </c>
      <c r="C36" s="63" t="s">
        <v>1738</v>
      </c>
    </row>
    <row r="37" spans="2:3" x14ac:dyDescent="0.2">
      <c r="C37" s="63" t="s">
        <v>1738</v>
      </c>
    </row>
    <row r="38" spans="2:3" x14ac:dyDescent="0.2">
      <c r="B38" s="36" t="s">
        <v>52</v>
      </c>
      <c r="C38" s="63" t="s">
        <v>1738</v>
      </c>
    </row>
    <row r="40" spans="2:3" x14ac:dyDescent="0.2">
      <c r="B40" s="63" t="s">
        <v>1738</v>
      </c>
    </row>
  </sheetData>
  <hyperlinks>
    <hyperlink ref="B38" r:id="rId1" xr:uid="{00000000-0004-0000-1A00-000000000000}"/>
  </hyperlinks>
  <pageMargins left="0.7" right="0.7" top="0.75" bottom="0.75" header="0.3" footer="0.3"/>
  <pageSetup paperSize="9" fitToHeight="0" orientation="landscape" r:id="rId2"/>
  <ignoredErrors>
    <ignoredError sqref="C10:D10" numberStoredAsText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Q91"/>
  <sheetViews>
    <sheetView showGridLines="0" rightToLeft="1" topLeftCell="A67" zoomScale="80" zoomScaleNormal="80" workbookViewId="0">
      <selection activeCell="C83" sqref="C83"/>
    </sheetView>
  </sheetViews>
  <sheetFormatPr defaultRowHeight="14.25" x14ac:dyDescent="0.2"/>
  <cols>
    <col min="2" max="2" width="43.625" bestFit="1" customWidth="1"/>
    <col min="3" max="3" width="15.625" bestFit="1" customWidth="1"/>
    <col min="4" max="4" width="8.625" customWidth="1"/>
    <col min="5" max="6" width="14.625" customWidth="1"/>
    <col min="7" max="9" width="12.625" customWidth="1"/>
    <col min="10" max="13" width="15.625" customWidth="1"/>
    <col min="14" max="16" width="16.25" customWidth="1"/>
  </cols>
  <sheetData>
    <row r="1" spans="1:17" x14ac:dyDescent="0.2">
      <c r="A1" s="63" t="s">
        <v>1766</v>
      </c>
    </row>
    <row r="2" spans="1:17" ht="15" x14ac:dyDescent="0.25">
      <c r="B2" s="34" t="s">
        <v>47</v>
      </c>
      <c r="C2" s="63" t="s">
        <v>1738</v>
      </c>
    </row>
    <row r="3" spans="1:17" ht="15" x14ac:dyDescent="0.25">
      <c r="B3" s="34" t="s">
        <v>48</v>
      </c>
      <c r="C3" s="63" t="s">
        <v>1738</v>
      </c>
    </row>
    <row r="4" spans="1:17" ht="15" x14ac:dyDescent="0.25">
      <c r="B4" s="34" t="s">
        <v>49</v>
      </c>
      <c r="C4" s="63" t="s">
        <v>1738</v>
      </c>
    </row>
    <row r="5" spans="1:17" ht="15" x14ac:dyDescent="0.25">
      <c r="B5" s="34" t="s">
        <v>50</v>
      </c>
      <c r="C5" s="63" t="s">
        <v>1738</v>
      </c>
    </row>
    <row r="6" spans="1:17" x14ac:dyDescent="0.2">
      <c r="Q6" s="63" t="s">
        <v>1738</v>
      </c>
    </row>
    <row r="7" spans="1:17" ht="15" x14ac:dyDescent="0.2">
      <c r="B7" s="56" t="s">
        <v>1727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63" t="s">
        <v>1738</v>
      </c>
    </row>
    <row r="8" spans="1:17" ht="30" x14ac:dyDescent="0.2">
      <c r="B8" s="23" t="s">
        <v>108</v>
      </c>
      <c r="C8" s="23" t="s">
        <v>53</v>
      </c>
      <c r="D8" s="23" t="s">
        <v>198</v>
      </c>
      <c r="E8" s="23" t="s">
        <v>110</v>
      </c>
      <c r="F8" s="23" t="s">
        <v>54</v>
      </c>
      <c r="G8" s="23" t="s">
        <v>123</v>
      </c>
      <c r="H8" s="23" t="s">
        <v>189</v>
      </c>
      <c r="I8" s="23" t="s">
        <v>55</v>
      </c>
      <c r="J8" s="23" t="s">
        <v>111</v>
      </c>
      <c r="K8" s="23" t="s">
        <v>1728</v>
      </c>
      <c r="L8" s="23" t="s">
        <v>124</v>
      </c>
      <c r="M8" s="23" t="s">
        <v>1729</v>
      </c>
      <c r="N8" s="23" t="s">
        <v>126</v>
      </c>
      <c r="O8" s="23" t="s">
        <v>113</v>
      </c>
      <c r="P8" s="23" t="s">
        <v>1</v>
      </c>
      <c r="Q8" s="63" t="s">
        <v>1738</v>
      </c>
    </row>
    <row r="9" spans="1:17" ht="15" x14ac:dyDescent="0.2">
      <c r="B9" s="57"/>
      <c r="C9" s="58"/>
      <c r="D9" s="58"/>
      <c r="E9" s="58"/>
      <c r="F9" s="58"/>
      <c r="G9" s="58" t="s">
        <v>206</v>
      </c>
      <c r="H9" s="58" t="s">
        <v>190</v>
      </c>
      <c r="I9" s="58"/>
      <c r="J9" s="58" t="s">
        <v>37</v>
      </c>
      <c r="K9" s="58" t="s">
        <v>37</v>
      </c>
      <c r="L9" s="58" t="s">
        <v>191</v>
      </c>
      <c r="M9" s="58" t="s">
        <v>36</v>
      </c>
      <c r="N9" s="58" t="s">
        <v>37</v>
      </c>
      <c r="O9" s="58" t="s">
        <v>37</v>
      </c>
      <c r="P9" s="58" t="s">
        <v>37</v>
      </c>
      <c r="Q9" s="63" t="s">
        <v>1738</v>
      </c>
    </row>
    <row r="10" spans="1:17" x14ac:dyDescent="0.2">
      <c r="B10" s="52"/>
      <c r="C10" s="58" t="s">
        <v>38</v>
      </c>
      <c r="D10" s="58" t="s">
        <v>39</v>
      </c>
      <c r="E10" s="58" t="s">
        <v>114</v>
      </c>
      <c r="F10" s="58" t="s">
        <v>115</v>
      </c>
      <c r="G10" s="59" t="s">
        <v>116</v>
      </c>
      <c r="H10" s="58" t="s">
        <v>117</v>
      </c>
      <c r="I10" s="59" t="s">
        <v>118</v>
      </c>
      <c r="J10" s="58" t="s">
        <v>119</v>
      </c>
      <c r="K10" s="58" t="s">
        <v>120</v>
      </c>
      <c r="L10" s="58" t="s">
        <v>121</v>
      </c>
      <c r="M10" s="58" t="s">
        <v>192</v>
      </c>
      <c r="N10" s="58" t="s">
        <v>193</v>
      </c>
      <c r="O10" s="58" t="s">
        <v>194</v>
      </c>
      <c r="P10" s="58" t="s">
        <v>195</v>
      </c>
      <c r="Q10" s="63" t="s">
        <v>1738</v>
      </c>
    </row>
    <row r="11" spans="1:17" ht="15" x14ac:dyDescent="0.25">
      <c r="B11" s="37" t="s">
        <v>1679</v>
      </c>
      <c r="C11" s="38"/>
      <c r="D11" s="38"/>
      <c r="E11" s="38"/>
      <c r="F11" s="38"/>
      <c r="G11" s="38"/>
      <c r="H11" s="40"/>
      <c r="I11" s="38"/>
      <c r="J11" s="39"/>
      <c r="K11" s="39"/>
      <c r="L11" s="40">
        <v>4673220.3</v>
      </c>
      <c r="M11" s="40">
        <v>4840.0314500000004</v>
      </c>
      <c r="N11" s="41"/>
      <c r="O11" s="39">
        <v>1</v>
      </c>
      <c r="P11" s="41">
        <v>4.9285450735206942E-3</v>
      </c>
      <c r="Q11" s="63" t="s">
        <v>1738</v>
      </c>
    </row>
    <row r="12" spans="1:17" ht="15" x14ac:dyDescent="0.25">
      <c r="B12" s="42" t="s">
        <v>58</v>
      </c>
      <c r="C12" s="43"/>
      <c r="D12" s="43"/>
      <c r="E12" s="43"/>
      <c r="F12" s="43"/>
      <c r="G12" s="43"/>
      <c r="H12" s="8"/>
      <c r="I12" s="43"/>
      <c r="J12" s="2"/>
      <c r="K12" s="2"/>
      <c r="L12" s="8">
        <v>4673220.3</v>
      </c>
      <c r="M12" s="8">
        <v>4840.0314499999995</v>
      </c>
      <c r="N12" s="44"/>
      <c r="O12" s="2">
        <v>0.99999999999999978</v>
      </c>
      <c r="P12" s="44">
        <v>4.9285450735206933E-3</v>
      </c>
      <c r="Q12" s="63" t="s">
        <v>1738</v>
      </c>
    </row>
    <row r="13" spans="1:17" ht="15" x14ac:dyDescent="0.25">
      <c r="B13" s="7" t="s">
        <v>200</v>
      </c>
      <c r="C13" s="43"/>
      <c r="D13" s="43"/>
      <c r="E13" s="43"/>
      <c r="F13" s="43"/>
      <c r="G13" s="43"/>
      <c r="H13" s="8"/>
      <c r="I13" s="43"/>
      <c r="J13" s="2"/>
      <c r="K13" s="2"/>
      <c r="L13" s="8">
        <v>3227056.3499999996</v>
      </c>
      <c r="M13" s="8">
        <v>3407.7007700000004</v>
      </c>
      <c r="N13" s="44"/>
      <c r="O13" s="2">
        <v>0.70406583205156659</v>
      </c>
      <c r="P13" s="44">
        <v>3.4700201879919968E-3</v>
      </c>
      <c r="Q13" s="63" t="s">
        <v>1738</v>
      </c>
    </row>
    <row r="14" spans="1:17" x14ac:dyDescent="0.2">
      <c r="B14" s="9" t="s">
        <v>1680</v>
      </c>
      <c r="C14" s="31" t="s">
        <v>309</v>
      </c>
      <c r="D14" s="31" t="s">
        <v>311</v>
      </c>
      <c r="E14" s="31" t="s">
        <v>302</v>
      </c>
      <c r="F14" s="31" t="s">
        <v>64</v>
      </c>
      <c r="G14" s="31" t="s">
        <v>1681</v>
      </c>
      <c r="H14" s="10">
        <v>8.18</v>
      </c>
      <c r="I14" s="31" t="s">
        <v>65</v>
      </c>
      <c r="J14" s="11">
        <v>5.1500000000000004E-2</v>
      </c>
      <c r="K14" s="11">
        <v>6.0499999999999998E-2</v>
      </c>
      <c r="L14" s="10">
        <v>141000</v>
      </c>
      <c r="M14" s="10">
        <v>159.07182</v>
      </c>
      <c r="N14" s="45">
        <v>4.2365127911137789E-5</v>
      </c>
      <c r="O14" s="11">
        <v>3.2865864952179184E-2</v>
      </c>
      <c r="P14" s="45">
        <v>1.6198089679705916E-4</v>
      </c>
      <c r="Q14" s="63" t="s">
        <v>1738</v>
      </c>
    </row>
    <row r="15" spans="1:17" x14ac:dyDescent="0.2">
      <c r="B15" s="9" t="s">
        <v>1680</v>
      </c>
      <c r="C15" s="31" t="s">
        <v>309</v>
      </c>
      <c r="D15" s="31" t="s">
        <v>311</v>
      </c>
      <c r="E15" s="31" t="s">
        <v>302</v>
      </c>
      <c r="F15" s="31" t="s">
        <v>64</v>
      </c>
      <c r="G15" s="31" t="s">
        <v>1681</v>
      </c>
      <c r="H15" s="10">
        <v>8.7999999999999989</v>
      </c>
      <c r="I15" s="31" t="s">
        <v>65</v>
      </c>
      <c r="J15" s="11">
        <v>5.1500000000000004E-2</v>
      </c>
      <c r="K15" s="11">
        <v>3.5699999999999996E-2</v>
      </c>
      <c r="L15" s="10">
        <v>165000</v>
      </c>
      <c r="M15" s="10">
        <v>227.58523000000002</v>
      </c>
      <c r="N15" s="45">
        <v>4.9576213513033589E-5</v>
      </c>
      <c r="O15" s="11">
        <v>4.7021436193353659E-2</v>
      </c>
      <c r="P15" s="45">
        <v>2.3174726770062087E-4</v>
      </c>
      <c r="Q15" s="63" t="s">
        <v>1738</v>
      </c>
    </row>
    <row r="16" spans="1:17" x14ac:dyDescent="0.2">
      <c r="B16" s="9" t="s">
        <v>1680</v>
      </c>
      <c r="C16" s="31" t="s">
        <v>309</v>
      </c>
      <c r="D16" s="31" t="s">
        <v>311</v>
      </c>
      <c r="E16" s="31" t="s">
        <v>302</v>
      </c>
      <c r="F16" s="31" t="s">
        <v>64</v>
      </c>
      <c r="G16" s="31" t="s">
        <v>1681</v>
      </c>
      <c r="H16" s="10">
        <v>8.7899999999999991</v>
      </c>
      <c r="I16" s="31" t="s">
        <v>65</v>
      </c>
      <c r="J16" s="11">
        <v>5.1500000000000004E-2</v>
      </c>
      <c r="K16" s="11">
        <v>3.5999999999999997E-2</v>
      </c>
      <c r="L16" s="10">
        <v>132000</v>
      </c>
      <c r="M16" s="10">
        <v>181.53385</v>
      </c>
      <c r="N16" s="45">
        <v>3.966097081042687E-5</v>
      </c>
      <c r="O16" s="11">
        <v>3.7506750085270622E-2</v>
      </c>
      <c r="P16" s="45">
        <v>1.8485370835653241E-4</v>
      </c>
      <c r="Q16" s="63" t="s">
        <v>1738</v>
      </c>
    </row>
    <row r="17" spans="2:17" x14ac:dyDescent="0.2">
      <c r="B17" s="9" t="s">
        <v>1682</v>
      </c>
      <c r="C17" s="31" t="s">
        <v>336</v>
      </c>
      <c r="D17" s="31" t="s">
        <v>261</v>
      </c>
      <c r="E17" s="31" t="s">
        <v>302</v>
      </c>
      <c r="F17" s="31" t="s">
        <v>278</v>
      </c>
      <c r="G17" s="31" t="s">
        <v>1683</v>
      </c>
      <c r="H17" s="10">
        <v>7.37</v>
      </c>
      <c r="I17" s="31" t="s">
        <v>65</v>
      </c>
      <c r="J17" s="11">
        <v>0.04</v>
      </c>
      <c r="K17" s="11">
        <v>2.8799999999999999E-2</v>
      </c>
      <c r="L17" s="10">
        <v>190000</v>
      </c>
      <c r="M17" s="10">
        <v>206.16564000000002</v>
      </c>
      <c r="N17" s="45">
        <v>1.1749442519872017E-4</v>
      </c>
      <c r="O17" s="11">
        <v>4.2595929826034502E-2</v>
      </c>
      <c r="P17" s="45">
        <v>2.0993596009613553E-4</v>
      </c>
      <c r="Q17" s="63" t="s">
        <v>1738</v>
      </c>
    </row>
    <row r="18" spans="2:17" x14ac:dyDescent="0.2">
      <c r="B18" s="9" t="s">
        <v>1682</v>
      </c>
      <c r="C18" s="31" t="s">
        <v>336</v>
      </c>
      <c r="D18" s="31" t="s">
        <v>261</v>
      </c>
      <c r="E18" s="31" t="s">
        <v>302</v>
      </c>
      <c r="F18" s="31" t="s">
        <v>278</v>
      </c>
      <c r="G18" s="31" t="s">
        <v>1683</v>
      </c>
      <c r="H18" s="10">
        <v>7.3699999999999992</v>
      </c>
      <c r="I18" s="31" t="s">
        <v>65</v>
      </c>
      <c r="J18" s="11">
        <v>0.04</v>
      </c>
      <c r="K18" s="11">
        <v>2.8399999999999995E-2</v>
      </c>
      <c r="L18" s="10">
        <v>247000</v>
      </c>
      <c r="M18" s="10">
        <v>268.79303000000004</v>
      </c>
      <c r="N18" s="45">
        <v>1.5274275275833622E-4</v>
      </c>
      <c r="O18" s="11">
        <v>5.5535389134713169E-2</v>
      </c>
      <c r="P18" s="45">
        <v>2.7370866852594527E-4</v>
      </c>
      <c r="Q18" s="63" t="s">
        <v>1738</v>
      </c>
    </row>
    <row r="19" spans="2:17" x14ac:dyDescent="0.2">
      <c r="B19" s="9" t="s">
        <v>1682</v>
      </c>
      <c r="C19" s="31" t="s">
        <v>336</v>
      </c>
      <c r="D19" s="31" t="s">
        <v>261</v>
      </c>
      <c r="E19" s="31" t="s">
        <v>302</v>
      </c>
      <c r="F19" s="31" t="s">
        <v>278</v>
      </c>
      <c r="G19" s="31" t="s">
        <v>1683</v>
      </c>
      <c r="H19" s="10">
        <v>7.37</v>
      </c>
      <c r="I19" s="31" t="s">
        <v>65</v>
      </c>
      <c r="J19" s="11">
        <v>0.04</v>
      </c>
      <c r="K19" s="11">
        <v>2.7900000000000001E-2</v>
      </c>
      <c r="L19" s="10">
        <v>165000</v>
      </c>
      <c r="M19" s="10">
        <v>180.18869000000001</v>
      </c>
      <c r="N19" s="45">
        <v>1.0203463240941489E-4</v>
      </c>
      <c r="O19" s="11">
        <v>3.7228826271366477E-2</v>
      </c>
      <c r="P19" s="45">
        <v>1.8348394831270106E-4</v>
      </c>
      <c r="Q19" s="63" t="s">
        <v>1738</v>
      </c>
    </row>
    <row r="20" spans="2:17" x14ac:dyDescent="0.2">
      <c r="B20" s="9" t="s">
        <v>1684</v>
      </c>
      <c r="C20" s="31" t="s">
        <v>391</v>
      </c>
      <c r="D20" s="31" t="s">
        <v>277</v>
      </c>
      <c r="E20" s="31" t="s">
        <v>177</v>
      </c>
      <c r="F20" s="31" t="s">
        <v>64</v>
      </c>
      <c r="G20" s="31" t="s">
        <v>1685</v>
      </c>
      <c r="H20" s="10">
        <v>3.95</v>
      </c>
      <c r="I20" s="31" t="s">
        <v>65</v>
      </c>
      <c r="J20" s="11">
        <v>1.9799999999999998E-2</v>
      </c>
      <c r="K20" s="11">
        <v>3.8900000000000004E-2</v>
      </c>
      <c r="L20" s="10">
        <v>247000</v>
      </c>
      <c r="M20" s="10">
        <v>231.66512</v>
      </c>
      <c r="N20" s="45">
        <v>2.6010303173913983E-4</v>
      </c>
      <c r="O20" s="11">
        <v>4.7864383195278616E-2</v>
      </c>
      <c r="P20" s="45">
        <v>2.3590176999419712E-4</v>
      </c>
      <c r="Q20" s="63" t="s">
        <v>1738</v>
      </c>
    </row>
    <row r="21" spans="2:17" x14ac:dyDescent="0.2">
      <c r="B21" s="9" t="s">
        <v>1686</v>
      </c>
      <c r="C21" s="31" t="s">
        <v>1687</v>
      </c>
      <c r="D21" s="31" t="s">
        <v>261</v>
      </c>
      <c r="E21" s="31" t="s">
        <v>407</v>
      </c>
      <c r="F21" s="31" t="s">
        <v>64</v>
      </c>
      <c r="G21" s="31" t="s">
        <v>1688</v>
      </c>
      <c r="H21" s="10">
        <v>4.05</v>
      </c>
      <c r="I21" s="31" t="s">
        <v>65</v>
      </c>
      <c r="J21" s="11">
        <v>2.4E-2</v>
      </c>
      <c r="K21" s="11">
        <v>3.0799999999999994E-2</v>
      </c>
      <c r="L21" s="10">
        <v>94444.4</v>
      </c>
      <c r="M21" s="10">
        <v>92.273160000000004</v>
      </c>
      <c r="N21" s="45">
        <v>2.5521923337659783E-4</v>
      </c>
      <c r="O21" s="11">
        <v>1.9064578598967576E-2</v>
      </c>
      <c r="P21" s="45">
        <v>9.3960634932689692E-5</v>
      </c>
      <c r="Q21" s="63" t="s">
        <v>1738</v>
      </c>
    </row>
    <row r="22" spans="2:17" x14ac:dyDescent="0.2">
      <c r="B22" s="9" t="s">
        <v>1686</v>
      </c>
      <c r="C22" s="31" t="s">
        <v>1687</v>
      </c>
      <c r="D22" s="31" t="s">
        <v>261</v>
      </c>
      <c r="E22" s="31" t="s">
        <v>407</v>
      </c>
      <c r="F22" s="31" t="s">
        <v>64</v>
      </c>
      <c r="G22" s="31" t="s">
        <v>1688</v>
      </c>
      <c r="H22" s="10">
        <v>4.04</v>
      </c>
      <c r="I22" s="31" t="s">
        <v>65</v>
      </c>
      <c r="J22" s="11">
        <v>2.4E-2</v>
      </c>
      <c r="K22" s="11">
        <v>3.2099999999999997E-2</v>
      </c>
      <c r="L22" s="10">
        <v>129388.83000000002</v>
      </c>
      <c r="M22" s="10">
        <v>125.77836000000001</v>
      </c>
      <c r="N22" s="45">
        <v>3.4965035513058424E-4</v>
      </c>
      <c r="O22" s="11">
        <v>2.5987095600380861E-2</v>
      </c>
      <c r="P22" s="45">
        <v>1.280785719963684E-4</v>
      </c>
      <c r="Q22" s="63" t="s">
        <v>1738</v>
      </c>
    </row>
    <row r="23" spans="2:17" x14ac:dyDescent="0.2">
      <c r="B23" s="9" t="s">
        <v>1686</v>
      </c>
      <c r="C23" s="31" t="s">
        <v>1687</v>
      </c>
      <c r="D23" s="31" t="s">
        <v>261</v>
      </c>
      <c r="E23" s="31" t="s">
        <v>407</v>
      </c>
      <c r="F23" s="31" t="s">
        <v>64</v>
      </c>
      <c r="G23" s="31" t="s">
        <v>1688</v>
      </c>
      <c r="H23" s="10">
        <v>4.04</v>
      </c>
      <c r="I23" s="31" t="s">
        <v>65</v>
      </c>
      <c r="J23" s="11">
        <v>2.4E-2</v>
      </c>
      <c r="K23" s="11">
        <v>3.2499999999999994E-2</v>
      </c>
      <c r="L23" s="10">
        <v>108611.06</v>
      </c>
      <c r="M23" s="10">
        <v>105.39075</v>
      </c>
      <c r="N23" s="45">
        <v>2.9350211838308752E-4</v>
      </c>
      <c r="O23" s="11">
        <v>2.1774806855852143E-2</v>
      </c>
      <c r="P23" s="45">
        <v>1.0731811705627471E-4</v>
      </c>
      <c r="Q23" s="63" t="s">
        <v>1738</v>
      </c>
    </row>
    <row r="24" spans="2:17" x14ac:dyDescent="0.2">
      <c r="B24" s="9" t="s">
        <v>1689</v>
      </c>
      <c r="C24" s="31" t="s">
        <v>437</v>
      </c>
      <c r="D24" s="31" t="s">
        <v>261</v>
      </c>
      <c r="E24" s="31" t="s">
        <v>407</v>
      </c>
      <c r="F24" s="31" t="s">
        <v>64</v>
      </c>
      <c r="G24" s="31" t="s">
        <v>1690</v>
      </c>
      <c r="H24" s="10">
        <v>4.8899999999999997</v>
      </c>
      <c r="I24" s="31" t="s">
        <v>65</v>
      </c>
      <c r="J24" s="11">
        <v>4.3400000000000001E-2</v>
      </c>
      <c r="K24" s="11">
        <v>2.9100000000000001E-2</v>
      </c>
      <c r="L24" s="10">
        <v>174800</v>
      </c>
      <c r="M24" s="10">
        <v>189.31963000000002</v>
      </c>
      <c r="N24" s="45">
        <v>1.0377118835283106E-4</v>
      </c>
      <c r="O24" s="11">
        <v>3.9115371863957617E-2</v>
      </c>
      <c r="P24" s="45">
        <v>1.9278187329903831E-4</v>
      </c>
      <c r="Q24" s="63" t="s">
        <v>1738</v>
      </c>
    </row>
    <row r="25" spans="2:17" x14ac:dyDescent="0.2">
      <c r="B25" s="9" t="s">
        <v>1691</v>
      </c>
      <c r="C25" s="31" t="s">
        <v>1692</v>
      </c>
      <c r="D25" s="31" t="s">
        <v>261</v>
      </c>
      <c r="E25" s="31" t="s">
        <v>446</v>
      </c>
      <c r="F25" s="31" t="s">
        <v>64</v>
      </c>
      <c r="G25" s="31" t="s">
        <v>1693</v>
      </c>
      <c r="H25" s="10">
        <v>0.5</v>
      </c>
      <c r="I25" s="31" t="s">
        <v>65</v>
      </c>
      <c r="J25" s="11">
        <v>5.5E-2</v>
      </c>
      <c r="K25" s="11">
        <v>7.5399999999999995E-2</v>
      </c>
      <c r="L25" s="10">
        <v>40600</v>
      </c>
      <c r="M25" s="10">
        <v>48.211800000000004</v>
      </c>
      <c r="N25" s="45">
        <v>5.8E-4</v>
      </c>
      <c r="O25" s="11">
        <v>9.9610509762286768E-3</v>
      </c>
      <c r="P25" s="45">
        <v>4.9093488715980349E-5</v>
      </c>
      <c r="Q25" s="63" t="s">
        <v>1738</v>
      </c>
    </row>
    <row r="26" spans="2:17" x14ac:dyDescent="0.2">
      <c r="B26" s="9" t="s">
        <v>1691</v>
      </c>
      <c r="C26" s="31" t="s">
        <v>1692</v>
      </c>
      <c r="D26" s="31" t="s">
        <v>261</v>
      </c>
      <c r="E26" s="31" t="s">
        <v>446</v>
      </c>
      <c r="F26" s="31" t="s">
        <v>64</v>
      </c>
      <c r="G26" s="31" t="s">
        <v>1693</v>
      </c>
      <c r="H26" s="10">
        <v>0.5</v>
      </c>
      <c r="I26" s="31" t="s">
        <v>65</v>
      </c>
      <c r="J26" s="11">
        <v>5.5E-2</v>
      </c>
      <c r="K26" s="11">
        <v>7.0300000000000015E-2</v>
      </c>
      <c r="L26" s="10">
        <v>6800</v>
      </c>
      <c r="M26" s="10">
        <v>8.0943100000000001</v>
      </c>
      <c r="N26" s="45">
        <v>9.7142857142857138E-5</v>
      </c>
      <c r="O26" s="11">
        <v>1.6723672322418483E-3</v>
      </c>
      <c r="P26" s="45">
        <v>8.2423372835830006E-6</v>
      </c>
      <c r="Q26" s="63" t="s">
        <v>1738</v>
      </c>
    </row>
    <row r="27" spans="2:17" x14ac:dyDescent="0.2">
      <c r="B27" s="9" t="s">
        <v>1691</v>
      </c>
      <c r="C27" s="31" t="s">
        <v>1692</v>
      </c>
      <c r="D27" s="31" t="s">
        <v>261</v>
      </c>
      <c r="E27" s="31" t="s">
        <v>446</v>
      </c>
      <c r="F27" s="31" t="s">
        <v>64</v>
      </c>
      <c r="G27" s="31" t="s">
        <v>1693</v>
      </c>
      <c r="H27" s="10">
        <v>0.5</v>
      </c>
      <c r="I27" s="31" t="s">
        <v>65</v>
      </c>
      <c r="J27" s="11">
        <v>5.5E-2</v>
      </c>
      <c r="K27" s="11">
        <v>8.0499999999999988E-2</v>
      </c>
      <c r="L27" s="10">
        <v>12600</v>
      </c>
      <c r="M27" s="10">
        <v>14.92676</v>
      </c>
      <c r="N27" s="45">
        <v>1.7999999999999998E-4</v>
      </c>
      <c r="O27" s="11">
        <v>3.0840212825476577E-3</v>
      </c>
      <c r="P27" s="45">
        <v>1.519973789873323E-5</v>
      </c>
      <c r="Q27" s="63" t="s">
        <v>1738</v>
      </c>
    </row>
    <row r="28" spans="2:17" x14ac:dyDescent="0.2">
      <c r="B28" s="9" t="s">
        <v>1691</v>
      </c>
      <c r="C28" s="31" t="s">
        <v>1692</v>
      </c>
      <c r="D28" s="31" t="s">
        <v>261</v>
      </c>
      <c r="E28" s="31" t="s">
        <v>446</v>
      </c>
      <c r="F28" s="31" t="s">
        <v>64</v>
      </c>
      <c r="G28" s="31" t="s">
        <v>1693</v>
      </c>
      <c r="H28" s="10">
        <v>0.5</v>
      </c>
      <c r="I28" s="31" t="s">
        <v>65</v>
      </c>
      <c r="J28" s="11">
        <v>5.5E-2</v>
      </c>
      <c r="K28" s="11">
        <v>7.4299999999999991E-2</v>
      </c>
      <c r="L28" s="10">
        <v>3800</v>
      </c>
      <c r="M28" s="10">
        <v>4.5147200000000005</v>
      </c>
      <c r="N28" s="45">
        <v>5.4285714285714282E-5</v>
      </c>
      <c r="O28" s="11">
        <v>9.3278732723937159E-4</v>
      </c>
      <c r="P28" s="45">
        <v>4.5972843863081403E-6</v>
      </c>
      <c r="Q28" s="63" t="s">
        <v>1738</v>
      </c>
    </row>
    <row r="29" spans="2:17" x14ac:dyDescent="0.2">
      <c r="B29" s="9" t="s">
        <v>1694</v>
      </c>
      <c r="C29" s="31" t="s">
        <v>1695</v>
      </c>
      <c r="D29" s="31" t="s">
        <v>277</v>
      </c>
      <c r="E29" s="31" t="s">
        <v>446</v>
      </c>
      <c r="F29" s="31" t="s">
        <v>262</v>
      </c>
      <c r="G29" s="31" t="s">
        <v>1696</v>
      </c>
      <c r="H29" s="10">
        <v>3.19</v>
      </c>
      <c r="I29" s="31" t="s">
        <v>65</v>
      </c>
      <c r="J29" s="11">
        <v>0.06</v>
      </c>
      <c r="K29" s="11">
        <v>7.0100000000000023E-2</v>
      </c>
      <c r="L29" s="10">
        <v>249000</v>
      </c>
      <c r="M29" s="10">
        <v>246.29307999999997</v>
      </c>
      <c r="N29" s="45">
        <v>4.6989730132167469E-4</v>
      </c>
      <c r="O29" s="11">
        <v>5.0886669341787018E-2</v>
      </c>
      <c r="P29" s="45">
        <v>2.5079724349234096E-4</v>
      </c>
      <c r="Q29" s="63" t="s">
        <v>1738</v>
      </c>
    </row>
    <row r="30" spans="2:17" x14ac:dyDescent="0.2">
      <c r="B30" s="9" t="s">
        <v>1697</v>
      </c>
      <c r="C30" s="31" t="s">
        <v>1698</v>
      </c>
      <c r="D30" s="31" t="s">
        <v>261</v>
      </c>
      <c r="E30" s="31" t="s">
        <v>446</v>
      </c>
      <c r="F30" s="31" t="s">
        <v>262</v>
      </c>
      <c r="G30" s="31" t="s">
        <v>1699</v>
      </c>
      <c r="H30" s="10">
        <v>0.5</v>
      </c>
      <c r="I30" s="31" t="s">
        <v>65</v>
      </c>
      <c r="J30" s="11">
        <v>5.3499999999999999E-2</v>
      </c>
      <c r="K30" s="11">
        <v>9.3399999999999997E-2</v>
      </c>
      <c r="L30" s="10">
        <v>5199.01</v>
      </c>
      <c r="M30" s="10">
        <v>6.2942099999999996</v>
      </c>
      <c r="N30" s="45">
        <v>2.0703261563014156E-5</v>
      </c>
      <c r="O30" s="11">
        <v>1.3004481613440753E-3</v>
      </c>
      <c r="P30" s="45">
        <v>6.4093173789613874E-6</v>
      </c>
      <c r="Q30" s="63" t="s">
        <v>1738</v>
      </c>
    </row>
    <row r="31" spans="2:17" x14ac:dyDescent="0.2">
      <c r="B31" s="9" t="s">
        <v>1697</v>
      </c>
      <c r="C31" s="31" t="s">
        <v>1698</v>
      </c>
      <c r="D31" s="31" t="s">
        <v>261</v>
      </c>
      <c r="E31" s="31" t="s">
        <v>446</v>
      </c>
      <c r="F31" s="31" t="s">
        <v>262</v>
      </c>
      <c r="G31" s="31" t="s">
        <v>1699</v>
      </c>
      <c r="H31" s="10">
        <v>0.5</v>
      </c>
      <c r="I31" s="31" t="s">
        <v>65</v>
      </c>
      <c r="J31" s="11">
        <v>5.3499999999999999E-2</v>
      </c>
      <c r="K31" s="11">
        <v>8.1600000000000006E-2</v>
      </c>
      <c r="L31" s="10">
        <v>13666.69</v>
      </c>
      <c r="M31" s="10">
        <v>16.63645</v>
      </c>
      <c r="N31" s="45">
        <v>5.4422872387364118E-5</v>
      </c>
      <c r="O31" s="11">
        <v>3.4372607227583199E-3</v>
      </c>
      <c r="P31" s="45">
        <v>1.6940694401556699E-5</v>
      </c>
      <c r="Q31" s="63" t="s">
        <v>1738</v>
      </c>
    </row>
    <row r="32" spans="2:17" x14ac:dyDescent="0.2">
      <c r="B32" s="9" t="s">
        <v>1697</v>
      </c>
      <c r="C32" s="31" t="s">
        <v>1698</v>
      </c>
      <c r="D32" s="31" t="s">
        <v>261</v>
      </c>
      <c r="E32" s="31" t="s">
        <v>446</v>
      </c>
      <c r="F32" s="31" t="s">
        <v>262</v>
      </c>
      <c r="G32" s="31" t="s">
        <v>1699</v>
      </c>
      <c r="H32" s="10">
        <v>0.5</v>
      </c>
      <c r="I32" s="31" t="s">
        <v>65</v>
      </c>
      <c r="J32" s="11">
        <v>5.3499999999999999E-2</v>
      </c>
      <c r="K32" s="11">
        <v>7.8599999999999989E-2</v>
      </c>
      <c r="L32" s="10">
        <v>5614.34</v>
      </c>
      <c r="M32" s="10">
        <v>6.8437299999999999</v>
      </c>
      <c r="N32" s="45">
        <v>2.2357169831120327E-5</v>
      </c>
      <c r="O32" s="11">
        <v>1.4139846136743594E-3</v>
      </c>
      <c r="P32" s="45">
        <v>6.9688869017588256E-6</v>
      </c>
      <c r="Q32" s="63" t="s">
        <v>1738</v>
      </c>
    </row>
    <row r="33" spans="2:17" x14ac:dyDescent="0.2">
      <c r="B33" s="9" t="s">
        <v>1697</v>
      </c>
      <c r="C33" s="31" t="s">
        <v>1698</v>
      </c>
      <c r="D33" s="31" t="s">
        <v>261</v>
      </c>
      <c r="E33" s="31" t="s">
        <v>446</v>
      </c>
      <c r="F33" s="31" t="s">
        <v>262</v>
      </c>
      <c r="G33" s="31" t="s">
        <v>1699</v>
      </c>
      <c r="H33" s="10">
        <v>0.5</v>
      </c>
      <c r="I33" s="31" t="s">
        <v>65</v>
      </c>
      <c r="J33" s="11">
        <v>5.3499999999999999E-2</v>
      </c>
      <c r="K33" s="11">
        <v>7.6299999999999993E-2</v>
      </c>
      <c r="L33" s="10">
        <v>22666.71</v>
      </c>
      <c r="M33" s="10">
        <v>27.66067</v>
      </c>
      <c r="N33" s="45">
        <v>9.0262343389027632E-5</v>
      </c>
      <c r="O33" s="11">
        <v>5.7149773272650939E-3</v>
      </c>
      <c r="P33" s="45">
        <v>2.8166523351574843E-5</v>
      </c>
      <c r="Q33" s="63" t="s">
        <v>1738</v>
      </c>
    </row>
    <row r="34" spans="2:17" x14ac:dyDescent="0.2">
      <c r="B34" s="9" t="s">
        <v>1697</v>
      </c>
      <c r="C34" s="31" t="s">
        <v>1698</v>
      </c>
      <c r="D34" s="31" t="s">
        <v>261</v>
      </c>
      <c r="E34" s="31" t="s">
        <v>446</v>
      </c>
      <c r="F34" s="31" t="s">
        <v>262</v>
      </c>
      <c r="G34" s="31" t="s">
        <v>1699</v>
      </c>
      <c r="H34" s="10">
        <v>0.5</v>
      </c>
      <c r="I34" s="31" t="s">
        <v>65</v>
      </c>
      <c r="J34" s="11">
        <v>5.3499999999999999E-2</v>
      </c>
      <c r="K34" s="11">
        <v>7.7800000000000008E-2</v>
      </c>
      <c r="L34" s="10">
        <v>66666.8</v>
      </c>
      <c r="M34" s="10">
        <v>81.296970000000002</v>
      </c>
      <c r="N34" s="45">
        <v>2.6547750398040246E-4</v>
      </c>
      <c r="O34" s="11">
        <v>1.6796785483697632E-2</v>
      </c>
      <c r="P34" s="45">
        <v>8.2783714346661871E-5</v>
      </c>
      <c r="Q34" s="63" t="s">
        <v>1738</v>
      </c>
    </row>
    <row r="35" spans="2:17" x14ac:dyDescent="0.2">
      <c r="B35" s="9" t="s">
        <v>1700</v>
      </c>
      <c r="C35" s="31" t="s">
        <v>474</v>
      </c>
      <c r="D35" s="31" t="s">
        <v>261</v>
      </c>
      <c r="E35" s="31" t="s">
        <v>446</v>
      </c>
      <c r="F35" s="31" t="s">
        <v>64</v>
      </c>
      <c r="G35" s="31" t="s">
        <v>1701</v>
      </c>
      <c r="H35" s="10">
        <v>1.8</v>
      </c>
      <c r="I35" s="31" t="s">
        <v>65</v>
      </c>
      <c r="J35" s="11">
        <v>6.0999999999999999E-2</v>
      </c>
      <c r="K35" s="11">
        <v>7.1199999999999999E-2</v>
      </c>
      <c r="L35" s="10">
        <v>49827.05</v>
      </c>
      <c r="M35" s="10">
        <v>49.915930000000003</v>
      </c>
      <c r="N35" s="45">
        <v>7.7538152391193958E-5</v>
      </c>
      <c r="O35" s="11">
        <v>1.0313141663573281E-2</v>
      </c>
      <c r="P35" s="45">
        <v>5.0828783538525113E-5</v>
      </c>
      <c r="Q35" s="63" t="s">
        <v>1738</v>
      </c>
    </row>
    <row r="36" spans="2:17" x14ac:dyDescent="0.2">
      <c r="B36" s="9" t="s">
        <v>1700</v>
      </c>
      <c r="C36" s="31" t="s">
        <v>474</v>
      </c>
      <c r="D36" s="31" t="s">
        <v>261</v>
      </c>
      <c r="E36" s="31" t="s">
        <v>446</v>
      </c>
      <c r="F36" s="31" t="s">
        <v>64</v>
      </c>
      <c r="G36" s="31" t="s">
        <v>1701</v>
      </c>
      <c r="H36" s="10">
        <v>1.81</v>
      </c>
      <c r="I36" s="31" t="s">
        <v>65</v>
      </c>
      <c r="J36" s="11">
        <v>6.0999999999999999E-2</v>
      </c>
      <c r="K36" s="11">
        <v>6.5899999999999986E-2</v>
      </c>
      <c r="L36" s="10">
        <v>33355.300000000003</v>
      </c>
      <c r="M36" s="10">
        <v>33.715330000000002</v>
      </c>
      <c r="N36" s="45">
        <v>5.190570853490206E-5</v>
      </c>
      <c r="O36" s="11">
        <v>6.9659320085616386E-3</v>
      </c>
      <c r="P36" s="45">
        <v>3.4331909883276579E-5</v>
      </c>
      <c r="Q36" s="63" t="s">
        <v>1738</v>
      </c>
    </row>
    <row r="37" spans="2:17" x14ac:dyDescent="0.2">
      <c r="B37" s="9" t="s">
        <v>1700</v>
      </c>
      <c r="C37" s="31" t="s">
        <v>474</v>
      </c>
      <c r="D37" s="31" t="s">
        <v>261</v>
      </c>
      <c r="E37" s="31" t="s">
        <v>446</v>
      </c>
      <c r="F37" s="31" t="s">
        <v>64</v>
      </c>
      <c r="G37" s="31" t="s">
        <v>1701</v>
      </c>
      <c r="H37" s="10">
        <v>1.8</v>
      </c>
      <c r="I37" s="31" t="s">
        <v>65</v>
      </c>
      <c r="J37" s="11">
        <v>6.0999999999999999E-2</v>
      </c>
      <c r="K37" s="11">
        <v>8.0699999999999966E-2</v>
      </c>
      <c r="L37" s="10">
        <v>33767.089999999997</v>
      </c>
      <c r="M37" s="10">
        <v>33.290939999999999</v>
      </c>
      <c r="N37" s="45">
        <v>5.2546513795762766E-5</v>
      </c>
      <c r="O37" s="11">
        <v>6.8782486940244976E-3</v>
      </c>
      <c r="P37" s="45">
        <v>3.3899758715384588E-5</v>
      </c>
      <c r="Q37" s="63" t="s">
        <v>1738</v>
      </c>
    </row>
    <row r="38" spans="2:17" x14ac:dyDescent="0.2">
      <c r="B38" s="9" t="s">
        <v>1702</v>
      </c>
      <c r="C38" s="31" t="s">
        <v>481</v>
      </c>
      <c r="D38" s="31" t="s">
        <v>414</v>
      </c>
      <c r="E38" s="31" t="s">
        <v>483</v>
      </c>
      <c r="F38" s="31" t="s">
        <v>64</v>
      </c>
      <c r="G38" s="31" t="s">
        <v>1703</v>
      </c>
      <c r="H38" s="10">
        <v>3.5900000000000003</v>
      </c>
      <c r="I38" s="31" t="s">
        <v>65</v>
      </c>
      <c r="J38" s="11">
        <v>4.9500000000000002E-2</v>
      </c>
      <c r="K38" s="11">
        <v>0.10520000000000003</v>
      </c>
      <c r="L38" s="10">
        <v>82000</v>
      </c>
      <c r="M38" s="10">
        <v>83.10678999999999</v>
      </c>
      <c r="N38" s="45">
        <v>2.9265752419098799E-5</v>
      </c>
      <c r="O38" s="11">
        <v>1.7170712806008726E-2</v>
      </c>
      <c r="P38" s="45">
        <v>8.4626632008893E-5</v>
      </c>
      <c r="Q38" s="63" t="s">
        <v>1738</v>
      </c>
    </row>
    <row r="39" spans="2:17" x14ac:dyDescent="0.2">
      <c r="B39" s="9" t="s">
        <v>1702</v>
      </c>
      <c r="C39" s="31" t="s">
        <v>481</v>
      </c>
      <c r="D39" s="31" t="s">
        <v>414</v>
      </c>
      <c r="E39" s="31" t="s">
        <v>483</v>
      </c>
      <c r="F39" s="31" t="s">
        <v>64</v>
      </c>
      <c r="G39" s="31" t="s">
        <v>1703</v>
      </c>
      <c r="H39" s="10">
        <v>3.63</v>
      </c>
      <c r="I39" s="31" t="s">
        <v>65</v>
      </c>
      <c r="J39" s="11">
        <v>4.9500000000000002E-2</v>
      </c>
      <c r="K39" s="11">
        <v>9.9500000000000005E-2</v>
      </c>
      <c r="L39" s="10">
        <v>121000</v>
      </c>
      <c r="M39" s="10">
        <v>124.94889999999999</v>
      </c>
      <c r="N39" s="45">
        <v>4.3184829789157984E-5</v>
      </c>
      <c r="O39" s="11">
        <v>2.5815720680905901E-2</v>
      </c>
      <c r="P39" s="45">
        <v>1.272339429812651E-4</v>
      </c>
      <c r="Q39" s="63" t="s">
        <v>1738</v>
      </c>
    </row>
    <row r="40" spans="2:17" x14ac:dyDescent="0.2">
      <c r="B40" s="9" t="s">
        <v>1702</v>
      </c>
      <c r="C40" s="31" t="s">
        <v>481</v>
      </c>
      <c r="D40" s="31" t="s">
        <v>414</v>
      </c>
      <c r="E40" s="31" t="s">
        <v>483</v>
      </c>
      <c r="F40" s="31" t="s">
        <v>64</v>
      </c>
      <c r="G40" s="31" t="s">
        <v>1703</v>
      </c>
      <c r="H40" s="10">
        <v>3.61</v>
      </c>
      <c r="I40" s="31" t="s">
        <v>65</v>
      </c>
      <c r="J40" s="11">
        <v>4.9500000000000002E-2</v>
      </c>
      <c r="K40" s="11">
        <v>0.10210000000000002</v>
      </c>
      <c r="L40" s="10">
        <v>82000</v>
      </c>
      <c r="M40" s="10">
        <v>83.956229999999991</v>
      </c>
      <c r="N40" s="45">
        <v>2.9265752419098799E-5</v>
      </c>
      <c r="O40" s="11">
        <v>1.7346215797833294E-2</v>
      </c>
      <c r="P40" s="45">
        <v>8.5491606414638121E-5</v>
      </c>
      <c r="Q40" s="63" t="s">
        <v>1738</v>
      </c>
    </row>
    <row r="41" spans="2:17" x14ac:dyDescent="0.2">
      <c r="B41" s="9" t="s">
        <v>1702</v>
      </c>
      <c r="C41" s="31" t="s">
        <v>481</v>
      </c>
      <c r="D41" s="31" t="s">
        <v>414</v>
      </c>
      <c r="E41" s="31" t="s">
        <v>483</v>
      </c>
      <c r="F41" s="31" t="s">
        <v>64</v>
      </c>
      <c r="G41" s="31" t="s">
        <v>1703</v>
      </c>
      <c r="H41" s="10">
        <v>3.6999999999999997</v>
      </c>
      <c r="I41" s="31" t="s">
        <v>65</v>
      </c>
      <c r="J41" s="11">
        <v>4.9500000000000002E-2</v>
      </c>
      <c r="K41" s="11">
        <v>8.7099999999999997E-2</v>
      </c>
      <c r="L41" s="10">
        <v>82000</v>
      </c>
      <c r="M41" s="10">
        <v>88.283380000000008</v>
      </c>
      <c r="N41" s="45">
        <v>2.9265752419098799E-5</v>
      </c>
      <c r="O41" s="11">
        <v>1.8240249244661416E-2</v>
      </c>
      <c r="P41" s="45">
        <v>8.9897890554565594E-5</v>
      </c>
      <c r="Q41" s="63" t="s">
        <v>1738</v>
      </c>
    </row>
    <row r="42" spans="2:17" x14ac:dyDescent="0.2">
      <c r="B42" s="9" t="s">
        <v>1702</v>
      </c>
      <c r="C42" s="31" t="s">
        <v>481</v>
      </c>
      <c r="D42" s="31" t="s">
        <v>414</v>
      </c>
      <c r="E42" s="31" t="s">
        <v>483</v>
      </c>
      <c r="F42" s="31" t="s">
        <v>64</v>
      </c>
      <c r="G42" s="31" t="s">
        <v>1703</v>
      </c>
      <c r="H42" s="10">
        <v>3.6399999999999997</v>
      </c>
      <c r="I42" s="31" t="s">
        <v>65</v>
      </c>
      <c r="J42" s="11">
        <v>4.9500000000000002E-2</v>
      </c>
      <c r="K42" s="11">
        <v>9.7100000000000006E-2</v>
      </c>
      <c r="L42" s="10">
        <v>82000</v>
      </c>
      <c r="M42" s="10">
        <v>85.347839999999991</v>
      </c>
      <c r="N42" s="45">
        <v>2.9265752419098799E-5</v>
      </c>
      <c r="O42" s="11">
        <v>1.7633736656814489E-2</v>
      </c>
      <c r="P42" s="45">
        <v>8.6908665927704326E-5</v>
      </c>
      <c r="Q42" s="63" t="s">
        <v>1738</v>
      </c>
    </row>
    <row r="43" spans="2:17" x14ac:dyDescent="0.2">
      <c r="B43" s="9" t="s">
        <v>1702</v>
      </c>
      <c r="C43" s="31" t="s">
        <v>481</v>
      </c>
      <c r="D43" s="31" t="s">
        <v>414</v>
      </c>
      <c r="E43" s="31" t="s">
        <v>483</v>
      </c>
      <c r="F43" s="31" t="s">
        <v>64</v>
      </c>
      <c r="G43" s="31" t="s">
        <v>1703</v>
      </c>
      <c r="H43" s="10">
        <v>3.569999999999999</v>
      </c>
      <c r="I43" s="31" t="s">
        <v>65</v>
      </c>
      <c r="J43" s="11">
        <v>4.9500000000000002E-2</v>
      </c>
      <c r="K43" s="11">
        <v>0.1099</v>
      </c>
      <c r="L43" s="10">
        <v>82000</v>
      </c>
      <c r="M43" s="10">
        <v>81.862769999999998</v>
      </c>
      <c r="N43" s="45">
        <v>2.9265752419098799E-5</v>
      </c>
      <c r="O43" s="11">
        <v>1.6913685550535004E-2</v>
      </c>
      <c r="P43" s="45">
        <v>8.3359861595167458E-5</v>
      </c>
      <c r="Q43" s="63" t="s">
        <v>1738</v>
      </c>
    </row>
    <row r="44" spans="2:17" x14ac:dyDescent="0.2">
      <c r="B44" s="9" t="s">
        <v>1704</v>
      </c>
      <c r="C44" s="31" t="s">
        <v>485</v>
      </c>
      <c r="D44" s="31" t="s">
        <v>414</v>
      </c>
      <c r="E44" s="31" t="s">
        <v>483</v>
      </c>
      <c r="F44" s="31" t="s">
        <v>64</v>
      </c>
      <c r="G44" s="31" t="s">
        <v>1705</v>
      </c>
      <c r="H44" s="10">
        <v>1.4599999999999997</v>
      </c>
      <c r="I44" s="31" t="s">
        <v>65</v>
      </c>
      <c r="J44" s="11">
        <v>4.4500000000000005E-2</v>
      </c>
      <c r="K44" s="11">
        <v>8.900000000000001E-2</v>
      </c>
      <c r="L44" s="10">
        <v>54400.14</v>
      </c>
      <c r="M44" s="10">
        <v>61.355830000000005</v>
      </c>
      <c r="N44" s="45">
        <v>1.0469484542990951E-3</v>
      </c>
      <c r="O44" s="11">
        <v>1.2676742007533857E-2</v>
      </c>
      <c r="P44" s="45">
        <v>6.2477894369523826E-5</v>
      </c>
      <c r="Q44" s="63" t="s">
        <v>1738</v>
      </c>
    </row>
    <row r="45" spans="2:17" x14ac:dyDescent="0.2">
      <c r="B45" s="9" t="s">
        <v>1704</v>
      </c>
      <c r="C45" s="31" t="s">
        <v>485</v>
      </c>
      <c r="D45" s="31" t="s">
        <v>414</v>
      </c>
      <c r="E45" s="31" t="s">
        <v>483</v>
      </c>
      <c r="F45" s="31" t="s">
        <v>64</v>
      </c>
      <c r="G45" s="31" t="s">
        <v>1705</v>
      </c>
      <c r="H45" s="10">
        <v>1.46</v>
      </c>
      <c r="I45" s="31" t="s">
        <v>65</v>
      </c>
      <c r="J45" s="11">
        <v>4.4500000000000005E-2</v>
      </c>
      <c r="K45" s="11">
        <v>8.9199999999999988E-2</v>
      </c>
      <c r="L45" s="10">
        <v>100000.25</v>
      </c>
      <c r="M45" s="10">
        <v>112.75288999999999</v>
      </c>
      <c r="N45" s="45">
        <v>1.9245374583047594E-3</v>
      </c>
      <c r="O45" s="11">
        <v>2.3295900277672778E-2</v>
      </c>
      <c r="P45" s="45">
        <v>1.1481489454675355E-4</v>
      </c>
      <c r="Q45" s="63" t="s">
        <v>1738</v>
      </c>
    </row>
    <row r="46" spans="2:17" x14ac:dyDescent="0.2">
      <c r="B46" s="9" t="s">
        <v>1706</v>
      </c>
      <c r="C46" s="31" t="s">
        <v>1707</v>
      </c>
      <c r="D46" s="31" t="s">
        <v>261</v>
      </c>
      <c r="E46" s="31" t="s">
        <v>1708</v>
      </c>
      <c r="F46" s="31" t="s">
        <v>262</v>
      </c>
      <c r="G46" s="31" t="s">
        <v>1364</v>
      </c>
      <c r="H46" s="10">
        <v>0</v>
      </c>
      <c r="I46" s="31" t="s">
        <v>65</v>
      </c>
      <c r="J46" s="11">
        <v>0</v>
      </c>
      <c r="K46" s="11">
        <v>0</v>
      </c>
      <c r="L46" s="10">
        <v>26.83</v>
      </c>
      <c r="M46" s="10">
        <v>-41.312949999999994</v>
      </c>
      <c r="N46" s="45">
        <v>0</v>
      </c>
      <c r="O46" s="11">
        <v>-8.5356780068030318E-3</v>
      </c>
      <c r="P46" s="45">
        <v>-4.2068473789588025E-5</v>
      </c>
      <c r="Q46" s="63" t="s">
        <v>1738</v>
      </c>
    </row>
    <row r="47" spans="2:17" x14ac:dyDescent="0.2">
      <c r="B47" s="9" t="s">
        <v>1709</v>
      </c>
      <c r="C47" s="31" t="s">
        <v>501</v>
      </c>
      <c r="D47" s="31" t="s">
        <v>261</v>
      </c>
      <c r="E47" s="31" t="s">
        <v>498</v>
      </c>
      <c r="F47" s="31" t="s">
        <v>499</v>
      </c>
      <c r="G47" s="31" t="s">
        <v>1710</v>
      </c>
      <c r="H47" s="10">
        <v>3.2800000000000002</v>
      </c>
      <c r="I47" s="31" t="s">
        <v>65</v>
      </c>
      <c r="J47" s="11">
        <v>7.4999999999999997E-2</v>
      </c>
      <c r="K47" s="11">
        <v>0.16589999999999999</v>
      </c>
      <c r="L47" s="10">
        <v>14142.74</v>
      </c>
      <c r="M47" s="10">
        <v>12.172750000000001</v>
      </c>
      <c r="N47" s="45">
        <v>1.458358936460516E-5</v>
      </c>
      <c r="O47" s="11">
        <v>2.5150146493366277E-3</v>
      </c>
      <c r="P47" s="45">
        <v>1.2395363059820413E-5</v>
      </c>
      <c r="Q47" s="63" t="s">
        <v>1738</v>
      </c>
    </row>
    <row r="48" spans="2:17" x14ac:dyDescent="0.2">
      <c r="B48" s="9" t="s">
        <v>1709</v>
      </c>
      <c r="C48" s="31" t="s">
        <v>501</v>
      </c>
      <c r="D48" s="31" t="s">
        <v>261</v>
      </c>
      <c r="E48" s="31" t="s">
        <v>498</v>
      </c>
      <c r="F48" s="31" t="s">
        <v>499</v>
      </c>
      <c r="G48" s="31" t="s">
        <v>1710</v>
      </c>
      <c r="H48" s="10">
        <v>3.3099999999999996</v>
      </c>
      <c r="I48" s="31" t="s">
        <v>65</v>
      </c>
      <c r="J48" s="11">
        <v>7.4999999999999997E-2</v>
      </c>
      <c r="K48" s="11">
        <v>0.15909999999999999</v>
      </c>
      <c r="L48" s="10">
        <v>52411.33</v>
      </c>
      <c r="M48" s="10">
        <v>45.989899999999999</v>
      </c>
      <c r="N48" s="45">
        <v>5.4045065862259462E-5</v>
      </c>
      <c r="O48" s="11">
        <v>9.5019837112835272E-3</v>
      </c>
      <c r="P48" s="45">
        <v>4.6830955008920317E-5</v>
      </c>
      <c r="Q48" s="63" t="s">
        <v>1738</v>
      </c>
    </row>
    <row r="49" spans="2:17" x14ac:dyDescent="0.2">
      <c r="B49" s="9" t="s">
        <v>1709</v>
      </c>
      <c r="C49" s="31" t="s">
        <v>501</v>
      </c>
      <c r="D49" s="31" t="s">
        <v>261</v>
      </c>
      <c r="E49" s="31" t="s">
        <v>498</v>
      </c>
      <c r="F49" s="31" t="s">
        <v>499</v>
      </c>
      <c r="G49" s="31" t="s">
        <v>1710</v>
      </c>
      <c r="H49" s="10">
        <v>3.35</v>
      </c>
      <c r="I49" s="31" t="s">
        <v>65</v>
      </c>
      <c r="J49" s="11">
        <v>7.4999999999999997E-2</v>
      </c>
      <c r="K49" s="11">
        <v>0.14960000000000001</v>
      </c>
      <c r="L49" s="10">
        <v>137267.78</v>
      </c>
      <c r="M49" s="10">
        <v>123.77625999999999</v>
      </c>
      <c r="N49" s="45">
        <v>1.4154661236160466E-4</v>
      </c>
      <c r="O49" s="11">
        <v>2.5573441263486003E-2</v>
      </c>
      <c r="P49" s="45">
        <v>1.2603985795212478E-4</v>
      </c>
      <c r="Q49" s="63" t="s">
        <v>1738</v>
      </c>
    </row>
    <row r="50" spans="2:17" x14ac:dyDescent="0.2">
      <c r="B50" s="46"/>
      <c r="C50" s="47"/>
      <c r="D50" s="47"/>
      <c r="E50" s="47"/>
      <c r="F50" s="47"/>
      <c r="G50" s="47"/>
      <c r="H50" s="12"/>
      <c r="I50" s="47"/>
      <c r="J50" s="11"/>
      <c r="K50" s="11"/>
      <c r="L50" s="12"/>
      <c r="M50" s="12"/>
      <c r="N50" s="12"/>
      <c r="O50" s="11"/>
      <c r="P50" s="12"/>
      <c r="Q50" s="63" t="s">
        <v>1738</v>
      </c>
    </row>
    <row r="51" spans="2:17" ht="15" x14ac:dyDescent="0.25">
      <c r="B51" s="7" t="s">
        <v>148</v>
      </c>
      <c r="C51" s="43"/>
      <c r="D51" s="43"/>
      <c r="E51" s="43"/>
      <c r="F51" s="43"/>
      <c r="G51" s="43"/>
      <c r="H51" s="8"/>
      <c r="I51" s="43"/>
      <c r="J51" s="2"/>
      <c r="K51" s="2"/>
      <c r="L51" s="8">
        <v>1446163.95</v>
      </c>
      <c r="M51" s="8">
        <v>1432.3306800000003</v>
      </c>
      <c r="N51" s="44"/>
      <c r="O51" s="2">
        <v>0.29593416794843352</v>
      </c>
      <c r="P51" s="44">
        <v>1.4585248855286978E-3</v>
      </c>
      <c r="Q51" s="63" t="s">
        <v>1738</v>
      </c>
    </row>
    <row r="52" spans="2:17" x14ac:dyDescent="0.2">
      <c r="B52" s="9" t="s">
        <v>1711</v>
      </c>
      <c r="C52" s="31" t="s">
        <v>582</v>
      </c>
      <c r="D52" s="31" t="s">
        <v>584</v>
      </c>
      <c r="E52" s="31" t="s">
        <v>177</v>
      </c>
      <c r="F52" s="31" t="s">
        <v>64</v>
      </c>
      <c r="G52" s="31" t="s">
        <v>1712</v>
      </c>
      <c r="H52" s="10">
        <v>4.2</v>
      </c>
      <c r="I52" s="31" t="s">
        <v>65</v>
      </c>
      <c r="J52" s="11">
        <v>5.8899999999999994E-2</v>
      </c>
      <c r="K52" s="11">
        <v>7.9500000000000001E-2</v>
      </c>
      <c r="L52" s="10">
        <v>53100</v>
      </c>
      <c r="M52" s="10">
        <v>49.06635</v>
      </c>
      <c r="N52" s="45">
        <v>1.0265145221357418E-4</v>
      </c>
      <c r="O52" s="11">
        <v>1.0137609746316834E-2</v>
      </c>
      <c r="P52" s="45">
        <v>4.9963666572485206E-5</v>
      </c>
      <c r="Q52" s="63" t="s">
        <v>1738</v>
      </c>
    </row>
    <row r="53" spans="2:17" x14ac:dyDescent="0.2">
      <c r="B53" s="9" t="s">
        <v>1713</v>
      </c>
      <c r="C53" s="31" t="s">
        <v>582</v>
      </c>
      <c r="D53" s="31" t="s">
        <v>584</v>
      </c>
      <c r="E53" s="31" t="s">
        <v>177</v>
      </c>
      <c r="F53" s="31" t="s">
        <v>64</v>
      </c>
      <c r="G53" s="31" t="s">
        <v>1712</v>
      </c>
      <c r="H53" s="10">
        <v>4.1799999999999988</v>
      </c>
      <c r="I53" s="31" t="s">
        <v>65</v>
      </c>
      <c r="J53" s="11">
        <v>5.8899999999999994E-2</v>
      </c>
      <c r="K53" s="11">
        <v>8.3400000000000002E-2</v>
      </c>
      <c r="L53" s="10">
        <v>73800</v>
      </c>
      <c r="M53" s="10">
        <v>67.179460000000006</v>
      </c>
      <c r="N53" s="45">
        <v>1.4266812002564547E-4</v>
      </c>
      <c r="O53" s="11">
        <v>1.3879963527922944E-2</v>
      </c>
      <c r="P53" s="45">
        <v>6.840802586619154E-5</v>
      </c>
      <c r="Q53" s="63" t="s">
        <v>1738</v>
      </c>
    </row>
    <row r="54" spans="2:17" x14ac:dyDescent="0.2">
      <c r="B54" s="9" t="s">
        <v>1713</v>
      </c>
      <c r="C54" s="31" t="s">
        <v>582</v>
      </c>
      <c r="D54" s="31" t="s">
        <v>584</v>
      </c>
      <c r="E54" s="31" t="s">
        <v>177</v>
      </c>
      <c r="F54" s="31" t="s">
        <v>64</v>
      </c>
      <c r="G54" s="31" t="s">
        <v>1712</v>
      </c>
      <c r="H54" s="10">
        <v>4.1700000000000008</v>
      </c>
      <c r="I54" s="31" t="s">
        <v>65</v>
      </c>
      <c r="J54" s="11">
        <v>5.8899999999999994E-2</v>
      </c>
      <c r="K54" s="11">
        <v>8.4800000000000014E-2</v>
      </c>
      <c r="L54" s="10">
        <v>73800</v>
      </c>
      <c r="M54" s="10">
        <v>66.806039999999996</v>
      </c>
      <c r="N54" s="45">
        <v>1.4266812002564547E-4</v>
      </c>
      <c r="O54" s="11">
        <v>1.3802811136692095E-2</v>
      </c>
      <c r="P54" s="45">
        <v>6.8027776828480399E-5</v>
      </c>
      <c r="Q54" s="63" t="s">
        <v>1738</v>
      </c>
    </row>
    <row r="55" spans="2:17" x14ac:dyDescent="0.2">
      <c r="B55" s="9" t="s">
        <v>1713</v>
      </c>
      <c r="C55" s="31" t="s">
        <v>582</v>
      </c>
      <c r="D55" s="31" t="s">
        <v>584</v>
      </c>
      <c r="E55" s="31" t="s">
        <v>177</v>
      </c>
      <c r="F55" s="31" t="s">
        <v>64</v>
      </c>
      <c r="G55" s="31" t="s">
        <v>1712</v>
      </c>
      <c r="H55" s="10">
        <v>4.1999999999999993</v>
      </c>
      <c r="I55" s="31" t="s">
        <v>65</v>
      </c>
      <c r="J55" s="11">
        <v>5.8899999999999994E-2</v>
      </c>
      <c r="K55" s="11">
        <v>7.9199999999999993E-2</v>
      </c>
      <c r="L55" s="10">
        <v>73800</v>
      </c>
      <c r="M55" s="10">
        <v>68.273440000000008</v>
      </c>
      <c r="N55" s="45">
        <v>1.4266812002564547E-4</v>
      </c>
      <c r="O55" s="11">
        <v>1.4105990984831307E-2</v>
      </c>
      <c r="P55" s="45">
        <v>6.9522012375417669E-5</v>
      </c>
      <c r="Q55" s="63" t="s">
        <v>1738</v>
      </c>
    </row>
    <row r="56" spans="2:17" x14ac:dyDescent="0.2">
      <c r="B56" s="9" t="s">
        <v>1713</v>
      </c>
      <c r="C56" s="31" t="s">
        <v>582</v>
      </c>
      <c r="D56" s="31" t="s">
        <v>584</v>
      </c>
      <c r="E56" s="31" t="s">
        <v>177</v>
      </c>
      <c r="F56" s="31" t="s">
        <v>64</v>
      </c>
      <c r="G56" s="31" t="s">
        <v>1712</v>
      </c>
      <c r="H56" s="10">
        <v>4.3199999999999994</v>
      </c>
      <c r="I56" s="31" t="s">
        <v>65</v>
      </c>
      <c r="J56" s="11">
        <v>5.8899999999999994E-2</v>
      </c>
      <c r="K56" s="11">
        <v>5.3999999999999986E-2</v>
      </c>
      <c r="L56" s="10">
        <v>21600</v>
      </c>
      <c r="M56" s="10">
        <v>22.102080000000001</v>
      </c>
      <c r="N56" s="45">
        <v>4.1756522934335257E-5</v>
      </c>
      <c r="O56" s="11">
        <v>4.5665157816278234E-3</v>
      </c>
      <c r="P56" s="45">
        <v>2.2506278858696315E-5</v>
      </c>
      <c r="Q56" s="63" t="s">
        <v>1738</v>
      </c>
    </row>
    <row r="57" spans="2:17" x14ac:dyDescent="0.2">
      <c r="B57" s="9" t="s">
        <v>1713</v>
      </c>
      <c r="C57" s="31" t="s">
        <v>582</v>
      </c>
      <c r="D57" s="31" t="s">
        <v>584</v>
      </c>
      <c r="E57" s="31" t="s">
        <v>177</v>
      </c>
      <c r="F57" s="31" t="s">
        <v>64</v>
      </c>
      <c r="G57" s="31" t="s">
        <v>1712</v>
      </c>
      <c r="H57" s="10">
        <v>4.33</v>
      </c>
      <c r="I57" s="31" t="s">
        <v>65</v>
      </c>
      <c r="J57" s="11">
        <v>5.8899999999999994E-2</v>
      </c>
      <c r="K57" s="11">
        <v>5.3099999999999987E-2</v>
      </c>
      <c r="L57" s="10">
        <v>48600</v>
      </c>
      <c r="M57" s="10">
        <v>49.929160000000003</v>
      </c>
      <c r="N57" s="45">
        <v>9.395217660225433E-5</v>
      </c>
      <c r="O57" s="11">
        <v>1.0315875116885862E-2</v>
      </c>
      <c r="P57" s="45">
        <v>5.084225548638253E-5</v>
      </c>
      <c r="Q57" s="63" t="s">
        <v>1738</v>
      </c>
    </row>
    <row r="58" spans="2:17" x14ac:dyDescent="0.2">
      <c r="B58" s="9" t="s">
        <v>1714</v>
      </c>
      <c r="C58" s="31" t="s">
        <v>641</v>
      </c>
      <c r="D58" s="31" t="s">
        <v>311</v>
      </c>
      <c r="E58" s="31" t="s">
        <v>446</v>
      </c>
      <c r="F58" s="31" t="s">
        <v>64</v>
      </c>
      <c r="G58" s="31" t="s">
        <v>1715</v>
      </c>
      <c r="H58" s="10">
        <v>2.48</v>
      </c>
      <c r="I58" s="31" t="s">
        <v>65</v>
      </c>
      <c r="J58" s="11">
        <v>0.06</v>
      </c>
      <c r="K58" s="11">
        <v>7.85E-2</v>
      </c>
      <c r="L58" s="10">
        <v>73800</v>
      </c>
      <c r="M58" s="10">
        <v>70.810640000000006</v>
      </c>
      <c r="N58" s="45">
        <v>1.2152467225018195E-4</v>
      </c>
      <c r="O58" s="11">
        <v>1.4630202454572893E-2</v>
      </c>
      <c r="P58" s="45">
        <v>7.2105612232095602E-5</v>
      </c>
      <c r="Q58" s="63" t="s">
        <v>1738</v>
      </c>
    </row>
    <row r="59" spans="2:17" x14ac:dyDescent="0.2">
      <c r="B59" s="9" t="s">
        <v>1714</v>
      </c>
      <c r="C59" s="31" t="s">
        <v>641</v>
      </c>
      <c r="D59" s="31" t="s">
        <v>311</v>
      </c>
      <c r="E59" s="31" t="s">
        <v>446</v>
      </c>
      <c r="F59" s="31" t="s">
        <v>64</v>
      </c>
      <c r="G59" s="31" t="s">
        <v>1715</v>
      </c>
      <c r="H59" s="10">
        <v>2.52</v>
      </c>
      <c r="I59" s="31" t="s">
        <v>65</v>
      </c>
      <c r="J59" s="11">
        <v>0.06</v>
      </c>
      <c r="K59" s="11">
        <v>5.4100000000000002E-2</v>
      </c>
      <c r="L59" s="10">
        <v>111600</v>
      </c>
      <c r="M59" s="10">
        <v>113.38303000000001</v>
      </c>
      <c r="N59" s="45">
        <v>1.8132032194300517E-4</v>
      </c>
      <c r="O59" s="11">
        <v>2.3426093646560911E-2</v>
      </c>
      <c r="P59" s="45">
        <v>1.1545655843359222E-4</v>
      </c>
      <c r="Q59" s="63" t="s">
        <v>1738</v>
      </c>
    </row>
    <row r="60" spans="2:17" x14ac:dyDescent="0.2">
      <c r="B60" s="9" t="s">
        <v>1714</v>
      </c>
      <c r="C60" s="31" t="s">
        <v>641</v>
      </c>
      <c r="D60" s="31" t="s">
        <v>311</v>
      </c>
      <c r="E60" s="31" t="s">
        <v>446</v>
      </c>
      <c r="F60" s="31" t="s">
        <v>64</v>
      </c>
      <c r="G60" s="31" t="s">
        <v>1715</v>
      </c>
      <c r="H60" s="10">
        <v>2.5199999999999996</v>
      </c>
      <c r="I60" s="31" t="s">
        <v>65</v>
      </c>
      <c r="J60" s="11">
        <v>0.06</v>
      </c>
      <c r="K60" s="11">
        <v>5.0799999999999998E-2</v>
      </c>
      <c r="L60" s="10">
        <v>148500</v>
      </c>
      <c r="M60" s="10">
        <v>152.05923000000001</v>
      </c>
      <c r="N60" s="45">
        <v>2.4127300903706335E-4</v>
      </c>
      <c r="O60" s="11">
        <v>3.1416992135453993E-2</v>
      </c>
      <c r="P60" s="45">
        <v>1.5484006181403019E-4</v>
      </c>
      <c r="Q60" s="63" t="s">
        <v>1738</v>
      </c>
    </row>
    <row r="61" spans="2:17" x14ac:dyDescent="0.2">
      <c r="B61" s="9" t="s">
        <v>1716</v>
      </c>
      <c r="C61" s="31" t="s">
        <v>646</v>
      </c>
      <c r="D61" s="31" t="s">
        <v>261</v>
      </c>
      <c r="E61" s="31" t="s">
        <v>446</v>
      </c>
      <c r="F61" s="31" t="s">
        <v>64</v>
      </c>
      <c r="G61" s="31" t="s">
        <v>1717</v>
      </c>
      <c r="H61" s="10">
        <v>3.3799999999999994</v>
      </c>
      <c r="I61" s="31" t="s">
        <v>65</v>
      </c>
      <c r="J61" s="11">
        <v>5.74E-2</v>
      </c>
      <c r="K61" s="11">
        <v>7.7899999999999997E-2</v>
      </c>
      <c r="L61" s="10">
        <v>149040</v>
      </c>
      <c r="M61" s="10">
        <v>141.85089000000002</v>
      </c>
      <c r="N61" s="45">
        <v>3.6996352890397157E-4</v>
      </c>
      <c r="O61" s="11">
        <v>2.9307844683529899E-2</v>
      </c>
      <c r="P61" s="45">
        <v>1.4444503353052096E-4</v>
      </c>
      <c r="Q61" s="63" t="s">
        <v>1738</v>
      </c>
    </row>
    <row r="62" spans="2:17" x14ac:dyDescent="0.2">
      <c r="B62" s="9" t="s">
        <v>1718</v>
      </c>
      <c r="C62" s="31" t="s">
        <v>646</v>
      </c>
      <c r="D62" s="31" t="s">
        <v>261</v>
      </c>
      <c r="E62" s="31" t="s">
        <v>446</v>
      </c>
      <c r="F62" s="31" t="s">
        <v>64</v>
      </c>
      <c r="G62" s="31" t="s">
        <v>1717</v>
      </c>
      <c r="H62" s="10">
        <v>3.36</v>
      </c>
      <c r="I62" s="31" t="s">
        <v>65</v>
      </c>
      <c r="J62" s="11">
        <v>5.74E-2</v>
      </c>
      <c r="K62" s="11">
        <v>8.3699999999999997E-2</v>
      </c>
      <c r="L62" s="10">
        <v>43467.24</v>
      </c>
      <c r="M62" s="10">
        <v>40.632370000000002</v>
      </c>
      <c r="N62" s="45">
        <v>1.0789917808719719E-4</v>
      </c>
      <c r="O62" s="11">
        <v>8.3950632180292955E-3</v>
      </c>
      <c r="P62" s="45">
        <v>4.1375447465113075E-5</v>
      </c>
      <c r="Q62" s="63" t="s">
        <v>1738</v>
      </c>
    </row>
    <row r="63" spans="2:17" x14ac:dyDescent="0.2">
      <c r="B63" s="9" t="s">
        <v>1719</v>
      </c>
      <c r="C63" s="31" t="s">
        <v>654</v>
      </c>
      <c r="D63" s="31" t="s">
        <v>261</v>
      </c>
      <c r="E63" s="31" t="s">
        <v>656</v>
      </c>
      <c r="F63" s="31" t="s">
        <v>262</v>
      </c>
      <c r="G63" s="31" t="s">
        <v>1720</v>
      </c>
      <c r="H63" s="10">
        <v>0.26</v>
      </c>
      <c r="I63" s="31" t="s">
        <v>65</v>
      </c>
      <c r="J63" s="11">
        <v>7.814227E-2</v>
      </c>
      <c r="K63" s="11">
        <v>8.5599999999999982E-2</v>
      </c>
      <c r="L63" s="10">
        <v>15256.67</v>
      </c>
      <c r="M63" s="10">
        <v>15.718360000000001</v>
      </c>
      <c r="N63" s="45">
        <v>9.9999973781965846E-5</v>
      </c>
      <c r="O63" s="11">
        <v>3.2475739388015752E-3</v>
      </c>
      <c r="P63" s="45">
        <v>1.6005814536974701E-5</v>
      </c>
      <c r="Q63" s="63" t="s">
        <v>1738</v>
      </c>
    </row>
    <row r="64" spans="2:17" x14ac:dyDescent="0.2">
      <c r="B64" s="9" t="s">
        <v>1721</v>
      </c>
      <c r="C64" s="31" t="s">
        <v>660</v>
      </c>
      <c r="D64" s="31" t="s">
        <v>261</v>
      </c>
      <c r="E64" s="31" t="s">
        <v>498</v>
      </c>
      <c r="F64" s="31" t="s">
        <v>499</v>
      </c>
      <c r="G64" s="31" t="s">
        <v>1491</v>
      </c>
      <c r="H64" s="10">
        <v>1.37</v>
      </c>
      <c r="I64" s="31" t="s">
        <v>65</v>
      </c>
      <c r="J64" s="11">
        <v>0.06</v>
      </c>
      <c r="K64" s="11">
        <v>4.0999999999999995E-2</v>
      </c>
      <c r="L64" s="10">
        <v>150000.04</v>
      </c>
      <c r="M64" s="10">
        <v>158.90288000000001</v>
      </c>
      <c r="N64" s="45">
        <v>7.4581440243498987E-4</v>
      </c>
      <c r="O64" s="11">
        <v>3.2830960220310137E-2</v>
      </c>
      <c r="P64" s="45">
        <v>1.6180886725276341E-4</v>
      </c>
      <c r="Q64" s="63" t="s">
        <v>1738</v>
      </c>
    </row>
    <row r="65" spans="2:17" x14ac:dyDescent="0.2">
      <c r="B65" s="9" t="s">
        <v>1722</v>
      </c>
      <c r="C65" s="31" t="s">
        <v>1723</v>
      </c>
      <c r="D65" s="31" t="s">
        <v>516</v>
      </c>
      <c r="E65" s="31" t="s">
        <v>498</v>
      </c>
      <c r="F65" s="31" t="s">
        <v>499</v>
      </c>
      <c r="G65" s="31" t="s">
        <v>1724</v>
      </c>
      <c r="H65" s="10">
        <v>3.74</v>
      </c>
      <c r="I65" s="31" t="s">
        <v>65</v>
      </c>
      <c r="J65" s="11">
        <v>5.7999999999999996E-2</v>
      </c>
      <c r="K65" s="11">
        <v>5.1300000000000005E-2</v>
      </c>
      <c r="L65" s="10">
        <v>30400</v>
      </c>
      <c r="M65" s="10">
        <v>31.808439999999997</v>
      </c>
      <c r="N65" s="45">
        <v>9.5E-4</v>
      </c>
      <c r="O65" s="11">
        <v>6.5719490314468916E-3</v>
      </c>
      <c r="P65" s="45">
        <v>3.239014702236668E-5</v>
      </c>
      <c r="Q65" s="63" t="s">
        <v>1738</v>
      </c>
    </row>
    <row r="66" spans="2:17" x14ac:dyDescent="0.2">
      <c r="B66" s="9" t="s">
        <v>1722</v>
      </c>
      <c r="C66" s="31" t="s">
        <v>1723</v>
      </c>
      <c r="D66" s="31" t="s">
        <v>516</v>
      </c>
      <c r="E66" s="31" t="s">
        <v>498</v>
      </c>
      <c r="F66" s="31" t="s">
        <v>499</v>
      </c>
      <c r="G66" s="31" t="s">
        <v>1724</v>
      </c>
      <c r="H66" s="10">
        <v>3.75</v>
      </c>
      <c r="I66" s="31" t="s">
        <v>65</v>
      </c>
      <c r="J66" s="11">
        <v>5.7999999999999996E-2</v>
      </c>
      <c r="K66" s="11">
        <v>5.0499999999999989E-2</v>
      </c>
      <c r="L66" s="10">
        <v>30400</v>
      </c>
      <c r="M66" s="10">
        <v>31.902200000000001</v>
      </c>
      <c r="N66" s="45">
        <v>9.5E-4</v>
      </c>
      <c r="O66" s="11">
        <v>6.5913208063968255E-3</v>
      </c>
      <c r="P66" s="45">
        <v>3.2485621688361528E-5</v>
      </c>
      <c r="Q66" s="63" t="s">
        <v>1738</v>
      </c>
    </row>
    <row r="67" spans="2:17" x14ac:dyDescent="0.2">
      <c r="B67" s="9" t="s">
        <v>1725</v>
      </c>
      <c r="C67" s="31" t="s">
        <v>666</v>
      </c>
      <c r="D67" s="31" t="s">
        <v>508</v>
      </c>
      <c r="E67" s="31" t="s">
        <v>498</v>
      </c>
      <c r="F67" s="31" t="s">
        <v>499</v>
      </c>
      <c r="G67" s="31" t="s">
        <v>1726</v>
      </c>
      <c r="H67" s="10">
        <v>2.2000000000000002</v>
      </c>
      <c r="I67" s="31" t="s">
        <v>65</v>
      </c>
      <c r="J67" s="11">
        <v>0.02</v>
      </c>
      <c r="K67" s="11">
        <v>0.13780000000000001</v>
      </c>
      <c r="L67" s="10">
        <v>85000</v>
      </c>
      <c r="M67" s="10">
        <v>84.143339999999995</v>
      </c>
      <c r="N67" s="45">
        <v>2.5246149962130775E-4</v>
      </c>
      <c r="O67" s="11">
        <v>1.73848746375398E-2</v>
      </c>
      <c r="P67" s="45">
        <v>8.5682138248621654E-5</v>
      </c>
      <c r="Q67" s="63" t="s">
        <v>1738</v>
      </c>
    </row>
    <row r="68" spans="2:17" x14ac:dyDescent="0.2">
      <c r="B68" s="9" t="s">
        <v>1725</v>
      </c>
      <c r="C68" s="31" t="s">
        <v>666</v>
      </c>
      <c r="D68" s="31" t="s">
        <v>508</v>
      </c>
      <c r="E68" s="31" t="s">
        <v>498</v>
      </c>
      <c r="F68" s="31" t="s">
        <v>499</v>
      </c>
      <c r="G68" s="31" t="s">
        <v>1726</v>
      </c>
      <c r="H68" s="10">
        <v>2.1999999999999997</v>
      </c>
      <c r="I68" s="31" t="s">
        <v>65</v>
      </c>
      <c r="J68" s="11">
        <v>0.02</v>
      </c>
      <c r="K68" s="11">
        <v>0.13159999999999999</v>
      </c>
      <c r="L68" s="10">
        <v>82000</v>
      </c>
      <c r="M68" s="10">
        <v>82.144710000000003</v>
      </c>
      <c r="N68" s="45">
        <v>2.4355109375232041E-4</v>
      </c>
      <c r="O68" s="11">
        <v>1.6971937238135094E-2</v>
      </c>
      <c r="P68" s="45">
        <v>8.3646957663113136E-5</v>
      </c>
      <c r="Q68" s="63" t="s">
        <v>1738</v>
      </c>
    </row>
    <row r="69" spans="2:17" x14ac:dyDescent="0.2">
      <c r="B69" s="9" t="s">
        <v>1725</v>
      </c>
      <c r="C69" s="31" t="s">
        <v>666</v>
      </c>
      <c r="D69" s="31" t="s">
        <v>508</v>
      </c>
      <c r="E69" s="31" t="s">
        <v>498</v>
      </c>
      <c r="F69" s="31" t="s">
        <v>499</v>
      </c>
      <c r="G69" s="31" t="s">
        <v>1726</v>
      </c>
      <c r="H69" s="10">
        <v>2.1999999999999997</v>
      </c>
      <c r="I69" s="31" t="s">
        <v>65</v>
      </c>
      <c r="J69" s="11">
        <v>0.02</v>
      </c>
      <c r="K69" s="11">
        <v>0.12260000000000003</v>
      </c>
      <c r="L69" s="10">
        <v>124000</v>
      </c>
      <c r="M69" s="10">
        <v>126.41691</v>
      </c>
      <c r="N69" s="45">
        <v>3.6829677591814305E-4</v>
      </c>
      <c r="O69" s="11">
        <v>2.6119026561284016E-2</v>
      </c>
      <c r="P69" s="45">
        <v>1.2872879968377251E-4</v>
      </c>
      <c r="Q69" s="63" t="s">
        <v>1738</v>
      </c>
    </row>
    <row r="70" spans="2:17" x14ac:dyDescent="0.2">
      <c r="B70" s="9" t="s">
        <v>1725</v>
      </c>
      <c r="C70" s="31" t="s">
        <v>666</v>
      </c>
      <c r="D70" s="31" t="s">
        <v>508</v>
      </c>
      <c r="E70" s="31" t="s">
        <v>498</v>
      </c>
      <c r="F70" s="31" t="s">
        <v>499</v>
      </c>
      <c r="G70" s="31" t="s">
        <v>1726</v>
      </c>
      <c r="H70" s="10">
        <v>2.1999999999999997</v>
      </c>
      <c r="I70" s="31" t="s">
        <v>65</v>
      </c>
      <c r="J70" s="11">
        <v>0.02</v>
      </c>
      <c r="K70" s="11">
        <v>0.122</v>
      </c>
      <c r="L70" s="10">
        <v>58000</v>
      </c>
      <c r="M70" s="10">
        <v>59.201149999999998</v>
      </c>
      <c r="N70" s="45">
        <v>1.7226784680042176E-4</v>
      </c>
      <c r="O70" s="11">
        <v>1.223156308209526E-2</v>
      </c>
      <c r="P70" s="45">
        <v>6.0283809969718194E-5</v>
      </c>
      <c r="Q70" s="63" t="s">
        <v>1738</v>
      </c>
    </row>
    <row r="71" spans="2:17" x14ac:dyDescent="0.2">
      <c r="B71" s="46"/>
      <c r="C71" s="47"/>
      <c r="D71" s="47"/>
      <c r="E71" s="47"/>
      <c r="F71" s="47"/>
      <c r="G71" s="47"/>
      <c r="H71" s="12"/>
      <c r="I71" s="47"/>
      <c r="J71" s="11"/>
      <c r="K71" s="11"/>
      <c r="L71" s="12"/>
      <c r="M71" s="12"/>
      <c r="N71" s="12"/>
      <c r="O71" s="11"/>
      <c r="P71" s="12"/>
      <c r="Q71" s="63" t="s">
        <v>1738</v>
      </c>
    </row>
    <row r="72" spans="2:17" ht="15" x14ac:dyDescent="0.25">
      <c r="B72" s="7" t="s">
        <v>201</v>
      </c>
      <c r="C72" s="43"/>
      <c r="D72" s="43"/>
      <c r="E72" s="43"/>
      <c r="F72" s="43"/>
      <c r="G72" s="43"/>
      <c r="H72" s="8"/>
      <c r="I72" s="43"/>
      <c r="J72" s="2"/>
      <c r="K72" s="2"/>
      <c r="L72" s="8">
        <v>0</v>
      </c>
      <c r="M72" s="8">
        <v>0</v>
      </c>
      <c r="N72" s="44"/>
      <c r="O72" s="2">
        <v>0</v>
      </c>
      <c r="P72" s="44">
        <v>0</v>
      </c>
      <c r="Q72" s="63" t="s">
        <v>1738</v>
      </c>
    </row>
    <row r="73" spans="2:17" x14ac:dyDescent="0.2">
      <c r="B73" s="9"/>
      <c r="C73" s="31"/>
      <c r="D73" s="31" t="s">
        <v>81</v>
      </c>
      <c r="E73" s="31" t="s">
        <v>81</v>
      </c>
      <c r="F73" s="31" t="s">
        <v>81</v>
      </c>
      <c r="G73" s="31" t="s">
        <v>81</v>
      </c>
      <c r="H73" s="10">
        <v>0</v>
      </c>
      <c r="I73" s="31" t="s">
        <v>81</v>
      </c>
      <c r="J73" s="11">
        <v>0</v>
      </c>
      <c r="K73" s="11">
        <v>0</v>
      </c>
      <c r="L73" s="10">
        <v>0</v>
      </c>
      <c r="M73" s="10">
        <v>0</v>
      </c>
      <c r="N73" s="45">
        <v>0</v>
      </c>
      <c r="O73" s="11">
        <v>0</v>
      </c>
      <c r="P73" s="45">
        <v>0</v>
      </c>
      <c r="Q73" s="63" t="s">
        <v>1738</v>
      </c>
    </row>
    <row r="74" spans="2:17" x14ac:dyDescent="0.2">
      <c r="B74" s="46"/>
      <c r="C74" s="47"/>
      <c r="D74" s="47"/>
      <c r="E74" s="47"/>
      <c r="F74" s="47"/>
      <c r="G74" s="47"/>
      <c r="H74" s="12"/>
      <c r="I74" s="47"/>
      <c r="J74" s="11"/>
      <c r="K74" s="11"/>
      <c r="L74" s="12"/>
      <c r="M74" s="12"/>
      <c r="N74" s="12"/>
      <c r="O74" s="11"/>
      <c r="P74" s="12"/>
      <c r="Q74" s="63" t="s">
        <v>1738</v>
      </c>
    </row>
    <row r="75" spans="2:17" ht="15" x14ac:dyDescent="0.25">
      <c r="B75" s="7" t="s">
        <v>1175</v>
      </c>
      <c r="C75" s="43"/>
      <c r="D75" s="43"/>
      <c r="E75" s="43"/>
      <c r="F75" s="43"/>
      <c r="G75" s="43"/>
      <c r="H75" s="8"/>
      <c r="I75" s="43"/>
      <c r="J75" s="2"/>
      <c r="K75" s="2"/>
      <c r="L75" s="8">
        <v>0</v>
      </c>
      <c r="M75" s="8">
        <v>0</v>
      </c>
      <c r="N75" s="44"/>
      <c r="O75" s="2">
        <v>0</v>
      </c>
      <c r="P75" s="44">
        <v>0</v>
      </c>
      <c r="Q75" s="63" t="s">
        <v>1738</v>
      </c>
    </row>
    <row r="76" spans="2:17" x14ac:dyDescent="0.2">
      <c r="B76" s="9"/>
      <c r="C76" s="31"/>
      <c r="D76" s="31" t="s">
        <v>81</v>
      </c>
      <c r="E76" s="31" t="s">
        <v>81</v>
      </c>
      <c r="F76" s="31" t="s">
        <v>81</v>
      </c>
      <c r="G76" s="31" t="s">
        <v>81</v>
      </c>
      <c r="H76" s="10">
        <v>0</v>
      </c>
      <c r="I76" s="31" t="s">
        <v>81</v>
      </c>
      <c r="J76" s="11">
        <v>0</v>
      </c>
      <c r="K76" s="11">
        <v>0</v>
      </c>
      <c r="L76" s="10">
        <v>0</v>
      </c>
      <c r="M76" s="10">
        <v>0</v>
      </c>
      <c r="N76" s="45">
        <v>0</v>
      </c>
      <c r="O76" s="11">
        <v>0</v>
      </c>
      <c r="P76" s="45">
        <v>0</v>
      </c>
      <c r="Q76" s="63" t="s">
        <v>1738</v>
      </c>
    </row>
    <row r="77" spans="2:17" x14ac:dyDescent="0.2">
      <c r="B77" s="46"/>
      <c r="C77" s="47"/>
      <c r="D77" s="47"/>
      <c r="E77" s="47"/>
      <c r="F77" s="47"/>
      <c r="G77" s="47"/>
      <c r="H77" s="12"/>
      <c r="I77" s="47"/>
      <c r="J77" s="11"/>
      <c r="K77" s="11"/>
      <c r="L77" s="12"/>
      <c r="M77" s="12"/>
      <c r="N77" s="12"/>
      <c r="O77" s="11"/>
      <c r="P77" s="12"/>
      <c r="Q77" s="63" t="s">
        <v>1738</v>
      </c>
    </row>
    <row r="78" spans="2:17" ht="15" x14ac:dyDescent="0.25">
      <c r="B78" s="42" t="s">
        <v>102</v>
      </c>
      <c r="C78" s="43"/>
      <c r="D78" s="43"/>
      <c r="E78" s="43"/>
      <c r="F78" s="43"/>
      <c r="G78" s="43"/>
      <c r="H78" s="8"/>
      <c r="I78" s="43"/>
      <c r="J78" s="2"/>
      <c r="K78" s="2"/>
      <c r="L78" s="8">
        <v>0</v>
      </c>
      <c r="M78" s="8">
        <v>0</v>
      </c>
      <c r="N78" s="44"/>
      <c r="O78" s="2">
        <v>0</v>
      </c>
      <c r="P78" s="44">
        <v>0</v>
      </c>
      <c r="Q78" s="63" t="s">
        <v>1738</v>
      </c>
    </row>
    <row r="79" spans="2:17" ht="15" x14ac:dyDescent="0.25">
      <c r="B79" s="7" t="s">
        <v>203</v>
      </c>
      <c r="C79" s="43"/>
      <c r="D79" s="43"/>
      <c r="E79" s="43"/>
      <c r="F79" s="43"/>
      <c r="G79" s="43"/>
      <c r="H79" s="8"/>
      <c r="I79" s="43"/>
      <c r="J79" s="2"/>
      <c r="K79" s="2"/>
      <c r="L79" s="8">
        <v>0</v>
      </c>
      <c r="M79" s="8">
        <v>0</v>
      </c>
      <c r="N79" s="44"/>
      <c r="O79" s="2">
        <v>0</v>
      </c>
      <c r="P79" s="44">
        <v>0</v>
      </c>
      <c r="Q79" s="63" t="s">
        <v>1738</v>
      </c>
    </row>
    <row r="80" spans="2:17" x14ac:dyDescent="0.2">
      <c r="B80" s="9"/>
      <c r="C80" s="31"/>
      <c r="D80" s="31" t="s">
        <v>81</v>
      </c>
      <c r="E80" s="31" t="s">
        <v>81</v>
      </c>
      <c r="F80" s="31" t="s">
        <v>81</v>
      </c>
      <c r="G80" s="31" t="s">
        <v>81</v>
      </c>
      <c r="H80" s="10">
        <v>0</v>
      </c>
      <c r="I80" s="31" t="s">
        <v>81</v>
      </c>
      <c r="J80" s="11">
        <v>0</v>
      </c>
      <c r="K80" s="11">
        <v>0</v>
      </c>
      <c r="L80" s="10">
        <v>0</v>
      </c>
      <c r="M80" s="10">
        <v>0</v>
      </c>
      <c r="N80" s="45">
        <v>0</v>
      </c>
      <c r="O80" s="11">
        <v>0</v>
      </c>
      <c r="P80" s="45">
        <v>0</v>
      </c>
      <c r="Q80" s="63" t="s">
        <v>1738</v>
      </c>
    </row>
    <row r="81" spans="2:17" x14ac:dyDescent="0.2">
      <c r="B81" s="46"/>
      <c r="C81" s="47"/>
      <c r="D81" s="47"/>
      <c r="E81" s="47"/>
      <c r="F81" s="47"/>
      <c r="G81" s="47"/>
      <c r="H81" s="12"/>
      <c r="I81" s="47"/>
      <c r="J81" s="11"/>
      <c r="K81" s="11"/>
      <c r="L81" s="12"/>
      <c r="M81" s="12"/>
      <c r="N81" s="12"/>
      <c r="O81" s="11"/>
      <c r="P81" s="12"/>
      <c r="Q81" s="63" t="s">
        <v>1738</v>
      </c>
    </row>
    <row r="82" spans="2:17" ht="15" x14ac:dyDescent="0.25">
      <c r="B82" s="7" t="s">
        <v>204</v>
      </c>
      <c r="C82" s="43"/>
      <c r="D82" s="43"/>
      <c r="E82" s="43"/>
      <c r="F82" s="43"/>
      <c r="G82" s="43"/>
      <c r="H82" s="8"/>
      <c r="I82" s="43"/>
      <c r="J82" s="2"/>
      <c r="K82" s="2"/>
      <c r="L82" s="8">
        <v>0</v>
      </c>
      <c r="M82" s="8">
        <v>0</v>
      </c>
      <c r="N82" s="44"/>
      <c r="O82" s="2">
        <v>0</v>
      </c>
      <c r="P82" s="44">
        <v>0</v>
      </c>
      <c r="Q82" s="63" t="s">
        <v>1738</v>
      </c>
    </row>
    <row r="83" spans="2:17" x14ac:dyDescent="0.2">
      <c r="B83" s="9"/>
      <c r="C83" s="31"/>
      <c r="D83" s="31" t="s">
        <v>81</v>
      </c>
      <c r="E83" s="31" t="s">
        <v>81</v>
      </c>
      <c r="F83" s="31" t="s">
        <v>81</v>
      </c>
      <c r="G83" s="31" t="s">
        <v>81</v>
      </c>
      <c r="H83" s="10">
        <v>0</v>
      </c>
      <c r="I83" s="31" t="s">
        <v>81</v>
      </c>
      <c r="J83" s="11">
        <v>0</v>
      </c>
      <c r="K83" s="11">
        <v>0</v>
      </c>
      <c r="L83" s="10">
        <v>0</v>
      </c>
      <c r="M83" s="10">
        <v>0</v>
      </c>
      <c r="N83" s="45">
        <v>0</v>
      </c>
      <c r="O83" s="11">
        <v>0</v>
      </c>
      <c r="P83" s="45">
        <v>0</v>
      </c>
      <c r="Q83" s="63" t="s">
        <v>1738</v>
      </c>
    </row>
    <row r="84" spans="2:17" x14ac:dyDescent="0.2">
      <c r="B84" s="48"/>
      <c r="C84" s="63" t="s">
        <v>1738</v>
      </c>
      <c r="D84" s="63" t="s">
        <v>1738</v>
      </c>
      <c r="E84" s="63" t="s">
        <v>1738</v>
      </c>
      <c r="F84" s="63" t="s">
        <v>1738</v>
      </c>
      <c r="G84" s="63" t="s">
        <v>1738</v>
      </c>
      <c r="H84" s="63" t="s">
        <v>1738</v>
      </c>
      <c r="I84" s="63" t="s">
        <v>1738</v>
      </c>
      <c r="J84" s="63" t="s">
        <v>1738</v>
      </c>
      <c r="K84" s="63" t="s">
        <v>1738</v>
      </c>
      <c r="L84" s="63" t="s">
        <v>1738</v>
      </c>
      <c r="M84" s="63" t="s">
        <v>1738</v>
      </c>
      <c r="N84" s="63" t="s">
        <v>1738</v>
      </c>
      <c r="O84" s="63" t="s">
        <v>1738</v>
      </c>
      <c r="P84" s="63" t="s">
        <v>1738</v>
      </c>
    </row>
    <row r="85" spans="2:17" x14ac:dyDescent="0.2">
      <c r="C85" s="63" t="s">
        <v>1738</v>
      </c>
    </row>
    <row r="86" spans="2:17" x14ac:dyDescent="0.2">
      <c r="B86" s="35" t="s">
        <v>51</v>
      </c>
      <c r="C86" s="63" t="s">
        <v>1738</v>
      </c>
    </row>
    <row r="87" spans="2:17" x14ac:dyDescent="0.2">
      <c r="C87" s="63" t="s">
        <v>1738</v>
      </c>
    </row>
    <row r="88" spans="2:17" x14ac:dyDescent="0.2">
      <c r="B88" t="s">
        <v>52</v>
      </c>
      <c r="C88" s="63" t="s">
        <v>1738</v>
      </c>
    </row>
    <row r="89" spans="2:17" x14ac:dyDescent="0.2">
      <c r="C89" s="63" t="s">
        <v>1738</v>
      </c>
    </row>
    <row r="90" spans="2:17" x14ac:dyDescent="0.2">
      <c r="B90" s="36" t="s">
        <v>52</v>
      </c>
      <c r="C90" s="63" t="s">
        <v>1738</v>
      </c>
    </row>
    <row r="91" spans="2:17" x14ac:dyDescent="0.2">
      <c r="B91" s="63" t="s">
        <v>1738</v>
      </c>
    </row>
  </sheetData>
  <hyperlinks>
    <hyperlink ref="B90" r:id="rId1" xr:uid="{00000000-0004-0000-1B00-000000000000}"/>
  </hyperlinks>
  <pageMargins left="0.7" right="0.7" top="0.75" bottom="0.75" header="0.3" footer="0.3"/>
  <pageSetup paperSize="9" fitToHeight="0" orientation="landscape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Q38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0.625" customWidth="1"/>
    <col min="4" max="4" width="20.25" bestFit="1" customWidth="1"/>
    <col min="5" max="5" width="8.625" customWidth="1"/>
    <col min="6" max="7" width="14.625" customWidth="1"/>
    <col min="8" max="8" width="12.625" customWidth="1"/>
    <col min="9" max="9" width="14.625" customWidth="1"/>
    <col min="10" max="11" width="12.625" customWidth="1"/>
    <col min="12" max="15" width="15.625" customWidth="1"/>
    <col min="16" max="16" width="16.25" customWidth="1"/>
  </cols>
  <sheetData>
    <row r="1" spans="1:17" x14ac:dyDescent="0.2">
      <c r="A1" s="63" t="s">
        <v>1767</v>
      </c>
    </row>
    <row r="2" spans="1:17" ht="15" x14ac:dyDescent="0.25">
      <c r="B2" s="34" t="s">
        <v>47</v>
      </c>
      <c r="C2" s="63" t="s">
        <v>1738</v>
      </c>
    </row>
    <row r="3" spans="1:17" ht="15" x14ac:dyDescent="0.25">
      <c r="B3" s="34" t="s">
        <v>48</v>
      </c>
      <c r="C3" s="63" t="s">
        <v>1738</v>
      </c>
    </row>
    <row r="4" spans="1:17" ht="15" x14ac:dyDescent="0.25">
      <c r="B4" s="34" t="s">
        <v>49</v>
      </c>
      <c r="C4" s="63" t="s">
        <v>1738</v>
      </c>
    </row>
    <row r="5" spans="1:17" ht="15" x14ac:dyDescent="0.25">
      <c r="B5" s="34" t="s">
        <v>50</v>
      </c>
      <c r="C5" s="63" t="s">
        <v>1738</v>
      </c>
    </row>
    <row r="7" spans="1:17" ht="15" x14ac:dyDescent="0.2">
      <c r="B7" s="56" t="s">
        <v>1732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63" t="s">
        <v>1738</v>
      </c>
    </row>
    <row r="8" spans="1:17" ht="30" x14ac:dyDescent="0.2">
      <c r="B8" s="23" t="s">
        <v>108</v>
      </c>
      <c r="C8" s="23" t="s">
        <v>53</v>
      </c>
      <c r="D8" s="23" t="s">
        <v>198</v>
      </c>
      <c r="E8" s="23" t="s">
        <v>110</v>
      </c>
      <c r="F8" s="23" t="s">
        <v>54</v>
      </c>
      <c r="G8" s="23" t="s">
        <v>123</v>
      </c>
      <c r="H8" s="23" t="s">
        <v>189</v>
      </c>
      <c r="I8" s="23" t="s">
        <v>55</v>
      </c>
      <c r="J8" s="23" t="s">
        <v>111</v>
      </c>
      <c r="K8" s="23" t="s">
        <v>1728</v>
      </c>
      <c r="L8" s="23" t="s">
        <v>124</v>
      </c>
      <c r="M8" s="23" t="s">
        <v>1729</v>
      </c>
      <c r="N8" s="23" t="s">
        <v>126</v>
      </c>
      <c r="O8" s="23" t="s">
        <v>113</v>
      </c>
      <c r="P8" s="23" t="s">
        <v>1</v>
      </c>
      <c r="Q8" s="63" t="s">
        <v>1738</v>
      </c>
    </row>
    <row r="9" spans="1:17" ht="15" x14ac:dyDescent="0.2">
      <c r="B9" s="57"/>
      <c r="C9" s="58"/>
      <c r="D9" s="58"/>
      <c r="E9" s="58"/>
      <c r="F9" s="58"/>
      <c r="G9" s="58" t="s">
        <v>206</v>
      </c>
      <c r="H9" s="58" t="s">
        <v>190</v>
      </c>
      <c r="I9" s="58"/>
      <c r="J9" s="58" t="s">
        <v>37</v>
      </c>
      <c r="K9" s="58" t="s">
        <v>37</v>
      </c>
      <c r="L9" s="58" t="s">
        <v>191</v>
      </c>
      <c r="M9" s="58" t="s">
        <v>36</v>
      </c>
      <c r="N9" s="58" t="s">
        <v>37</v>
      </c>
      <c r="O9" s="58" t="s">
        <v>37</v>
      </c>
      <c r="P9" s="58" t="s">
        <v>37</v>
      </c>
      <c r="Q9" s="63" t="s">
        <v>1738</v>
      </c>
    </row>
    <row r="10" spans="1:17" x14ac:dyDescent="0.2">
      <c r="B10" s="58"/>
      <c r="C10" s="58" t="s">
        <v>38</v>
      </c>
      <c r="D10" s="58" t="s">
        <v>39</v>
      </c>
      <c r="E10" s="58" t="s">
        <v>114</v>
      </c>
      <c r="F10" s="58" t="s">
        <v>115</v>
      </c>
      <c r="G10" s="58" t="s">
        <v>116</v>
      </c>
      <c r="H10" s="58" t="s">
        <v>117</v>
      </c>
      <c r="I10" s="58" t="s">
        <v>118</v>
      </c>
      <c r="J10" s="58" t="s">
        <v>119</v>
      </c>
      <c r="K10" s="58" t="s">
        <v>120</v>
      </c>
      <c r="L10" s="58" t="s">
        <v>192</v>
      </c>
      <c r="M10" s="58" t="s">
        <v>121</v>
      </c>
      <c r="N10" s="58" t="s">
        <v>192</v>
      </c>
      <c r="O10" s="58" t="s">
        <v>193</v>
      </c>
      <c r="P10" s="59" t="s">
        <v>194</v>
      </c>
      <c r="Q10" s="63" t="s">
        <v>1738</v>
      </c>
    </row>
    <row r="11" spans="1:17" ht="15" x14ac:dyDescent="0.25">
      <c r="B11" s="37" t="s">
        <v>1730</v>
      </c>
      <c r="C11" s="38"/>
      <c r="D11" s="38"/>
      <c r="E11" s="38"/>
      <c r="F11" s="38"/>
      <c r="G11" s="38"/>
      <c r="H11" s="40"/>
      <c r="I11" s="38"/>
      <c r="J11" s="39"/>
      <c r="K11" s="39"/>
      <c r="L11" s="40">
        <v>0</v>
      </c>
      <c r="M11" s="40">
        <v>0</v>
      </c>
      <c r="N11" s="41"/>
      <c r="O11" s="39">
        <v>0</v>
      </c>
      <c r="P11" s="41">
        <v>0</v>
      </c>
      <c r="Q11" s="63" t="s">
        <v>1738</v>
      </c>
    </row>
    <row r="12" spans="1:17" ht="15" x14ac:dyDescent="0.25">
      <c r="B12" s="42" t="s">
        <v>1731</v>
      </c>
      <c r="C12" s="43"/>
      <c r="D12" s="43"/>
      <c r="E12" s="43"/>
      <c r="F12" s="43"/>
      <c r="G12" s="43"/>
      <c r="H12" s="8"/>
      <c r="I12" s="43"/>
      <c r="J12" s="2"/>
      <c r="K12" s="2"/>
      <c r="L12" s="8">
        <v>0</v>
      </c>
      <c r="M12" s="8">
        <v>0</v>
      </c>
      <c r="N12" s="44"/>
      <c r="O12" s="2">
        <v>0</v>
      </c>
      <c r="P12" s="44">
        <v>0</v>
      </c>
      <c r="Q12" s="63" t="s">
        <v>1738</v>
      </c>
    </row>
    <row r="13" spans="1:17" ht="15" x14ac:dyDescent="0.25">
      <c r="B13" s="7" t="s">
        <v>200</v>
      </c>
      <c r="C13" s="43"/>
      <c r="D13" s="43"/>
      <c r="E13" s="43"/>
      <c r="F13" s="43"/>
      <c r="G13" s="43"/>
      <c r="H13" s="8"/>
      <c r="I13" s="43"/>
      <c r="J13" s="2"/>
      <c r="K13" s="2"/>
      <c r="L13" s="8">
        <v>0</v>
      </c>
      <c r="M13" s="8">
        <v>0</v>
      </c>
      <c r="N13" s="44"/>
      <c r="O13" s="2">
        <v>0</v>
      </c>
      <c r="P13" s="44">
        <v>0</v>
      </c>
      <c r="Q13" s="63" t="s">
        <v>1738</v>
      </c>
    </row>
    <row r="14" spans="1:17" x14ac:dyDescent="0.2">
      <c r="B14" s="9"/>
      <c r="C14" s="31"/>
      <c r="D14" s="31" t="s">
        <v>81</v>
      </c>
      <c r="E14" s="31" t="s">
        <v>81</v>
      </c>
      <c r="F14" s="31" t="s">
        <v>81</v>
      </c>
      <c r="G14" s="31" t="s">
        <v>81</v>
      </c>
      <c r="H14" s="10">
        <v>0</v>
      </c>
      <c r="I14" s="31" t="s">
        <v>81</v>
      </c>
      <c r="J14" s="11">
        <v>0</v>
      </c>
      <c r="K14" s="11">
        <v>0</v>
      </c>
      <c r="L14" s="10">
        <v>0</v>
      </c>
      <c r="M14" s="10">
        <v>0</v>
      </c>
      <c r="N14" s="45">
        <v>0</v>
      </c>
      <c r="O14" s="11">
        <v>0</v>
      </c>
      <c r="P14" s="45">
        <v>0</v>
      </c>
      <c r="Q14" s="63" t="s">
        <v>1738</v>
      </c>
    </row>
    <row r="15" spans="1:17" x14ac:dyDescent="0.2">
      <c r="B15" s="46"/>
      <c r="C15" s="47"/>
      <c r="D15" s="47"/>
      <c r="E15" s="47"/>
      <c r="F15" s="47"/>
      <c r="G15" s="47"/>
      <c r="H15" s="12"/>
      <c r="I15" s="47"/>
      <c r="J15" s="11"/>
      <c r="K15" s="11"/>
      <c r="L15" s="12"/>
      <c r="M15" s="12"/>
      <c r="N15" s="12"/>
      <c r="O15" s="11"/>
      <c r="P15" s="12"/>
      <c r="Q15" s="63" t="s">
        <v>1738</v>
      </c>
    </row>
    <row r="16" spans="1:17" ht="15" x14ac:dyDescent="0.25">
      <c r="B16" s="7" t="s">
        <v>148</v>
      </c>
      <c r="C16" s="43"/>
      <c r="D16" s="43"/>
      <c r="E16" s="43"/>
      <c r="F16" s="43"/>
      <c r="G16" s="43"/>
      <c r="H16" s="8"/>
      <c r="I16" s="43"/>
      <c r="J16" s="2"/>
      <c r="K16" s="2"/>
      <c r="L16" s="8">
        <v>0</v>
      </c>
      <c r="M16" s="8">
        <v>0</v>
      </c>
      <c r="N16" s="44"/>
      <c r="O16" s="2">
        <v>0</v>
      </c>
      <c r="P16" s="44">
        <v>0</v>
      </c>
      <c r="Q16" s="63" t="s">
        <v>1738</v>
      </c>
    </row>
    <row r="17" spans="2:17" x14ac:dyDescent="0.2">
      <c r="B17" s="9"/>
      <c r="C17" s="31"/>
      <c r="D17" s="31" t="s">
        <v>81</v>
      </c>
      <c r="E17" s="31" t="s">
        <v>81</v>
      </c>
      <c r="F17" s="31" t="s">
        <v>81</v>
      </c>
      <c r="G17" s="31" t="s">
        <v>81</v>
      </c>
      <c r="H17" s="10">
        <v>0</v>
      </c>
      <c r="I17" s="31" t="s">
        <v>81</v>
      </c>
      <c r="J17" s="11">
        <v>0</v>
      </c>
      <c r="K17" s="11">
        <v>0</v>
      </c>
      <c r="L17" s="10">
        <v>0</v>
      </c>
      <c r="M17" s="10">
        <v>0</v>
      </c>
      <c r="N17" s="45">
        <v>0</v>
      </c>
      <c r="O17" s="11">
        <v>0</v>
      </c>
      <c r="P17" s="45">
        <v>0</v>
      </c>
      <c r="Q17" s="63" t="s">
        <v>1738</v>
      </c>
    </row>
    <row r="18" spans="2:17" x14ac:dyDescent="0.2">
      <c r="B18" s="46"/>
      <c r="C18" s="47"/>
      <c r="D18" s="47"/>
      <c r="E18" s="47"/>
      <c r="F18" s="47"/>
      <c r="G18" s="47"/>
      <c r="H18" s="12"/>
      <c r="I18" s="47"/>
      <c r="J18" s="11"/>
      <c r="K18" s="11"/>
      <c r="L18" s="12"/>
      <c r="M18" s="12"/>
      <c r="N18" s="12"/>
      <c r="O18" s="11"/>
      <c r="P18" s="12"/>
      <c r="Q18" s="63" t="s">
        <v>1738</v>
      </c>
    </row>
    <row r="19" spans="2:17" ht="15" x14ac:dyDescent="0.25">
      <c r="B19" s="7" t="s">
        <v>201</v>
      </c>
      <c r="C19" s="43"/>
      <c r="D19" s="43"/>
      <c r="E19" s="43"/>
      <c r="F19" s="43"/>
      <c r="G19" s="43"/>
      <c r="H19" s="8"/>
      <c r="I19" s="43"/>
      <c r="J19" s="2"/>
      <c r="K19" s="2"/>
      <c r="L19" s="8">
        <v>0</v>
      </c>
      <c r="M19" s="8">
        <v>0</v>
      </c>
      <c r="N19" s="44"/>
      <c r="O19" s="2">
        <v>0</v>
      </c>
      <c r="P19" s="44">
        <v>0</v>
      </c>
      <c r="Q19" s="63" t="s">
        <v>1738</v>
      </c>
    </row>
    <row r="20" spans="2:17" x14ac:dyDescent="0.2">
      <c r="B20" s="9"/>
      <c r="C20" s="31"/>
      <c r="D20" s="31" t="s">
        <v>81</v>
      </c>
      <c r="E20" s="31" t="s">
        <v>81</v>
      </c>
      <c r="F20" s="31" t="s">
        <v>81</v>
      </c>
      <c r="G20" s="31" t="s">
        <v>81</v>
      </c>
      <c r="H20" s="10">
        <v>0</v>
      </c>
      <c r="I20" s="31" t="s">
        <v>81</v>
      </c>
      <c r="J20" s="11">
        <v>0</v>
      </c>
      <c r="K20" s="11">
        <v>0</v>
      </c>
      <c r="L20" s="10">
        <v>0</v>
      </c>
      <c r="M20" s="10">
        <v>0</v>
      </c>
      <c r="N20" s="45">
        <v>0</v>
      </c>
      <c r="O20" s="11">
        <v>0</v>
      </c>
      <c r="P20" s="45">
        <v>0</v>
      </c>
      <c r="Q20" s="63" t="s">
        <v>1738</v>
      </c>
    </row>
    <row r="21" spans="2:17" x14ac:dyDescent="0.2">
      <c r="B21" s="46"/>
      <c r="C21" s="47"/>
      <c r="D21" s="47"/>
      <c r="E21" s="47"/>
      <c r="F21" s="47"/>
      <c r="G21" s="47"/>
      <c r="H21" s="12"/>
      <c r="I21" s="47"/>
      <c r="J21" s="11"/>
      <c r="K21" s="11"/>
      <c r="L21" s="12"/>
      <c r="M21" s="12"/>
      <c r="N21" s="12"/>
      <c r="O21" s="11"/>
      <c r="P21" s="12"/>
      <c r="Q21" s="63" t="s">
        <v>1738</v>
      </c>
    </row>
    <row r="22" spans="2:17" ht="15" x14ac:dyDescent="0.25">
      <c r="B22" s="7" t="s">
        <v>1175</v>
      </c>
      <c r="C22" s="43"/>
      <c r="D22" s="43"/>
      <c r="E22" s="43"/>
      <c r="F22" s="43"/>
      <c r="G22" s="43"/>
      <c r="H22" s="8"/>
      <c r="I22" s="43"/>
      <c r="J22" s="2"/>
      <c r="K22" s="2"/>
      <c r="L22" s="8">
        <v>0</v>
      </c>
      <c r="M22" s="8">
        <v>0</v>
      </c>
      <c r="N22" s="44"/>
      <c r="O22" s="2">
        <v>0</v>
      </c>
      <c r="P22" s="44">
        <v>0</v>
      </c>
      <c r="Q22" s="63" t="s">
        <v>1738</v>
      </c>
    </row>
    <row r="23" spans="2:17" x14ac:dyDescent="0.2">
      <c r="B23" s="9"/>
      <c r="C23" s="31"/>
      <c r="D23" s="31" t="s">
        <v>81</v>
      </c>
      <c r="E23" s="31" t="s">
        <v>81</v>
      </c>
      <c r="F23" s="31" t="s">
        <v>81</v>
      </c>
      <c r="G23" s="31" t="s">
        <v>81</v>
      </c>
      <c r="H23" s="10">
        <v>0</v>
      </c>
      <c r="I23" s="31" t="s">
        <v>81</v>
      </c>
      <c r="J23" s="11">
        <v>0</v>
      </c>
      <c r="K23" s="11">
        <v>0</v>
      </c>
      <c r="L23" s="10">
        <v>0</v>
      </c>
      <c r="M23" s="10">
        <v>0</v>
      </c>
      <c r="N23" s="45">
        <v>0</v>
      </c>
      <c r="O23" s="11">
        <v>0</v>
      </c>
      <c r="P23" s="45">
        <v>0</v>
      </c>
      <c r="Q23" s="63" t="s">
        <v>1738</v>
      </c>
    </row>
    <row r="24" spans="2:17" x14ac:dyDescent="0.2">
      <c r="B24" s="46"/>
      <c r="C24" s="47"/>
      <c r="D24" s="47"/>
      <c r="E24" s="47"/>
      <c r="F24" s="47"/>
      <c r="G24" s="47"/>
      <c r="H24" s="12"/>
      <c r="I24" s="47"/>
      <c r="J24" s="11"/>
      <c r="K24" s="11"/>
      <c r="L24" s="12"/>
      <c r="M24" s="12"/>
      <c r="N24" s="12"/>
      <c r="O24" s="11"/>
      <c r="P24" s="12"/>
      <c r="Q24" s="63" t="s">
        <v>1738</v>
      </c>
    </row>
    <row r="25" spans="2:17" ht="15" x14ac:dyDescent="0.25">
      <c r="B25" s="42" t="s">
        <v>102</v>
      </c>
      <c r="C25" s="43"/>
      <c r="D25" s="43"/>
      <c r="E25" s="43"/>
      <c r="F25" s="43"/>
      <c r="G25" s="43"/>
      <c r="H25" s="8"/>
      <c r="I25" s="43"/>
      <c r="J25" s="2"/>
      <c r="K25" s="2"/>
      <c r="L25" s="8">
        <v>0</v>
      </c>
      <c r="M25" s="8">
        <v>0</v>
      </c>
      <c r="N25" s="44"/>
      <c r="O25" s="2">
        <v>0</v>
      </c>
      <c r="P25" s="44">
        <v>0</v>
      </c>
      <c r="Q25" s="63" t="s">
        <v>1738</v>
      </c>
    </row>
    <row r="26" spans="2:17" ht="15" x14ac:dyDescent="0.25">
      <c r="B26" s="7" t="s">
        <v>203</v>
      </c>
      <c r="C26" s="43"/>
      <c r="D26" s="43"/>
      <c r="E26" s="43"/>
      <c r="F26" s="43"/>
      <c r="G26" s="43"/>
      <c r="H26" s="8"/>
      <c r="I26" s="43"/>
      <c r="J26" s="2"/>
      <c r="K26" s="2"/>
      <c r="L26" s="8">
        <v>0</v>
      </c>
      <c r="M26" s="8">
        <v>0</v>
      </c>
      <c r="N26" s="44"/>
      <c r="O26" s="2">
        <v>0</v>
      </c>
      <c r="P26" s="44">
        <v>0</v>
      </c>
      <c r="Q26" s="63" t="s">
        <v>1738</v>
      </c>
    </row>
    <row r="27" spans="2:17" x14ac:dyDescent="0.2">
      <c r="B27" s="9"/>
      <c r="C27" s="31"/>
      <c r="D27" s="31" t="s">
        <v>81</v>
      </c>
      <c r="E27" s="31" t="s">
        <v>81</v>
      </c>
      <c r="F27" s="31" t="s">
        <v>81</v>
      </c>
      <c r="G27" s="31" t="s">
        <v>81</v>
      </c>
      <c r="H27" s="10">
        <v>0</v>
      </c>
      <c r="I27" s="31" t="s">
        <v>81</v>
      </c>
      <c r="J27" s="11">
        <v>0</v>
      </c>
      <c r="K27" s="11">
        <v>0</v>
      </c>
      <c r="L27" s="10">
        <v>0</v>
      </c>
      <c r="M27" s="10">
        <v>0</v>
      </c>
      <c r="N27" s="45">
        <v>0</v>
      </c>
      <c r="O27" s="11">
        <v>0</v>
      </c>
      <c r="P27" s="45">
        <v>0</v>
      </c>
      <c r="Q27" s="63" t="s">
        <v>1738</v>
      </c>
    </row>
    <row r="28" spans="2:17" x14ac:dyDescent="0.2">
      <c r="B28" s="46"/>
      <c r="C28" s="47"/>
      <c r="D28" s="47"/>
      <c r="E28" s="47"/>
      <c r="F28" s="47"/>
      <c r="G28" s="47"/>
      <c r="H28" s="12"/>
      <c r="I28" s="47"/>
      <c r="J28" s="11"/>
      <c r="K28" s="11"/>
      <c r="L28" s="12"/>
      <c r="M28" s="12"/>
      <c r="N28" s="12"/>
      <c r="O28" s="11"/>
      <c r="P28" s="12"/>
      <c r="Q28" s="63" t="s">
        <v>1738</v>
      </c>
    </row>
    <row r="29" spans="2:17" ht="15" x14ac:dyDescent="0.25">
      <c r="B29" s="7" t="s">
        <v>204</v>
      </c>
      <c r="C29" s="43"/>
      <c r="D29" s="43"/>
      <c r="E29" s="43"/>
      <c r="F29" s="43"/>
      <c r="G29" s="43"/>
      <c r="H29" s="8"/>
      <c r="I29" s="43"/>
      <c r="J29" s="2"/>
      <c r="K29" s="2"/>
      <c r="L29" s="8">
        <v>0</v>
      </c>
      <c r="M29" s="8">
        <v>0</v>
      </c>
      <c r="N29" s="44"/>
      <c r="O29" s="2">
        <v>0</v>
      </c>
      <c r="P29" s="44">
        <v>0</v>
      </c>
      <c r="Q29" s="63" t="s">
        <v>1738</v>
      </c>
    </row>
    <row r="30" spans="2:17" x14ac:dyDescent="0.2">
      <c r="B30" s="9"/>
      <c r="C30" s="31"/>
      <c r="D30" s="31" t="s">
        <v>81</v>
      </c>
      <c r="E30" s="31" t="s">
        <v>81</v>
      </c>
      <c r="F30" s="31" t="s">
        <v>81</v>
      </c>
      <c r="G30" s="31" t="s">
        <v>81</v>
      </c>
      <c r="H30" s="10">
        <v>0</v>
      </c>
      <c r="I30" s="31" t="s">
        <v>81</v>
      </c>
      <c r="J30" s="11">
        <v>0</v>
      </c>
      <c r="K30" s="11">
        <v>0</v>
      </c>
      <c r="L30" s="10">
        <v>0</v>
      </c>
      <c r="M30" s="10">
        <v>0</v>
      </c>
      <c r="N30" s="45">
        <v>0</v>
      </c>
      <c r="O30" s="11">
        <v>0</v>
      </c>
      <c r="P30" s="45">
        <v>0</v>
      </c>
      <c r="Q30" s="63" t="s">
        <v>1738</v>
      </c>
    </row>
    <row r="31" spans="2:17" x14ac:dyDescent="0.2">
      <c r="B31" s="48"/>
      <c r="C31" s="63" t="s">
        <v>1738</v>
      </c>
      <c r="D31" s="63" t="s">
        <v>1738</v>
      </c>
      <c r="E31" s="63" t="s">
        <v>1738</v>
      </c>
      <c r="F31" s="63" t="s">
        <v>1738</v>
      </c>
      <c r="G31" s="63" t="s">
        <v>1738</v>
      </c>
      <c r="H31" s="63" t="s">
        <v>1738</v>
      </c>
      <c r="I31" s="63" t="s">
        <v>1738</v>
      </c>
      <c r="J31" s="63" t="s">
        <v>1738</v>
      </c>
      <c r="K31" s="63" t="s">
        <v>1738</v>
      </c>
      <c r="L31" s="63" t="s">
        <v>1738</v>
      </c>
      <c r="M31" s="63" t="s">
        <v>1738</v>
      </c>
      <c r="N31" s="63" t="s">
        <v>1738</v>
      </c>
      <c r="O31" s="63" t="s">
        <v>1738</v>
      </c>
      <c r="P31" s="63" t="s">
        <v>1738</v>
      </c>
    </row>
    <row r="33" spans="2:3" x14ac:dyDescent="0.2">
      <c r="B33" s="35" t="s">
        <v>51</v>
      </c>
      <c r="C33" s="63" t="s">
        <v>1738</v>
      </c>
    </row>
    <row r="34" spans="2:3" x14ac:dyDescent="0.2">
      <c r="C34" s="63" t="s">
        <v>1738</v>
      </c>
    </row>
    <row r="35" spans="2:3" x14ac:dyDescent="0.2">
      <c r="B35" t="s">
        <v>52</v>
      </c>
      <c r="C35" s="63" t="s">
        <v>1738</v>
      </c>
    </row>
    <row r="36" spans="2:3" x14ac:dyDescent="0.2">
      <c r="C36" s="63" t="s">
        <v>1738</v>
      </c>
    </row>
    <row r="37" spans="2:3" x14ac:dyDescent="0.2">
      <c r="B37" s="36" t="s">
        <v>52</v>
      </c>
      <c r="C37" s="63" t="s">
        <v>1738</v>
      </c>
    </row>
    <row r="38" spans="2:3" x14ac:dyDescent="0.2">
      <c r="B38" s="63" t="s">
        <v>1738</v>
      </c>
    </row>
  </sheetData>
  <hyperlinks>
    <hyperlink ref="B37" r:id="rId1" xr:uid="{00000000-0004-0000-1C00-000000000000}"/>
  </hyperlinks>
  <pageMargins left="0.7" right="0.7" top="0.75" bottom="0.75" header="0.3" footer="0.3"/>
  <pageSetup paperSize="9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60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0.625" customWidth="1"/>
    <col min="4" max="4" width="8.625" customWidth="1"/>
    <col min="5" max="9" width="14.625" customWidth="1"/>
    <col min="10" max="10" width="16.625" customWidth="1"/>
    <col min="11" max="11" width="14.625" customWidth="1"/>
    <col min="12" max="13" width="15.625" customWidth="1"/>
    <col min="14" max="14" width="18.625" customWidth="1"/>
    <col min="15" max="17" width="16.25" customWidth="1"/>
  </cols>
  <sheetData>
    <row r="1" spans="1:18" x14ac:dyDescent="0.2">
      <c r="A1" s="63" t="s">
        <v>1739</v>
      </c>
    </row>
    <row r="2" spans="1:18" ht="15" x14ac:dyDescent="0.25">
      <c r="B2" s="34" t="s">
        <v>47</v>
      </c>
      <c r="C2" s="63" t="s">
        <v>1738</v>
      </c>
    </row>
    <row r="3" spans="1:18" ht="15" x14ac:dyDescent="0.25">
      <c r="B3" s="34" t="s">
        <v>48</v>
      </c>
      <c r="C3" s="63" t="s">
        <v>1738</v>
      </c>
    </row>
    <row r="4" spans="1:18" ht="15" x14ac:dyDescent="0.25">
      <c r="B4" s="34" t="s">
        <v>49</v>
      </c>
      <c r="C4" s="63" t="s">
        <v>1738</v>
      </c>
    </row>
    <row r="5" spans="1:18" ht="15" x14ac:dyDescent="0.25">
      <c r="B5" s="34" t="s">
        <v>50</v>
      </c>
      <c r="C5" s="63" t="s">
        <v>1738</v>
      </c>
    </row>
    <row r="6" spans="1:18" x14ac:dyDescent="0.2">
      <c r="C6" s="63" t="s">
        <v>1738</v>
      </c>
    </row>
    <row r="7" spans="1:18" ht="15" x14ac:dyDescent="0.2">
      <c r="B7" s="21" t="s">
        <v>187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63" t="s">
        <v>1738</v>
      </c>
    </row>
    <row r="8" spans="1:18" ht="15" x14ac:dyDescent="0.2">
      <c r="B8" s="56" t="s">
        <v>188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63" t="s">
        <v>1738</v>
      </c>
    </row>
    <row r="9" spans="1:18" ht="30" x14ac:dyDescent="0.2">
      <c r="B9" s="23" t="s">
        <v>108</v>
      </c>
      <c r="C9" s="23" t="s">
        <v>53</v>
      </c>
      <c r="D9" s="23" t="s">
        <v>122</v>
      </c>
      <c r="E9" s="23" t="s">
        <v>110</v>
      </c>
      <c r="F9" s="23" t="s">
        <v>54</v>
      </c>
      <c r="G9" s="23" t="s">
        <v>123</v>
      </c>
      <c r="H9" s="23" t="s">
        <v>189</v>
      </c>
      <c r="I9" s="23" t="s">
        <v>55</v>
      </c>
      <c r="J9" s="23" t="s">
        <v>111</v>
      </c>
      <c r="K9" s="23" t="s">
        <v>112</v>
      </c>
      <c r="L9" s="23" t="s">
        <v>124</v>
      </c>
      <c r="M9" s="23" t="s">
        <v>125</v>
      </c>
      <c r="N9" s="23" t="s">
        <v>56</v>
      </c>
      <c r="O9" s="23" t="s">
        <v>126</v>
      </c>
      <c r="P9" s="23" t="s">
        <v>113</v>
      </c>
      <c r="Q9" s="23" t="s">
        <v>1</v>
      </c>
      <c r="R9" s="63" t="s">
        <v>1738</v>
      </c>
    </row>
    <row r="10" spans="1:18" ht="15" x14ac:dyDescent="0.2">
      <c r="B10" s="57"/>
      <c r="C10" s="58"/>
      <c r="D10" s="58"/>
      <c r="E10" s="58"/>
      <c r="F10" s="58"/>
      <c r="G10" s="58"/>
      <c r="H10" s="58" t="s">
        <v>190</v>
      </c>
      <c r="I10" s="58"/>
      <c r="J10" s="58" t="s">
        <v>37</v>
      </c>
      <c r="K10" s="58" t="s">
        <v>37</v>
      </c>
      <c r="L10" s="58" t="s">
        <v>191</v>
      </c>
      <c r="M10" s="58"/>
      <c r="N10" s="58" t="s">
        <v>36</v>
      </c>
      <c r="O10" s="58" t="s">
        <v>37</v>
      </c>
      <c r="P10" s="58" t="s">
        <v>37</v>
      </c>
      <c r="Q10" s="58" t="s">
        <v>37</v>
      </c>
      <c r="R10" s="63" t="s">
        <v>1738</v>
      </c>
    </row>
    <row r="11" spans="1:18" x14ac:dyDescent="0.2">
      <c r="B11" s="52"/>
      <c r="C11" s="58" t="s">
        <v>38</v>
      </c>
      <c r="D11" s="58" t="s">
        <v>39</v>
      </c>
      <c r="E11" s="58" t="s">
        <v>114</v>
      </c>
      <c r="F11" s="59" t="s">
        <v>115</v>
      </c>
      <c r="G11" s="58" t="s">
        <v>116</v>
      </c>
      <c r="H11" s="58" t="s">
        <v>117</v>
      </c>
      <c r="I11" s="58" t="s">
        <v>118</v>
      </c>
      <c r="J11" s="58" t="s">
        <v>119</v>
      </c>
      <c r="K11" s="58" t="s">
        <v>120</v>
      </c>
      <c r="L11" s="58" t="s">
        <v>121</v>
      </c>
      <c r="M11" s="58" t="s">
        <v>192</v>
      </c>
      <c r="N11" s="58" t="s">
        <v>193</v>
      </c>
      <c r="O11" s="58" t="s">
        <v>194</v>
      </c>
      <c r="P11" s="58" t="s">
        <v>195</v>
      </c>
      <c r="Q11" s="58" t="s">
        <v>196</v>
      </c>
      <c r="R11" s="63" t="s">
        <v>1738</v>
      </c>
    </row>
    <row r="12" spans="1:18" ht="15" x14ac:dyDescent="0.25">
      <c r="B12" s="37" t="s">
        <v>127</v>
      </c>
      <c r="C12" s="38"/>
      <c r="D12" s="38"/>
      <c r="E12" s="38"/>
      <c r="F12" s="38"/>
      <c r="G12" s="38"/>
      <c r="H12" s="40"/>
      <c r="I12" s="38"/>
      <c r="J12" s="39"/>
      <c r="K12" s="39"/>
      <c r="L12" s="40">
        <v>208434187.75</v>
      </c>
      <c r="M12" s="40"/>
      <c r="N12" s="40">
        <v>257256.37081999998</v>
      </c>
      <c r="O12" s="41"/>
      <c r="P12" s="39">
        <v>1</v>
      </c>
      <c r="Q12" s="41">
        <v>0.26196102900048795</v>
      </c>
      <c r="R12" s="63" t="s">
        <v>1738</v>
      </c>
    </row>
    <row r="13" spans="1:18" ht="15" x14ac:dyDescent="0.25">
      <c r="B13" s="42" t="s">
        <v>58</v>
      </c>
      <c r="C13" s="43"/>
      <c r="D13" s="43"/>
      <c r="E13" s="43"/>
      <c r="F13" s="43"/>
      <c r="G13" s="43"/>
      <c r="H13" s="8"/>
      <c r="I13" s="43"/>
      <c r="J13" s="2"/>
      <c r="K13" s="2"/>
      <c r="L13" s="8">
        <v>198477534</v>
      </c>
      <c r="M13" s="8"/>
      <c r="N13" s="8">
        <v>253806.87256999998</v>
      </c>
      <c r="O13" s="44"/>
      <c r="P13" s="2">
        <v>0.98659120379019272</v>
      </c>
      <c r="Q13" s="44">
        <v>0.25844844694770897</v>
      </c>
      <c r="R13" s="63" t="s">
        <v>1738</v>
      </c>
    </row>
    <row r="14" spans="1:18" ht="15" x14ac:dyDescent="0.25">
      <c r="B14" s="7" t="s">
        <v>128</v>
      </c>
      <c r="C14" s="43"/>
      <c r="D14" s="43"/>
      <c r="E14" s="43"/>
      <c r="F14" s="43"/>
      <c r="G14" s="43"/>
      <c r="H14" s="8"/>
      <c r="I14" s="43"/>
      <c r="J14" s="2"/>
      <c r="K14" s="2"/>
      <c r="L14" s="8">
        <v>115653104</v>
      </c>
      <c r="M14" s="8"/>
      <c r="N14" s="8">
        <v>155342.04199</v>
      </c>
      <c r="O14" s="44"/>
      <c r="P14" s="2">
        <v>0.6038413800787521</v>
      </c>
      <c r="Q14" s="44">
        <v>0.15818290927850465</v>
      </c>
      <c r="R14" s="63" t="s">
        <v>1738</v>
      </c>
    </row>
    <row r="15" spans="1:18" ht="15" x14ac:dyDescent="0.25">
      <c r="B15" s="53" t="s">
        <v>129</v>
      </c>
      <c r="C15" s="43"/>
      <c r="D15" s="43"/>
      <c r="E15" s="43"/>
      <c r="F15" s="43"/>
      <c r="G15" s="43"/>
      <c r="H15" s="8"/>
      <c r="I15" s="43"/>
      <c r="J15" s="2"/>
      <c r="K15" s="2"/>
      <c r="L15" s="8">
        <v>115653104</v>
      </c>
      <c r="M15" s="8"/>
      <c r="N15" s="8">
        <v>155342.04199</v>
      </c>
      <c r="O15" s="44"/>
      <c r="P15" s="2">
        <v>0.6038413800787521</v>
      </c>
      <c r="Q15" s="44">
        <v>0.15818290927850465</v>
      </c>
      <c r="R15" s="63" t="s">
        <v>1738</v>
      </c>
    </row>
    <row r="16" spans="1:18" x14ac:dyDescent="0.2">
      <c r="B16" s="54" t="s">
        <v>130</v>
      </c>
      <c r="C16" s="31" t="s">
        <v>131</v>
      </c>
      <c r="D16" s="31" t="s">
        <v>132</v>
      </c>
      <c r="E16" s="31" t="s">
        <v>133</v>
      </c>
      <c r="F16" s="31" t="s">
        <v>81</v>
      </c>
      <c r="G16" s="55">
        <v>37103</v>
      </c>
      <c r="H16" s="10">
        <v>3.7399999999999998</v>
      </c>
      <c r="I16" s="31" t="s">
        <v>65</v>
      </c>
      <c r="J16" s="11">
        <v>0.04</v>
      </c>
      <c r="K16" s="11">
        <v>0</v>
      </c>
      <c r="L16" s="10">
        <v>32402600</v>
      </c>
      <c r="M16" s="10">
        <v>155.85</v>
      </c>
      <c r="N16" s="10">
        <v>50499.452100000002</v>
      </c>
      <c r="O16" s="45">
        <v>2.0840624018551297E-3</v>
      </c>
      <c r="P16" s="11">
        <v>0.19630010304131215</v>
      </c>
      <c r="Q16" s="45">
        <v>5.1422976985603941E-2</v>
      </c>
      <c r="R16" s="63" t="s">
        <v>1738</v>
      </c>
    </row>
    <row r="17" spans="2:18" x14ac:dyDescent="0.2">
      <c r="B17" s="54" t="s">
        <v>134</v>
      </c>
      <c r="C17" s="31" t="s">
        <v>135</v>
      </c>
      <c r="D17" s="31" t="s">
        <v>132</v>
      </c>
      <c r="E17" s="31" t="s">
        <v>133</v>
      </c>
      <c r="F17" s="31" t="s">
        <v>81</v>
      </c>
      <c r="G17" s="55">
        <v>38223</v>
      </c>
      <c r="H17" s="10">
        <v>6.2199999999999989</v>
      </c>
      <c r="I17" s="31" t="s">
        <v>65</v>
      </c>
      <c r="J17" s="11">
        <v>0.04</v>
      </c>
      <c r="K17" s="11">
        <v>3.7999999999999996E-3</v>
      </c>
      <c r="L17" s="10">
        <v>4239199</v>
      </c>
      <c r="M17" s="10">
        <v>158.44999999999999</v>
      </c>
      <c r="N17" s="10">
        <v>6717.0108200000004</v>
      </c>
      <c r="O17" s="45">
        <v>4.0097248525249106E-4</v>
      </c>
      <c r="P17" s="11">
        <v>2.611018261118141E-2</v>
      </c>
      <c r="Q17" s="45">
        <v>6.8398503042157296E-3</v>
      </c>
      <c r="R17" s="63" t="s">
        <v>1738</v>
      </c>
    </row>
    <row r="18" spans="2:18" x14ac:dyDescent="0.2">
      <c r="B18" s="54" t="s">
        <v>136</v>
      </c>
      <c r="C18" s="31" t="s">
        <v>137</v>
      </c>
      <c r="D18" s="31" t="s">
        <v>132</v>
      </c>
      <c r="E18" s="31" t="s">
        <v>133</v>
      </c>
      <c r="F18" s="31" t="s">
        <v>81</v>
      </c>
      <c r="G18" s="55">
        <v>39455</v>
      </c>
      <c r="H18" s="10">
        <v>0.83000000000000007</v>
      </c>
      <c r="I18" s="31" t="s">
        <v>65</v>
      </c>
      <c r="J18" s="11">
        <v>3.5000000000000003E-2</v>
      </c>
      <c r="K18" s="11">
        <v>7.2000000000000007E-3</v>
      </c>
      <c r="L18" s="10">
        <v>12257000</v>
      </c>
      <c r="M18" s="10">
        <v>120.31</v>
      </c>
      <c r="N18" s="10">
        <v>14746.396699999999</v>
      </c>
      <c r="O18" s="45">
        <v>6.2297106831279037E-4</v>
      </c>
      <c r="P18" s="11">
        <v>5.7321794025921025E-2</v>
      </c>
      <c r="Q18" s="45">
        <v>1.5016076147184294E-2</v>
      </c>
      <c r="R18" s="63" t="s">
        <v>1738</v>
      </c>
    </row>
    <row r="19" spans="2:18" x14ac:dyDescent="0.2">
      <c r="B19" s="54" t="s">
        <v>138</v>
      </c>
      <c r="C19" s="31" t="s">
        <v>139</v>
      </c>
      <c r="D19" s="31" t="s">
        <v>132</v>
      </c>
      <c r="E19" s="31" t="s">
        <v>133</v>
      </c>
      <c r="F19" s="31" t="s">
        <v>81</v>
      </c>
      <c r="G19" s="55">
        <v>38896</v>
      </c>
      <c r="H19" s="10">
        <v>14.590000000000002</v>
      </c>
      <c r="I19" s="31" t="s">
        <v>65</v>
      </c>
      <c r="J19" s="11">
        <v>0.04</v>
      </c>
      <c r="K19" s="11">
        <v>1.2700000000000001E-2</v>
      </c>
      <c r="L19" s="10">
        <v>6918544</v>
      </c>
      <c r="M19" s="10">
        <v>172.72</v>
      </c>
      <c r="N19" s="10">
        <v>11949.709199999999</v>
      </c>
      <c r="O19" s="45">
        <v>4.2650186914326531E-4</v>
      </c>
      <c r="P19" s="11">
        <v>4.6450586090095725E-2</v>
      </c>
      <c r="Q19" s="45">
        <v>1.2168243329837229E-2</v>
      </c>
      <c r="R19" s="63" t="s">
        <v>1738</v>
      </c>
    </row>
    <row r="20" spans="2:18" x14ac:dyDescent="0.2">
      <c r="B20" s="54" t="s">
        <v>140</v>
      </c>
      <c r="C20" s="31" t="s">
        <v>141</v>
      </c>
      <c r="D20" s="31" t="s">
        <v>132</v>
      </c>
      <c r="E20" s="31" t="s">
        <v>133</v>
      </c>
      <c r="F20" s="31" t="s">
        <v>81</v>
      </c>
      <c r="G20" s="55">
        <v>40428</v>
      </c>
      <c r="H20" s="10">
        <v>18.360000000000003</v>
      </c>
      <c r="I20" s="31" t="s">
        <v>65</v>
      </c>
      <c r="J20" s="11">
        <v>2.75E-2</v>
      </c>
      <c r="K20" s="11">
        <v>1.5400000000000002E-2</v>
      </c>
      <c r="L20" s="10">
        <v>6436447</v>
      </c>
      <c r="M20" s="10">
        <v>134.88999999999999</v>
      </c>
      <c r="N20" s="10">
        <v>8682.1233599999996</v>
      </c>
      <c r="O20" s="45">
        <v>3.6415403687012896E-4</v>
      </c>
      <c r="P20" s="11">
        <v>3.3748914875561253E-2</v>
      </c>
      <c r="Q20" s="45">
        <v>8.840900468451901E-3</v>
      </c>
      <c r="R20" s="63" t="s">
        <v>1738</v>
      </c>
    </row>
    <row r="21" spans="2:18" x14ac:dyDescent="0.2">
      <c r="B21" s="54" t="s">
        <v>142</v>
      </c>
      <c r="C21" s="31" t="s">
        <v>143</v>
      </c>
      <c r="D21" s="31" t="s">
        <v>132</v>
      </c>
      <c r="E21" s="31" t="s">
        <v>133</v>
      </c>
      <c r="F21" s="31" t="s">
        <v>81</v>
      </c>
      <c r="G21" s="55">
        <v>40730</v>
      </c>
      <c r="H21" s="10">
        <v>4.8899999999999997</v>
      </c>
      <c r="I21" s="31" t="s">
        <v>65</v>
      </c>
      <c r="J21" s="11">
        <v>2.75E-2</v>
      </c>
      <c r="K21" s="11">
        <v>8.9999999999999987E-4</v>
      </c>
      <c r="L21" s="10">
        <v>36668314</v>
      </c>
      <c r="M21" s="10">
        <v>119.62</v>
      </c>
      <c r="N21" s="10">
        <v>43862.637210000001</v>
      </c>
      <c r="O21" s="45">
        <v>2.2611112179952032E-3</v>
      </c>
      <c r="P21" s="11">
        <v>0.17050165587809796</v>
      </c>
      <c r="Q21" s="45">
        <v>4.4664789220113639E-2</v>
      </c>
      <c r="R21" s="63" t="s">
        <v>1738</v>
      </c>
    </row>
    <row r="22" spans="2:18" x14ac:dyDescent="0.2">
      <c r="B22" s="54" t="s">
        <v>144</v>
      </c>
      <c r="C22" s="31" t="s">
        <v>145</v>
      </c>
      <c r="D22" s="31" t="s">
        <v>132</v>
      </c>
      <c r="E22" s="31" t="s">
        <v>133</v>
      </c>
      <c r="F22" s="31" t="s">
        <v>81</v>
      </c>
      <c r="G22" s="55">
        <v>41368</v>
      </c>
      <c r="H22" s="10">
        <v>5.91</v>
      </c>
      <c r="I22" s="31" t="s">
        <v>65</v>
      </c>
      <c r="J22" s="11">
        <v>1.7500000000000002E-2</v>
      </c>
      <c r="K22" s="11">
        <v>2.5999999999999999E-3</v>
      </c>
      <c r="L22" s="10">
        <v>14781000</v>
      </c>
      <c r="M22" s="10">
        <v>111.96</v>
      </c>
      <c r="N22" s="10">
        <v>16548.8076</v>
      </c>
      <c r="O22" s="45">
        <v>1.0662132801657351E-3</v>
      </c>
      <c r="P22" s="11">
        <v>6.4328076880082616E-2</v>
      </c>
      <c r="Q22" s="45">
        <v>1.6851449213128939E-2</v>
      </c>
      <c r="R22" s="63" t="s">
        <v>1738</v>
      </c>
    </row>
    <row r="23" spans="2:18" x14ac:dyDescent="0.2">
      <c r="B23" s="54" t="s">
        <v>146</v>
      </c>
      <c r="C23" s="31" t="s">
        <v>147</v>
      </c>
      <c r="D23" s="31" t="s">
        <v>132</v>
      </c>
      <c r="E23" s="31" t="s">
        <v>133</v>
      </c>
      <c r="F23" s="31" t="s">
        <v>81</v>
      </c>
      <c r="G23" s="55">
        <v>40029</v>
      </c>
      <c r="H23" s="10">
        <v>2.2400000000000002</v>
      </c>
      <c r="I23" s="31" t="s">
        <v>65</v>
      </c>
      <c r="J23" s="11">
        <v>0.03</v>
      </c>
      <c r="K23" s="11">
        <v>-9.0000000000000008E-4</v>
      </c>
      <c r="L23" s="10">
        <v>1950000</v>
      </c>
      <c r="M23" s="10">
        <v>119.79</v>
      </c>
      <c r="N23" s="10">
        <v>2335.9050000000002</v>
      </c>
      <c r="O23" s="45">
        <v>1.2719941652649183E-4</v>
      </c>
      <c r="P23" s="11">
        <v>9.0800666764999666E-3</v>
      </c>
      <c r="Q23" s="45">
        <v>2.3786236099689719E-3</v>
      </c>
      <c r="R23" s="63" t="s">
        <v>1738</v>
      </c>
    </row>
    <row r="24" spans="2:18" x14ac:dyDescent="0.2">
      <c r="B24" s="46"/>
      <c r="C24" s="47"/>
      <c r="D24" s="47"/>
      <c r="E24" s="47"/>
      <c r="F24" s="47"/>
      <c r="G24" s="47"/>
      <c r="H24" s="12"/>
      <c r="I24" s="47"/>
      <c r="J24" s="11"/>
      <c r="K24" s="11"/>
      <c r="L24" s="12"/>
      <c r="M24" s="12"/>
      <c r="N24" s="12"/>
      <c r="O24" s="12"/>
      <c r="P24" s="11"/>
      <c r="Q24" s="12"/>
      <c r="R24" s="63" t="s">
        <v>1738</v>
      </c>
    </row>
    <row r="25" spans="2:18" ht="15" x14ac:dyDescent="0.25">
      <c r="B25" s="7" t="s">
        <v>148</v>
      </c>
      <c r="C25" s="43"/>
      <c r="D25" s="43"/>
      <c r="E25" s="43"/>
      <c r="F25" s="43"/>
      <c r="G25" s="43"/>
      <c r="H25" s="8"/>
      <c r="I25" s="43"/>
      <c r="J25" s="2"/>
      <c r="K25" s="2"/>
      <c r="L25" s="8">
        <v>82824430</v>
      </c>
      <c r="M25" s="8"/>
      <c r="N25" s="8">
        <v>98464.830580000009</v>
      </c>
      <c r="O25" s="44"/>
      <c r="P25" s="2">
        <v>0.38274982371144067</v>
      </c>
      <c r="Q25" s="44">
        <v>0.10026553766920436</v>
      </c>
      <c r="R25" s="63" t="s">
        <v>1738</v>
      </c>
    </row>
    <row r="26" spans="2:18" ht="15" x14ac:dyDescent="0.25">
      <c r="B26" s="53" t="s">
        <v>149</v>
      </c>
      <c r="C26" s="43"/>
      <c r="D26" s="43"/>
      <c r="E26" s="43"/>
      <c r="F26" s="43"/>
      <c r="G26" s="43"/>
      <c r="H26" s="8"/>
      <c r="I26" s="43"/>
      <c r="J26" s="2"/>
      <c r="K26" s="2"/>
      <c r="L26" s="8">
        <v>0</v>
      </c>
      <c r="M26" s="8"/>
      <c r="N26" s="8">
        <v>0</v>
      </c>
      <c r="O26" s="44"/>
      <c r="P26" s="2">
        <v>0</v>
      </c>
      <c r="Q26" s="44">
        <v>0</v>
      </c>
      <c r="R26" s="63" t="s">
        <v>1738</v>
      </c>
    </row>
    <row r="27" spans="2:18" x14ac:dyDescent="0.2">
      <c r="B27" s="54"/>
      <c r="C27" s="31"/>
      <c r="D27" s="31"/>
      <c r="E27" s="31" t="s">
        <v>81</v>
      </c>
      <c r="F27" s="31" t="s">
        <v>81</v>
      </c>
      <c r="G27" s="31" t="s">
        <v>81</v>
      </c>
      <c r="H27" s="10">
        <v>0</v>
      </c>
      <c r="I27" s="31" t="s">
        <v>81</v>
      </c>
      <c r="J27" s="11">
        <v>0</v>
      </c>
      <c r="K27" s="11">
        <v>0</v>
      </c>
      <c r="L27" s="10">
        <v>0</v>
      </c>
      <c r="M27" s="10">
        <v>0</v>
      </c>
      <c r="N27" s="10">
        <v>0</v>
      </c>
      <c r="O27" s="45">
        <v>0</v>
      </c>
      <c r="P27" s="11">
        <v>0</v>
      </c>
      <c r="Q27" s="45">
        <v>0</v>
      </c>
      <c r="R27" s="63" t="s">
        <v>1738</v>
      </c>
    </row>
    <row r="28" spans="2:18" ht="15" x14ac:dyDescent="0.25">
      <c r="B28" s="53" t="s">
        <v>150</v>
      </c>
      <c r="C28" s="43"/>
      <c r="D28" s="43"/>
      <c r="E28" s="43"/>
      <c r="F28" s="43"/>
      <c r="G28" s="43"/>
      <c r="H28" s="8"/>
      <c r="I28" s="43"/>
      <c r="J28" s="2"/>
      <c r="K28" s="2"/>
      <c r="L28" s="8">
        <v>82824430</v>
      </c>
      <c r="M28" s="8"/>
      <c r="N28" s="8">
        <v>98464.830580000009</v>
      </c>
      <c r="O28" s="44"/>
      <c r="P28" s="2">
        <v>0.38274982371144067</v>
      </c>
      <c r="Q28" s="44">
        <v>0.10026553766920436</v>
      </c>
      <c r="R28" s="63" t="s">
        <v>1738</v>
      </c>
    </row>
    <row r="29" spans="2:18" x14ac:dyDescent="0.2">
      <c r="B29" s="54" t="s">
        <v>151</v>
      </c>
      <c r="C29" s="31" t="s">
        <v>152</v>
      </c>
      <c r="D29" s="31" t="s">
        <v>132</v>
      </c>
      <c r="E29" s="31" t="s">
        <v>133</v>
      </c>
      <c r="F29" s="31" t="s">
        <v>81</v>
      </c>
      <c r="G29" s="55">
        <v>41039</v>
      </c>
      <c r="H29" s="10">
        <v>0.58000000000000007</v>
      </c>
      <c r="I29" s="31" t="s">
        <v>65</v>
      </c>
      <c r="J29" s="11">
        <v>0.04</v>
      </c>
      <c r="K29" s="11">
        <v>8.9999999999999998E-4</v>
      </c>
      <c r="L29" s="10">
        <v>6497000</v>
      </c>
      <c r="M29" s="10">
        <v>103.94</v>
      </c>
      <c r="N29" s="10">
        <v>6752.9817999999996</v>
      </c>
      <c r="O29" s="45">
        <v>3.8741445069615936E-4</v>
      </c>
      <c r="P29" s="11">
        <v>2.6250008030802088E-2</v>
      </c>
      <c r="Q29" s="45">
        <v>6.876479115019987E-3</v>
      </c>
      <c r="R29" s="63" t="s">
        <v>1738</v>
      </c>
    </row>
    <row r="30" spans="2:18" x14ac:dyDescent="0.2">
      <c r="B30" s="54" t="s">
        <v>153</v>
      </c>
      <c r="C30" s="31" t="s">
        <v>154</v>
      </c>
      <c r="D30" s="31" t="s">
        <v>132</v>
      </c>
      <c r="E30" s="31" t="s">
        <v>133</v>
      </c>
      <c r="F30" s="31" t="s">
        <v>81</v>
      </c>
      <c r="G30" s="55">
        <v>40120</v>
      </c>
      <c r="H30" s="10">
        <v>2.4499999999999997</v>
      </c>
      <c r="I30" s="31" t="s">
        <v>65</v>
      </c>
      <c r="J30" s="11">
        <v>0.05</v>
      </c>
      <c r="K30" s="11">
        <v>3.7999999999999996E-3</v>
      </c>
      <c r="L30" s="10">
        <v>21023000</v>
      </c>
      <c r="M30" s="10">
        <v>113.91</v>
      </c>
      <c r="N30" s="10">
        <v>23947.299300000002</v>
      </c>
      <c r="O30" s="45">
        <v>1.1358153823213034E-3</v>
      </c>
      <c r="P30" s="11">
        <v>9.3087293518401212E-2</v>
      </c>
      <c r="Q30" s="45">
        <v>2.4385243196950832E-2</v>
      </c>
      <c r="R30" s="63" t="s">
        <v>1738</v>
      </c>
    </row>
    <row r="31" spans="2:18" x14ac:dyDescent="0.2">
      <c r="B31" s="54" t="s">
        <v>155</v>
      </c>
      <c r="C31" s="31" t="s">
        <v>156</v>
      </c>
      <c r="D31" s="31" t="s">
        <v>132</v>
      </c>
      <c r="E31" s="31" t="s">
        <v>133</v>
      </c>
      <c r="F31" s="31" t="s">
        <v>81</v>
      </c>
      <c r="G31" s="55">
        <v>40638</v>
      </c>
      <c r="H31" s="10">
        <v>4.1399999999999997</v>
      </c>
      <c r="I31" s="31" t="s">
        <v>65</v>
      </c>
      <c r="J31" s="11">
        <v>5.5E-2</v>
      </c>
      <c r="K31" s="11">
        <v>8.7999999999999971E-3</v>
      </c>
      <c r="L31" s="10">
        <v>10186030</v>
      </c>
      <c r="M31" s="10">
        <v>122.95</v>
      </c>
      <c r="N31" s="10">
        <v>12523.723880000001</v>
      </c>
      <c r="O31" s="45">
        <v>5.6723603944110993E-4</v>
      </c>
      <c r="P31" s="11">
        <v>4.8681880414004369E-2</v>
      </c>
      <c r="Q31" s="45">
        <v>1.2752755486931283E-2</v>
      </c>
      <c r="R31" s="63" t="s">
        <v>1738</v>
      </c>
    </row>
    <row r="32" spans="2:18" x14ac:dyDescent="0.2">
      <c r="B32" s="54" t="s">
        <v>157</v>
      </c>
      <c r="C32" s="31" t="s">
        <v>158</v>
      </c>
      <c r="D32" s="31" t="s">
        <v>132</v>
      </c>
      <c r="E32" s="31" t="s">
        <v>133</v>
      </c>
      <c r="F32" s="31" t="s">
        <v>81</v>
      </c>
      <c r="G32" s="55">
        <v>40919</v>
      </c>
      <c r="H32" s="10">
        <v>15.430000000000001</v>
      </c>
      <c r="I32" s="31" t="s">
        <v>65</v>
      </c>
      <c r="J32" s="11">
        <v>5.5E-2</v>
      </c>
      <c r="K32" s="11">
        <v>3.1699999999999999E-2</v>
      </c>
      <c r="L32" s="10">
        <v>1484000</v>
      </c>
      <c r="M32" s="10">
        <v>141.47</v>
      </c>
      <c r="N32" s="10">
        <v>2099.4148</v>
      </c>
      <c r="O32" s="45">
        <v>8.5328421850837865E-5</v>
      </c>
      <c r="P32" s="11">
        <v>8.1607883735129814E-3</v>
      </c>
      <c r="Q32" s="45">
        <v>2.1378085197806787E-3</v>
      </c>
      <c r="R32" s="63" t="s">
        <v>1738</v>
      </c>
    </row>
    <row r="33" spans="2:18" x14ac:dyDescent="0.2">
      <c r="B33" s="54" t="s">
        <v>159</v>
      </c>
      <c r="C33" s="31" t="s">
        <v>160</v>
      </c>
      <c r="D33" s="31" t="s">
        <v>132</v>
      </c>
      <c r="E33" s="31" t="s">
        <v>133</v>
      </c>
      <c r="F33" s="31" t="s">
        <v>81</v>
      </c>
      <c r="G33" s="55">
        <v>41128</v>
      </c>
      <c r="H33" s="10">
        <v>5.22</v>
      </c>
      <c r="I33" s="31" t="s">
        <v>65</v>
      </c>
      <c r="J33" s="11">
        <v>4.2500000000000003E-2</v>
      </c>
      <c r="K33" s="11">
        <v>1.2000000000000002E-2</v>
      </c>
      <c r="L33" s="10">
        <v>9638000</v>
      </c>
      <c r="M33" s="10">
        <v>117.91</v>
      </c>
      <c r="N33" s="10">
        <v>11364.165800000001</v>
      </c>
      <c r="O33" s="45">
        <v>5.2236959160757268E-4</v>
      </c>
      <c r="P33" s="11">
        <v>4.4174477637917889E-2</v>
      </c>
      <c r="Q33" s="45">
        <v>1.1571991617588014E-2</v>
      </c>
      <c r="R33" s="63" t="s">
        <v>1738</v>
      </c>
    </row>
    <row r="34" spans="2:18" x14ac:dyDescent="0.2">
      <c r="B34" s="54" t="s">
        <v>161</v>
      </c>
      <c r="C34" s="31" t="s">
        <v>162</v>
      </c>
      <c r="D34" s="31" t="s">
        <v>132</v>
      </c>
      <c r="E34" s="31" t="s">
        <v>133</v>
      </c>
      <c r="F34" s="31" t="s">
        <v>81</v>
      </c>
      <c r="G34" s="55">
        <v>41647</v>
      </c>
      <c r="H34" s="10">
        <v>6.089999999999999</v>
      </c>
      <c r="I34" s="31" t="s">
        <v>65</v>
      </c>
      <c r="J34" s="11">
        <v>3.7499999999999999E-2</v>
      </c>
      <c r="K34" s="11">
        <v>1.46E-2</v>
      </c>
      <c r="L34" s="10">
        <v>2242400</v>
      </c>
      <c r="M34" s="10">
        <v>115.55</v>
      </c>
      <c r="N34" s="10">
        <v>2591.0932000000003</v>
      </c>
      <c r="O34" s="45">
        <v>1.4692910696798055E-4</v>
      </c>
      <c r="P34" s="11">
        <v>1.0072027338879647E-2</v>
      </c>
      <c r="Q34" s="45">
        <v>2.6384786458139588E-3</v>
      </c>
      <c r="R34" s="63" t="s">
        <v>1738</v>
      </c>
    </row>
    <row r="35" spans="2:18" x14ac:dyDescent="0.2">
      <c r="B35" s="54" t="s">
        <v>163</v>
      </c>
      <c r="C35" s="31" t="s">
        <v>164</v>
      </c>
      <c r="D35" s="31" t="s">
        <v>132</v>
      </c>
      <c r="E35" s="31" t="s">
        <v>133</v>
      </c>
      <c r="F35" s="31" t="s">
        <v>81</v>
      </c>
      <c r="G35" s="55">
        <v>42465</v>
      </c>
      <c r="H35" s="10">
        <v>3.7700000000000005</v>
      </c>
      <c r="I35" s="31" t="s">
        <v>65</v>
      </c>
      <c r="J35" s="11">
        <v>0.01</v>
      </c>
      <c r="K35" s="11">
        <v>7.000000000000001E-3</v>
      </c>
      <c r="L35" s="10">
        <v>6882000</v>
      </c>
      <c r="M35" s="10">
        <v>101.29</v>
      </c>
      <c r="N35" s="10">
        <v>6970.7777999999998</v>
      </c>
      <c r="O35" s="45">
        <v>5.224594554912675E-4</v>
      </c>
      <c r="P35" s="11">
        <v>2.70966187456535E-2</v>
      </c>
      <c r="Q35" s="45">
        <v>7.0982581290453019E-3</v>
      </c>
      <c r="R35" s="63" t="s">
        <v>1738</v>
      </c>
    </row>
    <row r="36" spans="2:18" x14ac:dyDescent="0.2">
      <c r="B36" s="54" t="s">
        <v>165</v>
      </c>
      <c r="C36" s="31" t="s">
        <v>166</v>
      </c>
      <c r="D36" s="31" t="s">
        <v>132</v>
      </c>
      <c r="E36" s="31" t="s">
        <v>133</v>
      </c>
      <c r="F36" s="31" t="s">
        <v>81</v>
      </c>
      <c r="G36" s="55">
        <v>42284</v>
      </c>
      <c r="H36" s="10">
        <v>1.3299999999999998</v>
      </c>
      <c r="I36" s="31" t="s">
        <v>65</v>
      </c>
      <c r="J36" s="11">
        <v>5.0000000000000001E-3</v>
      </c>
      <c r="K36" s="11">
        <v>1.4999999999999996E-3</v>
      </c>
      <c r="L36" s="10">
        <v>7036000</v>
      </c>
      <c r="M36" s="10">
        <v>100.79</v>
      </c>
      <c r="N36" s="10">
        <v>7091.5844000000006</v>
      </c>
      <c r="O36" s="45">
        <v>4.6091764274297097E-4</v>
      </c>
      <c r="P36" s="11">
        <v>2.7566214890600006E-2</v>
      </c>
      <c r="Q36" s="45">
        <v>7.2212740183901511E-3</v>
      </c>
      <c r="R36" s="63" t="s">
        <v>1738</v>
      </c>
    </row>
    <row r="37" spans="2:18" x14ac:dyDescent="0.2">
      <c r="B37" s="54" t="s">
        <v>167</v>
      </c>
      <c r="C37" s="31" t="s">
        <v>168</v>
      </c>
      <c r="D37" s="31" t="s">
        <v>132</v>
      </c>
      <c r="E37" s="31" t="s">
        <v>133</v>
      </c>
      <c r="F37" s="31" t="s">
        <v>81</v>
      </c>
      <c r="G37" s="55">
        <v>39021</v>
      </c>
      <c r="H37" s="10">
        <v>7.44</v>
      </c>
      <c r="I37" s="31" t="s">
        <v>65</v>
      </c>
      <c r="J37" s="11">
        <v>6.25E-2</v>
      </c>
      <c r="K37" s="11">
        <v>1.9099999999999995E-2</v>
      </c>
      <c r="L37" s="10">
        <v>17836000</v>
      </c>
      <c r="M37" s="10">
        <v>140.86000000000001</v>
      </c>
      <c r="N37" s="10">
        <v>25123.7896</v>
      </c>
      <c r="O37" s="45">
        <v>1.039414836720202E-3</v>
      </c>
      <c r="P37" s="11">
        <v>9.7660514761668996E-2</v>
      </c>
      <c r="Q37" s="45">
        <v>2.5583248939684153E-2</v>
      </c>
      <c r="R37" s="63" t="s">
        <v>1738</v>
      </c>
    </row>
    <row r="38" spans="2:18" ht="15" x14ac:dyDescent="0.25">
      <c r="B38" s="53" t="s">
        <v>169</v>
      </c>
      <c r="C38" s="43"/>
      <c r="D38" s="43"/>
      <c r="E38" s="43"/>
      <c r="F38" s="43"/>
      <c r="G38" s="43"/>
      <c r="H38" s="8"/>
      <c r="I38" s="43"/>
      <c r="J38" s="2"/>
      <c r="K38" s="2"/>
      <c r="L38" s="8">
        <v>0</v>
      </c>
      <c r="M38" s="8"/>
      <c r="N38" s="8">
        <v>0</v>
      </c>
      <c r="O38" s="44"/>
      <c r="P38" s="2">
        <v>0</v>
      </c>
      <c r="Q38" s="44">
        <v>0</v>
      </c>
      <c r="R38" s="63" t="s">
        <v>1738</v>
      </c>
    </row>
    <row r="39" spans="2:18" x14ac:dyDescent="0.2">
      <c r="B39" s="54"/>
      <c r="C39" s="31"/>
      <c r="D39" s="31"/>
      <c r="E39" s="31" t="s">
        <v>81</v>
      </c>
      <c r="F39" s="31" t="s">
        <v>81</v>
      </c>
      <c r="G39" s="31" t="s">
        <v>81</v>
      </c>
      <c r="H39" s="10">
        <v>0</v>
      </c>
      <c r="I39" s="31" t="s">
        <v>81</v>
      </c>
      <c r="J39" s="11">
        <v>0</v>
      </c>
      <c r="K39" s="11">
        <v>0</v>
      </c>
      <c r="L39" s="10">
        <v>0</v>
      </c>
      <c r="M39" s="10">
        <v>0</v>
      </c>
      <c r="N39" s="10">
        <v>0</v>
      </c>
      <c r="O39" s="45">
        <v>0</v>
      </c>
      <c r="P39" s="11">
        <v>0</v>
      </c>
      <c r="Q39" s="45">
        <v>0</v>
      </c>
      <c r="R39" s="63" t="s">
        <v>1738</v>
      </c>
    </row>
    <row r="40" spans="2:18" x14ac:dyDescent="0.2">
      <c r="B40" s="46"/>
      <c r="C40" s="47"/>
      <c r="D40" s="47"/>
      <c r="E40" s="47"/>
      <c r="F40" s="47"/>
      <c r="G40" s="47"/>
      <c r="H40" s="12"/>
      <c r="I40" s="47"/>
      <c r="J40" s="11"/>
      <c r="K40" s="11"/>
      <c r="L40" s="12"/>
      <c r="M40" s="12"/>
      <c r="N40" s="12"/>
      <c r="O40" s="12"/>
      <c r="P40" s="11"/>
      <c r="Q40" s="12"/>
      <c r="R40" s="63" t="s">
        <v>1738</v>
      </c>
    </row>
    <row r="41" spans="2:18" ht="15" x14ac:dyDescent="0.25">
      <c r="B41" s="7" t="s">
        <v>170</v>
      </c>
      <c r="C41" s="43"/>
      <c r="D41" s="43"/>
      <c r="E41" s="43"/>
      <c r="F41" s="43"/>
      <c r="G41" s="43"/>
      <c r="H41" s="8"/>
      <c r="I41" s="43"/>
      <c r="J41" s="2"/>
      <c r="K41" s="2"/>
      <c r="L41" s="8">
        <v>0</v>
      </c>
      <c r="M41" s="8"/>
      <c r="N41" s="8">
        <v>0</v>
      </c>
      <c r="O41" s="44"/>
      <c r="P41" s="2">
        <v>0</v>
      </c>
      <c r="Q41" s="44">
        <v>0</v>
      </c>
      <c r="R41" s="63" t="s">
        <v>1738</v>
      </c>
    </row>
    <row r="42" spans="2:18" ht="15" x14ac:dyDescent="0.25">
      <c r="B42" s="53" t="s">
        <v>171</v>
      </c>
      <c r="C42" s="43"/>
      <c r="D42" s="43"/>
      <c r="E42" s="43"/>
      <c r="F42" s="43"/>
      <c r="G42" s="43"/>
      <c r="H42" s="8"/>
      <c r="I42" s="43"/>
      <c r="J42" s="2"/>
      <c r="K42" s="2"/>
      <c r="L42" s="8">
        <v>0</v>
      </c>
      <c r="M42" s="8"/>
      <c r="N42" s="8">
        <v>0</v>
      </c>
      <c r="O42" s="44"/>
      <c r="P42" s="2">
        <v>0</v>
      </c>
      <c r="Q42" s="44">
        <v>0</v>
      </c>
      <c r="R42" s="63" t="s">
        <v>1738</v>
      </c>
    </row>
    <row r="43" spans="2:18" x14ac:dyDescent="0.2">
      <c r="B43" s="54"/>
      <c r="C43" s="31"/>
      <c r="D43" s="31"/>
      <c r="E43" s="31" t="s">
        <v>81</v>
      </c>
      <c r="F43" s="31" t="s">
        <v>81</v>
      </c>
      <c r="G43" s="31" t="s">
        <v>81</v>
      </c>
      <c r="H43" s="10">
        <v>0</v>
      </c>
      <c r="I43" s="31" t="s">
        <v>81</v>
      </c>
      <c r="J43" s="11">
        <v>0</v>
      </c>
      <c r="K43" s="11">
        <v>0</v>
      </c>
      <c r="L43" s="10">
        <v>0</v>
      </c>
      <c r="M43" s="10">
        <v>0</v>
      </c>
      <c r="N43" s="10">
        <v>0</v>
      </c>
      <c r="O43" s="45">
        <v>0</v>
      </c>
      <c r="P43" s="11">
        <v>0</v>
      </c>
      <c r="Q43" s="45">
        <v>0</v>
      </c>
      <c r="R43" s="63" t="s">
        <v>1738</v>
      </c>
    </row>
    <row r="44" spans="2:18" x14ac:dyDescent="0.2">
      <c r="B44" s="46"/>
      <c r="C44" s="47"/>
      <c r="D44" s="47"/>
      <c r="E44" s="47"/>
      <c r="F44" s="47"/>
      <c r="G44" s="47"/>
      <c r="H44" s="12"/>
      <c r="I44" s="47"/>
      <c r="J44" s="11"/>
      <c r="K44" s="11"/>
      <c r="L44" s="12"/>
      <c r="M44" s="12"/>
      <c r="N44" s="12"/>
      <c r="O44" s="12"/>
      <c r="P44" s="11"/>
      <c r="Q44" s="12"/>
      <c r="R44" s="63" t="s">
        <v>1738</v>
      </c>
    </row>
    <row r="45" spans="2:18" ht="15" x14ac:dyDescent="0.25">
      <c r="B45" s="42" t="s">
        <v>102</v>
      </c>
      <c r="C45" s="43"/>
      <c r="D45" s="43"/>
      <c r="E45" s="43"/>
      <c r="F45" s="43"/>
      <c r="G45" s="43"/>
      <c r="H45" s="8"/>
      <c r="I45" s="43"/>
      <c r="J45" s="2"/>
      <c r="K45" s="2"/>
      <c r="L45" s="8">
        <v>9956653.75</v>
      </c>
      <c r="M45" s="8"/>
      <c r="N45" s="8">
        <v>3449.4982500000001</v>
      </c>
      <c r="O45" s="44"/>
      <c r="P45" s="2">
        <v>1.3408796209807311E-2</v>
      </c>
      <c r="Q45" s="44">
        <v>3.5125820527789659E-3</v>
      </c>
      <c r="R45" s="63" t="s">
        <v>1738</v>
      </c>
    </row>
    <row r="46" spans="2:18" ht="15" x14ac:dyDescent="0.25">
      <c r="B46" s="7" t="s">
        <v>172</v>
      </c>
      <c r="C46" s="43"/>
      <c r="D46" s="43"/>
      <c r="E46" s="43"/>
      <c r="F46" s="43"/>
      <c r="G46" s="43"/>
      <c r="H46" s="8"/>
      <c r="I46" s="43"/>
      <c r="J46" s="2"/>
      <c r="K46" s="2"/>
      <c r="L46" s="8">
        <v>456653.75</v>
      </c>
      <c r="M46" s="8"/>
      <c r="N46" s="8">
        <v>1616.4535000000001</v>
      </c>
      <c r="O46" s="44"/>
      <c r="P46" s="2">
        <v>6.2834342832699692E-3</v>
      </c>
      <c r="Q46" s="44">
        <v>1.6460149105023446E-3</v>
      </c>
      <c r="R46" s="63" t="s">
        <v>1738</v>
      </c>
    </row>
    <row r="47" spans="2:18" x14ac:dyDescent="0.2">
      <c r="B47" s="9" t="s">
        <v>173</v>
      </c>
      <c r="C47" s="47"/>
      <c r="D47" s="47"/>
      <c r="E47" s="47"/>
      <c r="F47" s="47"/>
      <c r="G47" s="47"/>
      <c r="H47" s="10"/>
      <c r="I47" s="47"/>
      <c r="J47" s="11"/>
      <c r="K47" s="11"/>
      <c r="L47" s="10">
        <v>456653.75</v>
      </c>
      <c r="M47" s="10"/>
      <c r="N47" s="10">
        <v>1616.4535000000001</v>
      </c>
      <c r="O47" s="45"/>
      <c r="P47" s="11">
        <v>6.2834342832699692E-3</v>
      </c>
      <c r="Q47" s="45">
        <v>1.6460149105023446E-3</v>
      </c>
      <c r="R47" s="63" t="s">
        <v>1738</v>
      </c>
    </row>
    <row r="48" spans="2:18" x14ac:dyDescent="0.2">
      <c r="B48" s="54" t="s">
        <v>174</v>
      </c>
      <c r="C48" s="31" t="s">
        <v>175</v>
      </c>
      <c r="D48" s="31" t="s">
        <v>176</v>
      </c>
      <c r="E48" s="31" t="s">
        <v>177</v>
      </c>
      <c r="F48" s="31" t="s">
        <v>178</v>
      </c>
      <c r="G48" s="55">
        <v>42445</v>
      </c>
      <c r="H48" s="10">
        <v>7.6999999999999993</v>
      </c>
      <c r="I48" s="31" t="s">
        <v>42</v>
      </c>
      <c r="J48" s="11">
        <v>2.8750000000000001E-2</v>
      </c>
      <c r="K48" s="11">
        <v>2.9099999999999994E-2</v>
      </c>
      <c r="L48" s="10">
        <v>350000</v>
      </c>
      <c r="M48" s="10">
        <v>99.826999999999998</v>
      </c>
      <c r="N48" s="10">
        <v>1231.7435700000001</v>
      </c>
      <c r="O48" s="45">
        <v>3.5E-4</v>
      </c>
      <c r="P48" s="11">
        <v>4.7880002585507985E-3</v>
      </c>
      <c r="Q48" s="45">
        <v>1.2542694745845695E-3</v>
      </c>
      <c r="R48" s="63" t="s">
        <v>1738</v>
      </c>
    </row>
    <row r="49" spans="2:18" x14ac:dyDescent="0.2">
      <c r="B49" s="54" t="s">
        <v>179</v>
      </c>
      <c r="C49" s="31" t="s">
        <v>180</v>
      </c>
      <c r="D49" s="31" t="s">
        <v>176</v>
      </c>
      <c r="E49" s="31" t="s">
        <v>177</v>
      </c>
      <c r="F49" s="31" t="s">
        <v>178</v>
      </c>
      <c r="G49" s="55">
        <v>41305</v>
      </c>
      <c r="H49" s="10">
        <v>5.5200000000000005</v>
      </c>
      <c r="I49" s="31" t="s">
        <v>42</v>
      </c>
      <c r="J49" s="11">
        <v>3.15E-2</v>
      </c>
      <c r="K49" s="11">
        <v>2.5799999999999997E-2</v>
      </c>
      <c r="L49" s="10">
        <v>106653.75</v>
      </c>
      <c r="M49" s="10">
        <v>103.21899999999999</v>
      </c>
      <c r="N49" s="10">
        <v>384.70992999999999</v>
      </c>
      <c r="O49" s="45">
        <v>1.0665375000000001E-4</v>
      </c>
      <c r="P49" s="11">
        <v>1.4954340247191706E-3</v>
      </c>
      <c r="Q49" s="45">
        <v>3.9174543591777506E-4</v>
      </c>
      <c r="R49" s="63" t="s">
        <v>1738</v>
      </c>
    </row>
    <row r="50" spans="2:18" x14ac:dyDescent="0.2">
      <c r="B50" s="46"/>
      <c r="C50" s="47"/>
      <c r="D50" s="47"/>
      <c r="E50" s="47"/>
      <c r="F50" s="47"/>
      <c r="G50" s="47"/>
      <c r="H50" s="12"/>
      <c r="I50" s="47"/>
      <c r="J50" s="11"/>
      <c r="K50" s="11"/>
      <c r="L50" s="12"/>
      <c r="M50" s="12"/>
      <c r="N50" s="12"/>
      <c r="O50" s="12"/>
      <c r="P50" s="11"/>
      <c r="Q50" s="12"/>
      <c r="R50" s="63" t="s">
        <v>1738</v>
      </c>
    </row>
    <row r="51" spans="2:18" ht="15" x14ac:dyDescent="0.25">
      <c r="B51" s="7" t="s">
        <v>181</v>
      </c>
      <c r="C51" s="43"/>
      <c r="D51" s="43"/>
      <c r="E51" s="43"/>
      <c r="F51" s="43"/>
      <c r="G51" s="43"/>
      <c r="H51" s="8"/>
      <c r="I51" s="43"/>
      <c r="J51" s="2"/>
      <c r="K51" s="2"/>
      <c r="L51" s="8">
        <v>9500000</v>
      </c>
      <c r="M51" s="8"/>
      <c r="N51" s="8">
        <v>1833.04475</v>
      </c>
      <c r="O51" s="44"/>
      <c r="P51" s="2">
        <v>7.1253619265373427E-3</v>
      </c>
      <c r="Q51" s="44">
        <v>1.8665671422766214E-3</v>
      </c>
      <c r="R51" s="63" t="s">
        <v>1738</v>
      </c>
    </row>
    <row r="52" spans="2:18" ht="15" x14ac:dyDescent="0.25">
      <c r="B52" s="53" t="s">
        <v>182</v>
      </c>
      <c r="C52" s="43"/>
      <c r="D52" s="43"/>
      <c r="E52" s="43"/>
      <c r="F52" s="43"/>
      <c r="G52" s="43"/>
      <c r="H52" s="8"/>
      <c r="I52" s="43"/>
      <c r="J52" s="2"/>
      <c r="K52" s="2"/>
      <c r="L52" s="8">
        <v>9500000</v>
      </c>
      <c r="M52" s="8"/>
      <c r="N52" s="8">
        <v>1833.04475</v>
      </c>
      <c r="O52" s="44"/>
      <c r="P52" s="2">
        <v>7.1253619265373427E-3</v>
      </c>
      <c r="Q52" s="44">
        <v>1.8665671422766214E-3</v>
      </c>
      <c r="R52" s="63" t="s">
        <v>1738</v>
      </c>
    </row>
    <row r="53" spans="2:18" x14ac:dyDescent="0.2">
      <c r="B53" s="54" t="s">
        <v>183</v>
      </c>
      <c r="C53" s="31" t="s">
        <v>184</v>
      </c>
      <c r="D53" s="31" t="s">
        <v>176</v>
      </c>
      <c r="E53" s="31" t="s">
        <v>185</v>
      </c>
      <c r="F53" s="31" t="s">
        <v>186</v>
      </c>
      <c r="G53" s="55">
        <v>40535</v>
      </c>
      <c r="H53" s="10">
        <v>3.5300000000000007</v>
      </c>
      <c r="I53" s="31" t="s">
        <v>44</v>
      </c>
      <c r="J53" s="11">
        <v>6.5000000000000002E-2</v>
      </c>
      <c r="K53" s="11">
        <v>6.6799999999999984E-2</v>
      </c>
      <c r="L53" s="10">
        <v>9500000</v>
      </c>
      <c r="M53" s="10">
        <v>99.721000000000004</v>
      </c>
      <c r="N53" s="10">
        <v>1833.04475</v>
      </c>
      <c r="O53" s="45">
        <v>1.3779027168230138E-4</v>
      </c>
      <c r="P53" s="11">
        <v>7.1253619265373427E-3</v>
      </c>
      <c r="Q53" s="45">
        <v>1.8665671422766214E-3</v>
      </c>
      <c r="R53" s="63" t="s">
        <v>1738</v>
      </c>
    </row>
    <row r="54" spans="2:18" x14ac:dyDescent="0.2">
      <c r="B54" s="63"/>
      <c r="C54" s="63" t="s">
        <v>1738</v>
      </c>
      <c r="D54" s="63" t="s">
        <v>1738</v>
      </c>
      <c r="E54" s="63" t="s">
        <v>1738</v>
      </c>
      <c r="F54" s="63" t="s">
        <v>1738</v>
      </c>
      <c r="G54" s="63" t="s">
        <v>1738</v>
      </c>
      <c r="H54" s="63" t="s">
        <v>1738</v>
      </c>
      <c r="I54" s="63" t="s">
        <v>1738</v>
      </c>
      <c r="J54" s="63" t="s">
        <v>1738</v>
      </c>
      <c r="K54" s="63" t="s">
        <v>1738</v>
      </c>
      <c r="L54" s="63" t="s">
        <v>1738</v>
      </c>
      <c r="M54" s="63" t="s">
        <v>1738</v>
      </c>
      <c r="N54" s="63" t="s">
        <v>1738</v>
      </c>
      <c r="O54" s="63" t="s">
        <v>1738</v>
      </c>
      <c r="P54" s="63" t="s">
        <v>1738</v>
      </c>
      <c r="Q54" s="63" t="s">
        <v>1738</v>
      </c>
    </row>
    <row r="56" spans="2:18" x14ac:dyDescent="0.2">
      <c r="B56" s="35" t="s">
        <v>51</v>
      </c>
      <c r="C56" s="63" t="s">
        <v>1738</v>
      </c>
    </row>
    <row r="57" spans="2:18" x14ac:dyDescent="0.2">
      <c r="C57" s="63" t="s">
        <v>1738</v>
      </c>
    </row>
    <row r="58" spans="2:18" x14ac:dyDescent="0.2">
      <c r="B58" t="s">
        <v>52</v>
      </c>
      <c r="C58" s="63" t="s">
        <v>1738</v>
      </c>
    </row>
    <row r="59" spans="2:18" x14ac:dyDescent="0.2">
      <c r="C59" s="63" t="s">
        <v>1738</v>
      </c>
    </row>
    <row r="60" spans="2:18" x14ac:dyDescent="0.2">
      <c r="B60" s="36" t="s">
        <v>52</v>
      </c>
      <c r="C60" s="63" t="s">
        <v>1738</v>
      </c>
    </row>
  </sheetData>
  <hyperlinks>
    <hyperlink ref="B60" r:id="rId1" xr:uid="{00000000-0004-0000-0200-000000000000}"/>
  </hyperlinks>
  <pageMargins left="0.7" right="0.7" top="0.75" bottom="0.75" header="0.3" footer="0.3"/>
  <pageSetup paperSize="9" fitToHeight="0" orientation="landscape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Q35"/>
  <sheetViews>
    <sheetView showGridLines="0" rightToLeft="1" topLeftCell="D6" zoomScale="80" zoomScaleNormal="80" workbookViewId="0">
      <selection activeCell="Q26" sqref="Q7:Q26"/>
    </sheetView>
  </sheetViews>
  <sheetFormatPr defaultRowHeight="14.25" x14ac:dyDescent="0.2"/>
  <cols>
    <col min="2" max="2" width="50.625" bestFit="1" customWidth="1"/>
    <col min="3" max="3" width="20.625" customWidth="1"/>
    <col min="4" max="4" width="8.625" customWidth="1"/>
    <col min="5" max="7" width="14.625" customWidth="1"/>
    <col min="8" max="10" width="12.625" customWidth="1"/>
    <col min="11" max="13" width="15.625" customWidth="1"/>
    <col min="14" max="16" width="16.25" customWidth="1"/>
  </cols>
  <sheetData>
    <row r="1" spans="1:17" x14ac:dyDescent="0.2">
      <c r="A1" s="63" t="s">
        <v>1768</v>
      </c>
    </row>
    <row r="2" spans="1:17" ht="15" x14ac:dyDescent="0.25">
      <c r="B2" s="34" t="s">
        <v>47</v>
      </c>
      <c r="C2" s="63" t="s">
        <v>1738</v>
      </c>
    </row>
    <row r="3" spans="1:17" ht="15" x14ac:dyDescent="0.25">
      <c r="B3" s="34" t="s">
        <v>48</v>
      </c>
      <c r="C3" s="63" t="s">
        <v>1738</v>
      </c>
    </row>
    <row r="4" spans="1:17" ht="15" x14ac:dyDescent="0.25">
      <c r="B4" s="34" t="s">
        <v>49</v>
      </c>
      <c r="C4" s="63" t="s">
        <v>1738</v>
      </c>
    </row>
    <row r="5" spans="1:17" ht="15" x14ac:dyDescent="0.25">
      <c r="B5" s="34" t="s">
        <v>50</v>
      </c>
      <c r="C5" s="63" t="s">
        <v>1738</v>
      </c>
    </row>
    <row r="7" spans="1:17" ht="15" x14ac:dyDescent="0.2">
      <c r="B7" s="56" t="s">
        <v>1734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63" t="s">
        <v>1738</v>
      </c>
    </row>
    <row r="8" spans="1:17" ht="30" x14ac:dyDescent="0.2">
      <c r="B8" s="23" t="s">
        <v>108</v>
      </c>
      <c r="C8" s="23" t="s">
        <v>53</v>
      </c>
      <c r="D8" s="23" t="s">
        <v>198</v>
      </c>
      <c r="E8" s="23" t="s">
        <v>110</v>
      </c>
      <c r="F8" s="23" t="s">
        <v>54</v>
      </c>
      <c r="G8" s="23" t="s">
        <v>123</v>
      </c>
      <c r="H8" s="23" t="s">
        <v>189</v>
      </c>
      <c r="I8" s="23" t="s">
        <v>55</v>
      </c>
      <c r="J8" s="23" t="s">
        <v>111</v>
      </c>
      <c r="K8" s="23" t="s">
        <v>1728</v>
      </c>
      <c r="L8" s="23" t="s">
        <v>124</v>
      </c>
      <c r="M8" s="23" t="s">
        <v>1729</v>
      </c>
      <c r="N8" s="23" t="s">
        <v>126</v>
      </c>
      <c r="O8" s="23" t="s">
        <v>113</v>
      </c>
      <c r="P8" s="23" t="s">
        <v>1</v>
      </c>
      <c r="Q8" s="63" t="s">
        <v>1738</v>
      </c>
    </row>
    <row r="9" spans="1:17" ht="15" x14ac:dyDescent="0.2">
      <c r="B9" s="57"/>
      <c r="C9" s="58"/>
      <c r="D9" s="58"/>
      <c r="E9" s="58"/>
      <c r="F9" s="58"/>
      <c r="G9" s="58" t="s">
        <v>206</v>
      </c>
      <c r="H9" s="58" t="s">
        <v>190</v>
      </c>
      <c r="I9" s="58"/>
      <c r="J9" s="58" t="s">
        <v>37</v>
      </c>
      <c r="K9" s="58" t="s">
        <v>37</v>
      </c>
      <c r="L9" s="58" t="s">
        <v>191</v>
      </c>
      <c r="M9" s="58" t="s">
        <v>36</v>
      </c>
      <c r="N9" s="58" t="s">
        <v>37</v>
      </c>
      <c r="O9" s="58" t="s">
        <v>37</v>
      </c>
      <c r="P9" s="58" t="s">
        <v>37</v>
      </c>
      <c r="Q9" s="63" t="s">
        <v>1738</v>
      </c>
    </row>
    <row r="10" spans="1:17" x14ac:dyDescent="0.2">
      <c r="B10" s="58"/>
      <c r="C10" s="58" t="s">
        <v>38</v>
      </c>
      <c r="D10" s="58" t="s">
        <v>39</v>
      </c>
      <c r="E10" s="58" t="s">
        <v>114</v>
      </c>
      <c r="F10" s="58" t="s">
        <v>115</v>
      </c>
      <c r="G10" s="58" t="s">
        <v>116</v>
      </c>
      <c r="H10" s="58" t="s">
        <v>117</v>
      </c>
      <c r="I10" s="58" t="s">
        <v>118</v>
      </c>
      <c r="J10" s="59" t="s">
        <v>119</v>
      </c>
      <c r="K10" s="59" t="s">
        <v>120</v>
      </c>
      <c r="L10" s="59" t="s">
        <v>121</v>
      </c>
      <c r="M10" s="59" t="s">
        <v>192</v>
      </c>
      <c r="N10" s="59" t="s">
        <v>193</v>
      </c>
      <c r="O10" s="59" t="s">
        <v>194</v>
      </c>
      <c r="P10" s="59" t="s">
        <v>195</v>
      </c>
      <c r="Q10" s="63" t="s">
        <v>1738</v>
      </c>
    </row>
    <row r="11" spans="1:17" ht="15" x14ac:dyDescent="0.25">
      <c r="B11" s="37" t="s">
        <v>1733</v>
      </c>
      <c r="C11" s="38"/>
      <c r="D11" s="38"/>
      <c r="E11" s="38"/>
      <c r="F11" s="38"/>
      <c r="G11" s="38"/>
      <c r="H11" s="40"/>
      <c r="I11" s="38"/>
      <c r="J11" s="39"/>
      <c r="K11" s="39"/>
      <c r="L11" s="40">
        <v>0</v>
      </c>
      <c r="M11" s="40">
        <v>0</v>
      </c>
      <c r="N11" s="41">
        <v>0</v>
      </c>
      <c r="O11" s="39">
        <v>0</v>
      </c>
      <c r="P11" s="41">
        <v>0</v>
      </c>
      <c r="Q11" s="63" t="s">
        <v>1738</v>
      </c>
    </row>
    <row r="12" spans="1:17" ht="15" x14ac:dyDescent="0.25">
      <c r="B12" s="42" t="s">
        <v>1731</v>
      </c>
      <c r="C12" s="43"/>
      <c r="D12" s="43"/>
      <c r="E12" s="43"/>
      <c r="F12" s="43"/>
      <c r="G12" s="43"/>
      <c r="H12" s="8"/>
      <c r="I12" s="43"/>
      <c r="J12" s="2"/>
      <c r="K12" s="2"/>
      <c r="L12" s="8">
        <v>0</v>
      </c>
      <c r="M12" s="8">
        <v>0</v>
      </c>
      <c r="N12" s="44">
        <v>0</v>
      </c>
      <c r="O12" s="2">
        <v>0</v>
      </c>
      <c r="P12" s="44">
        <v>0</v>
      </c>
      <c r="Q12" s="63" t="s">
        <v>1738</v>
      </c>
    </row>
    <row r="13" spans="1:17" ht="15" x14ac:dyDescent="0.25">
      <c r="B13" s="7" t="s">
        <v>200</v>
      </c>
      <c r="C13" s="43"/>
      <c r="D13" s="43"/>
      <c r="E13" s="43"/>
      <c r="F13" s="43"/>
      <c r="G13" s="43"/>
      <c r="H13" s="8"/>
      <c r="I13" s="43"/>
      <c r="J13" s="2"/>
      <c r="K13" s="2"/>
      <c r="L13" s="8">
        <v>0</v>
      </c>
      <c r="M13" s="8">
        <v>0</v>
      </c>
      <c r="N13" s="44">
        <v>0</v>
      </c>
      <c r="O13" s="2">
        <v>0</v>
      </c>
      <c r="P13" s="44">
        <v>0</v>
      </c>
      <c r="Q13" s="63" t="s">
        <v>1738</v>
      </c>
    </row>
    <row r="14" spans="1:17" x14ac:dyDescent="0.2">
      <c r="B14" s="9"/>
      <c r="C14" s="31"/>
      <c r="D14" s="31" t="s">
        <v>81</v>
      </c>
      <c r="E14" s="31" t="s">
        <v>81</v>
      </c>
      <c r="F14" s="31" t="s">
        <v>81</v>
      </c>
      <c r="G14" s="31" t="s">
        <v>81</v>
      </c>
      <c r="H14" s="10">
        <v>0</v>
      </c>
      <c r="I14" s="31" t="s">
        <v>81</v>
      </c>
      <c r="J14" s="11">
        <v>0</v>
      </c>
      <c r="K14" s="11">
        <v>0</v>
      </c>
      <c r="L14" s="10">
        <v>0</v>
      </c>
      <c r="M14" s="10">
        <v>0</v>
      </c>
      <c r="N14" s="45">
        <v>0</v>
      </c>
      <c r="O14" s="11">
        <v>0</v>
      </c>
      <c r="P14" s="45">
        <v>0</v>
      </c>
      <c r="Q14" s="63" t="s">
        <v>1738</v>
      </c>
    </row>
    <row r="15" spans="1:17" ht="15" x14ac:dyDescent="0.25">
      <c r="B15" s="7" t="s">
        <v>148</v>
      </c>
      <c r="C15" s="43"/>
      <c r="D15" s="43"/>
      <c r="E15" s="43"/>
      <c r="F15" s="43"/>
      <c r="G15" s="43"/>
      <c r="H15" s="8"/>
      <c r="I15" s="43"/>
      <c r="J15" s="2"/>
      <c r="K15" s="2"/>
      <c r="L15" s="8">
        <v>0</v>
      </c>
      <c r="M15" s="8">
        <v>0</v>
      </c>
      <c r="N15" s="44">
        <v>0</v>
      </c>
      <c r="O15" s="2">
        <v>0</v>
      </c>
      <c r="P15" s="44">
        <v>0</v>
      </c>
      <c r="Q15" s="63" t="s">
        <v>1738</v>
      </c>
    </row>
    <row r="16" spans="1:17" x14ac:dyDescent="0.2">
      <c r="B16" s="9"/>
      <c r="C16" s="31"/>
      <c r="D16" s="31" t="s">
        <v>81</v>
      </c>
      <c r="E16" s="31" t="s">
        <v>81</v>
      </c>
      <c r="F16" s="31" t="s">
        <v>81</v>
      </c>
      <c r="G16" s="31" t="s">
        <v>81</v>
      </c>
      <c r="H16" s="10">
        <v>0</v>
      </c>
      <c r="I16" s="31" t="s">
        <v>81</v>
      </c>
      <c r="J16" s="11">
        <v>0</v>
      </c>
      <c r="K16" s="11">
        <v>0</v>
      </c>
      <c r="L16" s="10">
        <v>0</v>
      </c>
      <c r="M16" s="10">
        <v>0</v>
      </c>
      <c r="N16" s="45">
        <v>0</v>
      </c>
      <c r="O16" s="11">
        <v>0</v>
      </c>
      <c r="P16" s="45">
        <v>0</v>
      </c>
      <c r="Q16" s="63" t="s">
        <v>1738</v>
      </c>
    </row>
    <row r="17" spans="2:17" ht="15" x14ac:dyDescent="0.25">
      <c r="B17" s="7" t="s">
        <v>201</v>
      </c>
      <c r="C17" s="43"/>
      <c r="D17" s="43"/>
      <c r="E17" s="43"/>
      <c r="F17" s="43"/>
      <c r="G17" s="43"/>
      <c r="H17" s="8"/>
      <c r="I17" s="43"/>
      <c r="J17" s="2"/>
      <c r="K17" s="2"/>
      <c r="L17" s="8">
        <v>0</v>
      </c>
      <c r="M17" s="8">
        <v>0</v>
      </c>
      <c r="N17" s="44">
        <v>0</v>
      </c>
      <c r="O17" s="2">
        <v>0</v>
      </c>
      <c r="P17" s="44">
        <v>0</v>
      </c>
      <c r="Q17" s="63" t="s">
        <v>1738</v>
      </c>
    </row>
    <row r="18" spans="2:17" x14ac:dyDescent="0.2">
      <c r="B18" s="9"/>
      <c r="C18" s="31"/>
      <c r="D18" s="31" t="s">
        <v>81</v>
      </c>
      <c r="E18" s="31" t="s">
        <v>81</v>
      </c>
      <c r="F18" s="31" t="s">
        <v>81</v>
      </c>
      <c r="G18" s="31" t="s">
        <v>81</v>
      </c>
      <c r="H18" s="10">
        <v>0</v>
      </c>
      <c r="I18" s="31" t="s">
        <v>81</v>
      </c>
      <c r="J18" s="11">
        <v>0</v>
      </c>
      <c r="K18" s="11">
        <v>0</v>
      </c>
      <c r="L18" s="10">
        <v>0</v>
      </c>
      <c r="M18" s="10">
        <v>0</v>
      </c>
      <c r="N18" s="45">
        <v>0</v>
      </c>
      <c r="O18" s="11">
        <v>0</v>
      </c>
      <c r="P18" s="45">
        <v>0</v>
      </c>
      <c r="Q18" s="63" t="s">
        <v>1738</v>
      </c>
    </row>
    <row r="19" spans="2:17" ht="15" x14ac:dyDescent="0.25">
      <c r="B19" s="7" t="s">
        <v>1175</v>
      </c>
      <c r="C19" s="43"/>
      <c r="D19" s="43"/>
      <c r="E19" s="43"/>
      <c r="F19" s="43"/>
      <c r="G19" s="43"/>
      <c r="H19" s="8"/>
      <c r="I19" s="43"/>
      <c r="J19" s="2"/>
      <c r="K19" s="2"/>
      <c r="L19" s="8">
        <v>0</v>
      </c>
      <c r="M19" s="8">
        <v>0</v>
      </c>
      <c r="N19" s="44">
        <v>0</v>
      </c>
      <c r="O19" s="2">
        <v>0</v>
      </c>
      <c r="P19" s="44">
        <v>0</v>
      </c>
      <c r="Q19" s="63" t="s">
        <v>1738</v>
      </c>
    </row>
    <row r="20" spans="2:17" x14ac:dyDescent="0.2">
      <c r="B20" s="9"/>
      <c r="C20" s="31"/>
      <c r="D20" s="31" t="s">
        <v>81</v>
      </c>
      <c r="E20" s="31" t="s">
        <v>81</v>
      </c>
      <c r="F20" s="31" t="s">
        <v>81</v>
      </c>
      <c r="G20" s="31" t="s">
        <v>81</v>
      </c>
      <c r="H20" s="10">
        <v>0</v>
      </c>
      <c r="I20" s="31" t="s">
        <v>81</v>
      </c>
      <c r="J20" s="11">
        <v>0</v>
      </c>
      <c r="K20" s="11">
        <v>0</v>
      </c>
      <c r="L20" s="10">
        <v>0</v>
      </c>
      <c r="M20" s="10">
        <v>0</v>
      </c>
      <c r="N20" s="45">
        <v>0</v>
      </c>
      <c r="O20" s="11">
        <v>0</v>
      </c>
      <c r="P20" s="45">
        <v>0</v>
      </c>
      <c r="Q20" s="63" t="s">
        <v>1738</v>
      </c>
    </row>
    <row r="21" spans="2:17" x14ac:dyDescent="0.2">
      <c r="B21" s="60"/>
      <c r="C21" s="47"/>
      <c r="D21" s="47"/>
      <c r="E21" s="47"/>
      <c r="F21" s="47"/>
      <c r="G21" s="47"/>
      <c r="H21" s="12"/>
      <c r="I21" s="47"/>
      <c r="J21" s="11"/>
      <c r="K21" s="11"/>
      <c r="L21" s="12"/>
      <c r="M21" s="12"/>
      <c r="N21" s="12"/>
      <c r="O21" s="11"/>
      <c r="P21" s="12"/>
      <c r="Q21" s="63" t="s">
        <v>1738</v>
      </c>
    </row>
    <row r="22" spans="2:17" ht="15" x14ac:dyDescent="0.25">
      <c r="B22" s="42" t="s">
        <v>102</v>
      </c>
      <c r="C22" s="43"/>
      <c r="D22" s="43"/>
      <c r="E22" s="43"/>
      <c r="F22" s="43"/>
      <c r="G22" s="43"/>
      <c r="H22" s="8"/>
      <c r="I22" s="43"/>
      <c r="J22" s="2"/>
      <c r="K22" s="2"/>
      <c r="L22" s="8">
        <v>0</v>
      </c>
      <c r="M22" s="8">
        <v>0</v>
      </c>
      <c r="N22" s="44">
        <v>0</v>
      </c>
      <c r="O22" s="2">
        <v>0</v>
      </c>
      <c r="P22" s="44">
        <v>0</v>
      </c>
      <c r="Q22" s="63" t="s">
        <v>1738</v>
      </c>
    </row>
    <row r="23" spans="2:17" ht="15" x14ac:dyDescent="0.25">
      <c r="B23" s="7" t="s">
        <v>203</v>
      </c>
      <c r="C23" s="43"/>
      <c r="D23" s="43"/>
      <c r="E23" s="43"/>
      <c r="F23" s="43"/>
      <c r="G23" s="43"/>
      <c r="H23" s="8"/>
      <c r="I23" s="43"/>
      <c r="J23" s="2"/>
      <c r="K23" s="2"/>
      <c r="L23" s="8">
        <v>0</v>
      </c>
      <c r="M23" s="8">
        <v>0</v>
      </c>
      <c r="N23" s="44">
        <v>0</v>
      </c>
      <c r="O23" s="2">
        <v>0</v>
      </c>
      <c r="P23" s="44">
        <v>0</v>
      </c>
      <c r="Q23" s="63" t="s">
        <v>1738</v>
      </c>
    </row>
    <row r="24" spans="2:17" x14ac:dyDescent="0.2">
      <c r="B24" s="9"/>
      <c r="C24" s="31"/>
      <c r="D24" s="31" t="s">
        <v>81</v>
      </c>
      <c r="E24" s="31" t="s">
        <v>81</v>
      </c>
      <c r="F24" s="31" t="s">
        <v>81</v>
      </c>
      <c r="G24" s="31" t="s">
        <v>81</v>
      </c>
      <c r="H24" s="10">
        <v>0</v>
      </c>
      <c r="I24" s="31" t="s">
        <v>81</v>
      </c>
      <c r="J24" s="11">
        <v>0</v>
      </c>
      <c r="K24" s="11">
        <v>0</v>
      </c>
      <c r="L24" s="10">
        <v>0</v>
      </c>
      <c r="M24" s="10">
        <v>0</v>
      </c>
      <c r="N24" s="45">
        <v>0</v>
      </c>
      <c r="O24" s="11">
        <v>0</v>
      </c>
      <c r="P24" s="45">
        <v>0</v>
      </c>
      <c r="Q24" s="63" t="s">
        <v>1738</v>
      </c>
    </row>
    <row r="25" spans="2:17" ht="15" x14ac:dyDescent="0.25">
      <c r="B25" s="7" t="s">
        <v>204</v>
      </c>
      <c r="C25" s="43"/>
      <c r="D25" s="43"/>
      <c r="E25" s="43"/>
      <c r="F25" s="43"/>
      <c r="G25" s="43"/>
      <c r="H25" s="8"/>
      <c r="I25" s="43"/>
      <c r="J25" s="2"/>
      <c r="K25" s="2"/>
      <c r="L25" s="8">
        <v>0</v>
      </c>
      <c r="M25" s="8">
        <v>0</v>
      </c>
      <c r="N25" s="44">
        <v>0</v>
      </c>
      <c r="O25" s="2">
        <v>0</v>
      </c>
      <c r="P25" s="44">
        <v>0</v>
      </c>
      <c r="Q25" s="63" t="s">
        <v>1738</v>
      </c>
    </row>
    <row r="26" spans="2:17" x14ac:dyDescent="0.2">
      <c r="B26" s="9"/>
      <c r="C26" s="31"/>
      <c r="D26" s="31" t="s">
        <v>81</v>
      </c>
      <c r="E26" s="31" t="s">
        <v>81</v>
      </c>
      <c r="F26" s="31" t="s">
        <v>81</v>
      </c>
      <c r="G26" s="31" t="s">
        <v>81</v>
      </c>
      <c r="H26" s="10">
        <v>0</v>
      </c>
      <c r="I26" s="31" t="s">
        <v>81</v>
      </c>
      <c r="J26" s="11">
        <v>0</v>
      </c>
      <c r="K26" s="11">
        <v>0</v>
      </c>
      <c r="L26" s="10">
        <v>0</v>
      </c>
      <c r="M26" s="10">
        <v>0</v>
      </c>
      <c r="N26" s="45">
        <v>0</v>
      </c>
      <c r="O26" s="11">
        <v>0</v>
      </c>
      <c r="P26" s="45">
        <v>0</v>
      </c>
      <c r="Q26" s="63" t="s">
        <v>1738</v>
      </c>
    </row>
    <row r="27" spans="2:17" x14ac:dyDescent="0.2">
      <c r="B27" s="61"/>
      <c r="C27" s="63" t="s">
        <v>1738</v>
      </c>
      <c r="D27" s="63" t="s">
        <v>1738</v>
      </c>
      <c r="E27" s="63" t="s">
        <v>1738</v>
      </c>
      <c r="F27" s="63" t="s">
        <v>1738</v>
      </c>
      <c r="G27" s="63" t="s">
        <v>1738</v>
      </c>
      <c r="H27" s="63" t="s">
        <v>1738</v>
      </c>
      <c r="I27" s="63" t="s">
        <v>1738</v>
      </c>
      <c r="J27" s="63" t="s">
        <v>1738</v>
      </c>
      <c r="K27" s="63" t="s">
        <v>1738</v>
      </c>
      <c r="L27" s="63" t="s">
        <v>1738</v>
      </c>
      <c r="M27" s="63" t="s">
        <v>1738</v>
      </c>
      <c r="N27" s="63" t="s">
        <v>1738</v>
      </c>
      <c r="O27" s="63" t="s">
        <v>1738</v>
      </c>
      <c r="P27" s="63" t="s">
        <v>1738</v>
      </c>
    </row>
    <row r="29" spans="2:17" x14ac:dyDescent="0.2">
      <c r="B29" s="35" t="s">
        <v>51</v>
      </c>
      <c r="C29" s="63" t="s">
        <v>1738</v>
      </c>
    </row>
    <row r="30" spans="2:17" x14ac:dyDescent="0.2">
      <c r="C30" s="63" t="s">
        <v>1738</v>
      </c>
    </row>
    <row r="31" spans="2:17" x14ac:dyDescent="0.2">
      <c r="B31" t="s">
        <v>52</v>
      </c>
      <c r="C31" s="63" t="s">
        <v>1738</v>
      </c>
    </row>
    <row r="32" spans="2:17" x14ac:dyDescent="0.2">
      <c r="C32" s="63" t="s">
        <v>1738</v>
      </c>
    </row>
    <row r="33" spans="2:3" x14ac:dyDescent="0.2">
      <c r="B33" s="36" t="s">
        <v>52</v>
      </c>
      <c r="C33" s="63" t="s">
        <v>1738</v>
      </c>
    </row>
    <row r="35" spans="2:3" x14ac:dyDescent="0.2">
      <c r="B35" s="63" t="s">
        <v>1738</v>
      </c>
    </row>
  </sheetData>
  <hyperlinks>
    <hyperlink ref="B33" r:id="rId1" xr:uid="{00000000-0004-0000-1D00-000000000000}"/>
  </hyperlinks>
  <pageMargins left="0.7" right="0.7" top="0.75" bottom="0.75" header="0.3" footer="0.3"/>
  <pageSetup paperSize="9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0.625" customWidth="1"/>
    <col min="4" max="4" width="10.625" customWidth="1"/>
    <col min="5" max="5" width="10.75" bestFit="1" customWidth="1"/>
    <col min="6" max="10" width="14.625" customWidth="1"/>
    <col min="11" max="14" width="15.625" customWidth="1"/>
    <col min="15" max="15" width="18.625" customWidth="1"/>
    <col min="16" max="20" width="16.25" customWidth="1"/>
  </cols>
  <sheetData>
    <row r="1" spans="1:21" x14ac:dyDescent="0.2">
      <c r="A1" s="63" t="s">
        <v>1743</v>
      </c>
    </row>
    <row r="2" spans="1:21" ht="15" x14ac:dyDescent="0.25">
      <c r="B2" s="34" t="s">
        <v>47</v>
      </c>
      <c r="C2" s="63" t="s">
        <v>1738</v>
      </c>
    </row>
    <row r="3" spans="1:21" ht="15" x14ac:dyDescent="0.25">
      <c r="B3" s="34" t="s">
        <v>48</v>
      </c>
      <c r="C3" s="63" t="s">
        <v>1738</v>
      </c>
    </row>
    <row r="4" spans="1:21" ht="15" x14ac:dyDescent="0.25">
      <c r="B4" s="34" t="s">
        <v>49</v>
      </c>
      <c r="C4" s="63" t="s">
        <v>1738</v>
      </c>
    </row>
    <row r="5" spans="1:21" ht="15" x14ac:dyDescent="0.25">
      <c r="B5" s="34" t="s">
        <v>50</v>
      </c>
      <c r="C5" s="63" t="s">
        <v>1738</v>
      </c>
    </row>
    <row r="7" spans="1:21" ht="15" x14ac:dyDescent="0.2">
      <c r="B7" s="21" t="s">
        <v>187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63" t="s">
        <v>1738</v>
      </c>
    </row>
    <row r="8" spans="1:21" ht="15" x14ac:dyDescent="0.2">
      <c r="B8" s="56" t="s">
        <v>205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63" t="s">
        <v>1738</v>
      </c>
    </row>
    <row r="9" spans="1:21" ht="30" x14ac:dyDescent="0.2">
      <c r="B9" s="23" t="s">
        <v>108</v>
      </c>
      <c r="C9" s="23" t="s">
        <v>53</v>
      </c>
      <c r="D9" s="23" t="s">
        <v>122</v>
      </c>
      <c r="E9" s="23" t="s">
        <v>197</v>
      </c>
      <c r="F9" s="23" t="s">
        <v>109</v>
      </c>
      <c r="G9" s="23" t="s">
        <v>198</v>
      </c>
      <c r="H9" s="23" t="s">
        <v>110</v>
      </c>
      <c r="I9" s="23" t="s">
        <v>54</v>
      </c>
      <c r="J9" s="23" t="s">
        <v>123</v>
      </c>
      <c r="K9" s="23" t="s">
        <v>189</v>
      </c>
      <c r="L9" s="23" t="s">
        <v>55</v>
      </c>
      <c r="M9" s="23" t="s">
        <v>111</v>
      </c>
      <c r="N9" s="23" t="s">
        <v>112</v>
      </c>
      <c r="O9" s="23" t="s">
        <v>124</v>
      </c>
      <c r="P9" s="23" t="s">
        <v>125</v>
      </c>
      <c r="Q9" s="23" t="s">
        <v>56</v>
      </c>
      <c r="R9" s="23" t="s">
        <v>126</v>
      </c>
      <c r="S9" s="23" t="s">
        <v>113</v>
      </c>
      <c r="T9" s="23" t="s">
        <v>1</v>
      </c>
      <c r="U9" s="63" t="s">
        <v>1738</v>
      </c>
    </row>
    <row r="10" spans="1:21" ht="15" x14ac:dyDescent="0.2">
      <c r="B10" s="57"/>
      <c r="C10" s="58"/>
      <c r="D10" s="58"/>
      <c r="E10" s="58"/>
      <c r="F10" s="58"/>
      <c r="G10" s="58"/>
      <c r="H10" s="58"/>
      <c r="I10" s="58"/>
      <c r="J10" s="58" t="s">
        <v>206</v>
      </c>
      <c r="K10" s="58" t="s">
        <v>190</v>
      </c>
      <c r="L10" s="58"/>
      <c r="M10" s="58" t="s">
        <v>37</v>
      </c>
      <c r="N10" s="58" t="s">
        <v>37</v>
      </c>
      <c r="O10" s="58" t="s">
        <v>191</v>
      </c>
      <c r="P10" s="58"/>
      <c r="Q10" s="58" t="s">
        <v>36</v>
      </c>
      <c r="R10" s="58" t="s">
        <v>37</v>
      </c>
      <c r="S10" s="58" t="s">
        <v>37</v>
      </c>
      <c r="T10" s="58" t="s">
        <v>37</v>
      </c>
      <c r="U10" s="63" t="s">
        <v>1738</v>
      </c>
    </row>
    <row r="11" spans="1:21" x14ac:dyDescent="0.2">
      <c r="B11" s="52"/>
      <c r="C11" s="58" t="s">
        <v>38</v>
      </c>
      <c r="D11" s="58" t="s">
        <v>39</v>
      </c>
      <c r="E11" s="58" t="s">
        <v>114</v>
      </c>
      <c r="F11" s="58" t="s">
        <v>115</v>
      </c>
      <c r="G11" s="58" t="s">
        <v>116</v>
      </c>
      <c r="H11" s="58" t="s">
        <v>117</v>
      </c>
      <c r="I11" s="58" t="s">
        <v>118</v>
      </c>
      <c r="J11" s="58" t="s">
        <v>119</v>
      </c>
      <c r="K11" s="58" t="s">
        <v>120</v>
      </c>
      <c r="L11" s="58" t="s">
        <v>121</v>
      </c>
      <c r="M11" s="58" t="s">
        <v>192</v>
      </c>
      <c r="N11" s="58" t="s">
        <v>193</v>
      </c>
      <c r="O11" s="58" t="s">
        <v>194</v>
      </c>
      <c r="P11" s="58" t="s">
        <v>195</v>
      </c>
      <c r="Q11" s="58" t="s">
        <v>196</v>
      </c>
      <c r="R11" s="58" t="s">
        <v>207</v>
      </c>
      <c r="S11" s="58" t="s">
        <v>208</v>
      </c>
      <c r="T11" s="58" t="s">
        <v>209</v>
      </c>
      <c r="U11" s="63" t="s">
        <v>1738</v>
      </c>
    </row>
    <row r="12" spans="1:21" ht="15" x14ac:dyDescent="0.25">
      <c r="B12" s="37" t="s">
        <v>199</v>
      </c>
      <c r="C12" s="38"/>
      <c r="D12" s="38"/>
      <c r="E12" s="38"/>
      <c r="F12" s="38"/>
      <c r="G12" s="38"/>
      <c r="H12" s="38"/>
      <c r="I12" s="38"/>
      <c r="J12" s="38"/>
      <c r="K12" s="40"/>
      <c r="L12" s="38"/>
      <c r="M12" s="39"/>
      <c r="N12" s="39"/>
      <c r="O12" s="40">
        <v>0</v>
      </c>
      <c r="P12" s="40"/>
      <c r="Q12" s="40">
        <v>0</v>
      </c>
      <c r="R12" s="41"/>
      <c r="S12" s="39">
        <v>0</v>
      </c>
      <c r="T12" s="41">
        <v>0</v>
      </c>
      <c r="U12" s="63" t="s">
        <v>1738</v>
      </c>
    </row>
    <row r="13" spans="1:21" ht="15" x14ac:dyDescent="0.25">
      <c r="B13" s="42" t="s">
        <v>58</v>
      </c>
      <c r="C13" s="43"/>
      <c r="D13" s="43"/>
      <c r="E13" s="43"/>
      <c r="F13" s="43"/>
      <c r="G13" s="43"/>
      <c r="H13" s="43"/>
      <c r="I13" s="43"/>
      <c r="J13" s="43"/>
      <c r="K13" s="8"/>
      <c r="L13" s="43"/>
      <c r="M13" s="2"/>
      <c r="N13" s="2"/>
      <c r="O13" s="8">
        <v>0</v>
      </c>
      <c r="P13" s="8"/>
      <c r="Q13" s="8">
        <v>0</v>
      </c>
      <c r="R13" s="44"/>
      <c r="S13" s="2">
        <v>0</v>
      </c>
      <c r="T13" s="44">
        <v>0</v>
      </c>
      <c r="U13" s="63" t="s">
        <v>1738</v>
      </c>
    </row>
    <row r="14" spans="1:21" ht="15" x14ac:dyDescent="0.25">
      <c r="B14" s="7" t="s">
        <v>200</v>
      </c>
      <c r="C14" s="43"/>
      <c r="D14" s="43"/>
      <c r="E14" s="43"/>
      <c r="F14" s="43"/>
      <c r="G14" s="43"/>
      <c r="H14" s="43"/>
      <c r="I14" s="43"/>
      <c r="J14" s="43"/>
      <c r="K14" s="8"/>
      <c r="L14" s="43"/>
      <c r="M14" s="2"/>
      <c r="N14" s="2"/>
      <c r="O14" s="8">
        <v>0</v>
      </c>
      <c r="P14" s="8"/>
      <c r="Q14" s="8">
        <v>0</v>
      </c>
      <c r="R14" s="44"/>
      <c r="S14" s="2">
        <v>0</v>
      </c>
      <c r="T14" s="44">
        <v>0</v>
      </c>
      <c r="U14" s="63" t="s">
        <v>1738</v>
      </c>
    </row>
    <row r="15" spans="1:21" x14ac:dyDescent="0.2">
      <c r="B15" s="9"/>
      <c r="C15" s="31"/>
      <c r="D15" s="31"/>
      <c r="E15" s="31"/>
      <c r="F15" s="31" t="s">
        <v>81</v>
      </c>
      <c r="G15" s="31" t="s">
        <v>81</v>
      </c>
      <c r="H15" s="31" t="s">
        <v>81</v>
      </c>
      <c r="I15" s="31" t="s">
        <v>81</v>
      </c>
      <c r="J15" s="31" t="s">
        <v>81</v>
      </c>
      <c r="K15" s="10">
        <v>0</v>
      </c>
      <c r="L15" s="31" t="s">
        <v>81</v>
      </c>
      <c r="M15" s="11">
        <v>0</v>
      </c>
      <c r="N15" s="11">
        <v>0</v>
      </c>
      <c r="O15" s="10">
        <v>0</v>
      </c>
      <c r="P15" s="10">
        <v>0</v>
      </c>
      <c r="Q15" s="10">
        <v>0</v>
      </c>
      <c r="R15" s="45">
        <v>0</v>
      </c>
      <c r="S15" s="11">
        <v>0</v>
      </c>
      <c r="T15" s="45">
        <v>0</v>
      </c>
      <c r="U15" s="63" t="s">
        <v>1738</v>
      </c>
    </row>
    <row r="16" spans="1:21" x14ac:dyDescent="0.2">
      <c r="B16" s="46"/>
      <c r="C16" s="47"/>
      <c r="D16" s="47"/>
      <c r="E16" s="47"/>
      <c r="F16" s="47"/>
      <c r="G16" s="47"/>
      <c r="H16" s="47"/>
      <c r="I16" s="47"/>
      <c r="J16" s="47"/>
      <c r="K16" s="12"/>
      <c r="L16" s="47"/>
      <c r="M16" s="11"/>
      <c r="N16" s="11"/>
      <c r="O16" s="12"/>
      <c r="P16" s="12"/>
      <c r="Q16" s="12"/>
      <c r="R16" s="12"/>
      <c r="S16" s="11"/>
      <c r="T16" s="12"/>
      <c r="U16" s="63" t="s">
        <v>1738</v>
      </c>
    </row>
    <row r="17" spans="2:21" ht="15" x14ac:dyDescent="0.25">
      <c r="B17" s="7" t="s">
        <v>148</v>
      </c>
      <c r="C17" s="43"/>
      <c r="D17" s="43"/>
      <c r="E17" s="43"/>
      <c r="F17" s="43"/>
      <c r="G17" s="43"/>
      <c r="H17" s="43"/>
      <c r="I17" s="43"/>
      <c r="J17" s="43"/>
      <c r="K17" s="8"/>
      <c r="L17" s="43"/>
      <c r="M17" s="2"/>
      <c r="N17" s="2"/>
      <c r="O17" s="8">
        <v>0</v>
      </c>
      <c r="P17" s="8"/>
      <c r="Q17" s="8">
        <v>0</v>
      </c>
      <c r="R17" s="44"/>
      <c r="S17" s="2">
        <v>0</v>
      </c>
      <c r="T17" s="44">
        <v>0</v>
      </c>
      <c r="U17" s="63" t="s">
        <v>1738</v>
      </c>
    </row>
    <row r="18" spans="2:21" x14ac:dyDescent="0.2">
      <c r="B18" s="9"/>
      <c r="C18" s="31"/>
      <c r="D18" s="31"/>
      <c r="E18" s="31"/>
      <c r="F18" s="31" t="s">
        <v>81</v>
      </c>
      <c r="G18" s="31" t="s">
        <v>81</v>
      </c>
      <c r="H18" s="31" t="s">
        <v>81</v>
      </c>
      <c r="I18" s="31" t="s">
        <v>81</v>
      </c>
      <c r="J18" s="31" t="s">
        <v>81</v>
      </c>
      <c r="K18" s="10">
        <v>0</v>
      </c>
      <c r="L18" s="31" t="s">
        <v>81</v>
      </c>
      <c r="M18" s="11">
        <v>0</v>
      </c>
      <c r="N18" s="11">
        <v>0</v>
      </c>
      <c r="O18" s="10">
        <v>0</v>
      </c>
      <c r="P18" s="10">
        <v>0</v>
      </c>
      <c r="Q18" s="10">
        <v>0</v>
      </c>
      <c r="R18" s="45">
        <v>0</v>
      </c>
      <c r="S18" s="11">
        <v>0</v>
      </c>
      <c r="T18" s="45">
        <v>0</v>
      </c>
      <c r="U18" s="63" t="s">
        <v>1738</v>
      </c>
    </row>
    <row r="19" spans="2:21" x14ac:dyDescent="0.2">
      <c r="B19" s="46"/>
      <c r="C19" s="47"/>
      <c r="D19" s="47"/>
      <c r="E19" s="47"/>
      <c r="F19" s="47"/>
      <c r="G19" s="47"/>
      <c r="H19" s="47"/>
      <c r="I19" s="47"/>
      <c r="J19" s="47"/>
      <c r="K19" s="12"/>
      <c r="L19" s="47"/>
      <c r="M19" s="11"/>
      <c r="N19" s="11"/>
      <c r="O19" s="12"/>
      <c r="P19" s="12"/>
      <c r="Q19" s="12"/>
      <c r="R19" s="12"/>
      <c r="S19" s="11"/>
      <c r="T19" s="12"/>
      <c r="U19" s="63" t="s">
        <v>1738</v>
      </c>
    </row>
    <row r="20" spans="2:21" ht="15" x14ac:dyDescent="0.25">
      <c r="B20" s="7" t="s">
        <v>201</v>
      </c>
      <c r="C20" s="43"/>
      <c r="D20" s="43"/>
      <c r="E20" s="43"/>
      <c r="F20" s="43"/>
      <c r="G20" s="43"/>
      <c r="H20" s="43"/>
      <c r="I20" s="43"/>
      <c r="J20" s="43"/>
      <c r="K20" s="8"/>
      <c r="L20" s="43"/>
      <c r="M20" s="2"/>
      <c r="N20" s="2"/>
      <c r="O20" s="8">
        <v>0</v>
      </c>
      <c r="P20" s="8"/>
      <c r="Q20" s="8">
        <v>0</v>
      </c>
      <c r="R20" s="44"/>
      <c r="S20" s="2">
        <v>0</v>
      </c>
      <c r="T20" s="44">
        <v>0</v>
      </c>
      <c r="U20" s="63" t="s">
        <v>1738</v>
      </c>
    </row>
    <row r="21" spans="2:21" x14ac:dyDescent="0.2">
      <c r="B21" s="9"/>
      <c r="C21" s="31"/>
      <c r="D21" s="31"/>
      <c r="E21" s="31"/>
      <c r="F21" s="31" t="s">
        <v>81</v>
      </c>
      <c r="G21" s="31" t="s">
        <v>81</v>
      </c>
      <c r="H21" s="31" t="s">
        <v>81</v>
      </c>
      <c r="I21" s="31" t="s">
        <v>81</v>
      </c>
      <c r="J21" s="31" t="s">
        <v>81</v>
      </c>
      <c r="K21" s="10">
        <v>0</v>
      </c>
      <c r="L21" s="31" t="s">
        <v>81</v>
      </c>
      <c r="M21" s="11">
        <v>0</v>
      </c>
      <c r="N21" s="11">
        <v>0</v>
      </c>
      <c r="O21" s="10">
        <v>0</v>
      </c>
      <c r="P21" s="10">
        <v>0</v>
      </c>
      <c r="Q21" s="10">
        <v>0</v>
      </c>
      <c r="R21" s="45">
        <v>0</v>
      </c>
      <c r="S21" s="11">
        <v>0</v>
      </c>
      <c r="T21" s="45">
        <v>0</v>
      </c>
      <c r="U21" s="63" t="s">
        <v>1738</v>
      </c>
    </row>
    <row r="22" spans="2:21" x14ac:dyDescent="0.2">
      <c r="B22" s="46"/>
      <c r="C22" s="47"/>
      <c r="D22" s="47"/>
      <c r="E22" s="47"/>
      <c r="F22" s="47"/>
      <c r="G22" s="47"/>
      <c r="H22" s="47"/>
      <c r="I22" s="47"/>
      <c r="J22" s="47"/>
      <c r="K22" s="12"/>
      <c r="L22" s="47"/>
      <c r="M22" s="11"/>
      <c r="N22" s="11"/>
      <c r="O22" s="12"/>
      <c r="P22" s="12"/>
      <c r="Q22" s="12"/>
      <c r="R22" s="12"/>
      <c r="S22" s="11"/>
      <c r="T22" s="12"/>
      <c r="U22" s="63" t="s">
        <v>1738</v>
      </c>
    </row>
    <row r="23" spans="2:21" ht="15" x14ac:dyDescent="0.25">
      <c r="B23" s="42" t="s">
        <v>202</v>
      </c>
      <c r="C23" s="43"/>
      <c r="D23" s="43"/>
      <c r="E23" s="43"/>
      <c r="F23" s="43"/>
      <c r="G23" s="43"/>
      <c r="H23" s="43"/>
      <c r="I23" s="43"/>
      <c r="J23" s="43"/>
      <c r="K23" s="8"/>
      <c r="L23" s="43"/>
      <c r="M23" s="2"/>
      <c r="N23" s="2"/>
      <c r="O23" s="8">
        <v>0</v>
      </c>
      <c r="P23" s="8"/>
      <c r="Q23" s="8">
        <v>0</v>
      </c>
      <c r="R23" s="44"/>
      <c r="S23" s="2">
        <v>0</v>
      </c>
      <c r="T23" s="44">
        <v>0</v>
      </c>
      <c r="U23" s="63" t="s">
        <v>1738</v>
      </c>
    </row>
    <row r="24" spans="2:21" ht="15" x14ac:dyDescent="0.25">
      <c r="B24" s="7" t="s">
        <v>203</v>
      </c>
      <c r="C24" s="43"/>
      <c r="D24" s="43"/>
      <c r="E24" s="43"/>
      <c r="F24" s="43"/>
      <c r="G24" s="43"/>
      <c r="H24" s="43"/>
      <c r="I24" s="43"/>
      <c r="J24" s="43"/>
      <c r="K24" s="8"/>
      <c r="L24" s="43"/>
      <c r="M24" s="2"/>
      <c r="N24" s="2"/>
      <c r="O24" s="8">
        <v>0</v>
      </c>
      <c r="P24" s="8"/>
      <c r="Q24" s="8">
        <v>0</v>
      </c>
      <c r="R24" s="44"/>
      <c r="S24" s="2">
        <v>0</v>
      </c>
      <c r="T24" s="44">
        <v>0</v>
      </c>
      <c r="U24" s="63" t="s">
        <v>1738</v>
      </c>
    </row>
    <row r="25" spans="2:21" x14ac:dyDescent="0.2">
      <c r="B25" s="9"/>
      <c r="C25" s="31"/>
      <c r="D25" s="31"/>
      <c r="E25" s="31"/>
      <c r="F25" s="31" t="s">
        <v>81</v>
      </c>
      <c r="G25" s="31" t="s">
        <v>81</v>
      </c>
      <c r="H25" s="31" t="s">
        <v>81</v>
      </c>
      <c r="I25" s="31" t="s">
        <v>81</v>
      </c>
      <c r="J25" s="31" t="s">
        <v>81</v>
      </c>
      <c r="K25" s="10">
        <v>0</v>
      </c>
      <c r="L25" s="31" t="s">
        <v>81</v>
      </c>
      <c r="M25" s="11">
        <v>0</v>
      </c>
      <c r="N25" s="11">
        <v>0</v>
      </c>
      <c r="O25" s="10">
        <v>0</v>
      </c>
      <c r="P25" s="10">
        <v>0</v>
      </c>
      <c r="Q25" s="10">
        <v>0</v>
      </c>
      <c r="R25" s="45">
        <v>0</v>
      </c>
      <c r="S25" s="11">
        <v>0</v>
      </c>
      <c r="T25" s="45">
        <v>0</v>
      </c>
      <c r="U25" s="63" t="s">
        <v>1738</v>
      </c>
    </row>
    <row r="26" spans="2:21" x14ac:dyDescent="0.2">
      <c r="B26" s="46"/>
      <c r="C26" s="47"/>
      <c r="D26" s="47"/>
      <c r="E26" s="47"/>
      <c r="F26" s="47"/>
      <c r="G26" s="47"/>
      <c r="H26" s="47"/>
      <c r="I26" s="47"/>
      <c r="J26" s="47"/>
      <c r="K26" s="12"/>
      <c r="L26" s="47"/>
      <c r="M26" s="11"/>
      <c r="N26" s="11"/>
      <c r="O26" s="12"/>
      <c r="P26" s="12"/>
      <c r="Q26" s="12"/>
      <c r="R26" s="12"/>
      <c r="S26" s="11"/>
      <c r="T26" s="12"/>
      <c r="U26" s="63" t="s">
        <v>1738</v>
      </c>
    </row>
    <row r="27" spans="2:21" ht="15" x14ac:dyDescent="0.25">
      <c r="B27" s="7" t="s">
        <v>204</v>
      </c>
      <c r="C27" s="43"/>
      <c r="D27" s="43"/>
      <c r="E27" s="43"/>
      <c r="F27" s="43"/>
      <c r="G27" s="43"/>
      <c r="H27" s="43"/>
      <c r="I27" s="43"/>
      <c r="J27" s="43"/>
      <c r="K27" s="8"/>
      <c r="L27" s="43"/>
      <c r="M27" s="2"/>
      <c r="N27" s="2"/>
      <c r="O27" s="8">
        <v>0</v>
      </c>
      <c r="P27" s="8"/>
      <c r="Q27" s="8">
        <v>0</v>
      </c>
      <c r="R27" s="44"/>
      <c r="S27" s="2">
        <v>0</v>
      </c>
      <c r="T27" s="44">
        <v>0</v>
      </c>
      <c r="U27" s="63" t="s">
        <v>1738</v>
      </c>
    </row>
    <row r="28" spans="2:21" x14ac:dyDescent="0.2">
      <c r="B28" s="9"/>
      <c r="C28" s="31"/>
      <c r="D28" s="31"/>
      <c r="E28" s="31"/>
      <c r="F28" s="31" t="s">
        <v>81</v>
      </c>
      <c r="G28" s="31" t="s">
        <v>81</v>
      </c>
      <c r="H28" s="31" t="s">
        <v>81</v>
      </c>
      <c r="I28" s="31" t="s">
        <v>81</v>
      </c>
      <c r="J28" s="31" t="s">
        <v>81</v>
      </c>
      <c r="K28" s="10">
        <v>0</v>
      </c>
      <c r="L28" s="31" t="s">
        <v>81</v>
      </c>
      <c r="M28" s="11">
        <v>0</v>
      </c>
      <c r="N28" s="11">
        <v>0</v>
      </c>
      <c r="O28" s="10">
        <v>0</v>
      </c>
      <c r="P28" s="10">
        <v>0</v>
      </c>
      <c r="Q28" s="10">
        <v>0</v>
      </c>
      <c r="R28" s="45">
        <v>0</v>
      </c>
      <c r="S28" s="11">
        <v>0</v>
      </c>
      <c r="T28" s="45">
        <v>0</v>
      </c>
      <c r="U28" s="63" t="s">
        <v>1738</v>
      </c>
    </row>
    <row r="29" spans="2:21" x14ac:dyDescent="0.2">
      <c r="B29" s="63"/>
      <c r="C29" s="63" t="s">
        <v>1738</v>
      </c>
      <c r="D29" s="63" t="s">
        <v>1738</v>
      </c>
      <c r="E29" s="63" t="s">
        <v>1738</v>
      </c>
      <c r="F29" s="63" t="s">
        <v>1738</v>
      </c>
      <c r="G29" s="63" t="s">
        <v>1738</v>
      </c>
      <c r="H29" s="63" t="s">
        <v>1738</v>
      </c>
      <c r="I29" s="63" t="s">
        <v>1738</v>
      </c>
      <c r="J29" s="63" t="s">
        <v>1738</v>
      </c>
      <c r="K29" s="63" t="s">
        <v>1738</v>
      </c>
      <c r="L29" s="63" t="s">
        <v>1738</v>
      </c>
      <c r="M29" s="63" t="s">
        <v>1738</v>
      </c>
      <c r="N29" s="63" t="s">
        <v>1738</v>
      </c>
      <c r="O29" s="63" t="s">
        <v>1738</v>
      </c>
      <c r="P29" s="63" t="s">
        <v>1738</v>
      </c>
      <c r="Q29" s="63" t="s">
        <v>1738</v>
      </c>
      <c r="R29" s="63" t="s">
        <v>1738</v>
      </c>
      <c r="S29" s="63" t="s">
        <v>1738</v>
      </c>
      <c r="T29" s="63" t="s">
        <v>1738</v>
      </c>
      <c r="U29" s="63" t="s">
        <v>1738</v>
      </c>
    </row>
    <row r="31" spans="2:21" x14ac:dyDescent="0.2">
      <c r="B31" s="35" t="s">
        <v>51</v>
      </c>
      <c r="C31" s="63" t="s">
        <v>1738</v>
      </c>
    </row>
    <row r="32" spans="2:21" x14ac:dyDescent="0.2">
      <c r="C32" s="63" t="s">
        <v>1738</v>
      </c>
    </row>
    <row r="33" spans="2:3" x14ac:dyDescent="0.2">
      <c r="B33" t="s">
        <v>52</v>
      </c>
      <c r="C33" s="63" t="s">
        <v>1738</v>
      </c>
    </row>
    <row r="34" spans="2:3" x14ac:dyDescent="0.2">
      <c r="C34" s="63" t="s">
        <v>1738</v>
      </c>
    </row>
    <row r="35" spans="2:3" x14ac:dyDescent="0.2">
      <c r="B35" s="36" t="s">
        <v>52</v>
      </c>
      <c r="C35" s="63" t="s">
        <v>1738</v>
      </c>
    </row>
    <row r="37" spans="2:3" x14ac:dyDescent="0.2">
      <c r="B37" s="63" t="s">
        <v>1738</v>
      </c>
    </row>
  </sheetData>
  <hyperlinks>
    <hyperlink ref="B35" r:id="rId1" xr:uid="{00000000-0004-0000-0300-000000000000}"/>
  </hyperlinks>
  <pageMargins left="0.7" right="0.7" top="0.75" bottom="0.75" header="0.3" footer="0.3"/>
  <pageSetup paperSize="9" fitToHeight="0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249"/>
  <sheetViews>
    <sheetView showGridLines="0" rightToLeft="1" tabSelected="1" topLeftCell="A126" zoomScale="80" zoomScaleNormal="80" workbookViewId="0">
      <selection activeCell="C140" sqref="C140"/>
    </sheetView>
  </sheetViews>
  <sheetFormatPr defaultRowHeight="14.25" x14ac:dyDescent="0.2"/>
  <cols>
    <col min="2" max="2" width="30.625" customWidth="1"/>
    <col min="3" max="3" width="17" bestFit="1" customWidth="1"/>
    <col min="4" max="4" width="13.125" customWidth="1"/>
    <col min="5" max="6" width="10.75" bestFit="1" customWidth="1"/>
    <col min="7" max="7" width="38.375" bestFit="1" customWidth="1"/>
    <col min="8" max="8" width="10.75" customWidth="1"/>
    <col min="9" max="10" width="12.125" bestFit="1" customWidth="1"/>
    <col min="11" max="11" width="9.125" customWidth="1"/>
    <col min="12" max="12" width="15.625" customWidth="1"/>
    <col min="13" max="14" width="9.125" customWidth="1"/>
    <col min="15" max="15" width="14.625" bestFit="1" customWidth="1"/>
    <col min="16" max="16" width="7.75" bestFit="1" customWidth="1"/>
    <col min="17" max="17" width="10.75" bestFit="1" customWidth="1"/>
    <col min="18" max="20" width="10.625" customWidth="1"/>
    <col min="21" max="21" width="16.25" customWidth="1"/>
  </cols>
  <sheetData>
    <row r="1" spans="1:22" x14ac:dyDescent="0.2">
      <c r="A1" s="63" t="s">
        <v>1744</v>
      </c>
    </row>
    <row r="2" spans="1:22" ht="15" x14ac:dyDescent="0.25">
      <c r="B2" s="34" t="s">
        <v>47</v>
      </c>
      <c r="C2" s="63" t="s">
        <v>1738</v>
      </c>
    </row>
    <row r="3" spans="1:22" ht="15" x14ac:dyDescent="0.25">
      <c r="B3" s="34" t="s">
        <v>48</v>
      </c>
      <c r="C3" s="63" t="s">
        <v>1738</v>
      </c>
    </row>
    <row r="4" spans="1:22" ht="15" x14ac:dyDescent="0.25">
      <c r="B4" s="34" t="s">
        <v>49</v>
      </c>
      <c r="C4" s="63" t="s">
        <v>1738</v>
      </c>
    </row>
    <row r="5" spans="1:22" ht="15" x14ac:dyDescent="0.25">
      <c r="B5" s="34" t="s">
        <v>50</v>
      </c>
      <c r="C5" s="63" t="s">
        <v>1738</v>
      </c>
    </row>
    <row r="7" spans="1:22" ht="15" x14ac:dyDescent="0.2">
      <c r="B7" s="21" t="s">
        <v>187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63" t="s">
        <v>1738</v>
      </c>
    </row>
    <row r="8" spans="1:22" ht="15" x14ac:dyDescent="0.2">
      <c r="B8" s="56" t="s">
        <v>791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63" t="s">
        <v>1738</v>
      </c>
    </row>
    <row r="9" spans="1:22" ht="45" x14ac:dyDescent="0.2">
      <c r="B9" s="23" t="s">
        <v>108</v>
      </c>
      <c r="C9" s="23" t="s">
        <v>53</v>
      </c>
      <c r="D9" s="23" t="s">
        <v>122</v>
      </c>
      <c r="E9" s="23" t="s">
        <v>197</v>
      </c>
      <c r="F9" s="23" t="s">
        <v>109</v>
      </c>
      <c r="G9" s="23" t="s">
        <v>198</v>
      </c>
      <c r="H9" s="23" t="s">
        <v>110</v>
      </c>
      <c r="I9" s="23" t="s">
        <v>54</v>
      </c>
      <c r="J9" s="23" t="s">
        <v>123</v>
      </c>
      <c r="K9" s="23" t="s">
        <v>189</v>
      </c>
      <c r="L9" s="23" t="s">
        <v>55</v>
      </c>
      <c r="M9" s="23" t="s">
        <v>111</v>
      </c>
      <c r="N9" s="23" t="s">
        <v>112</v>
      </c>
      <c r="O9" s="23" t="s">
        <v>124</v>
      </c>
      <c r="P9" s="23" t="s">
        <v>125</v>
      </c>
      <c r="Q9" s="23" t="s">
        <v>792</v>
      </c>
      <c r="R9" s="23" t="s">
        <v>56</v>
      </c>
      <c r="S9" s="23" t="s">
        <v>126</v>
      </c>
      <c r="T9" s="23" t="s">
        <v>113</v>
      </c>
      <c r="U9" s="23" t="s">
        <v>1</v>
      </c>
      <c r="V9" s="63" t="s">
        <v>1738</v>
      </c>
    </row>
    <row r="10" spans="1:22" ht="15" x14ac:dyDescent="0.2">
      <c r="B10" s="57"/>
      <c r="C10" s="58"/>
      <c r="D10" s="58"/>
      <c r="E10" s="58"/>
      <c r="F10" s="58"/>
      <c r="G10" s="58"/>
      <c r="H10" s="58"/>
      <c r="I10" s="58"/>
      <c r="J10" s="58" t="s">
        <v>206</v>
      </c>
      <c r="K10" s="58" t="s">
        <v>190</v>
      </c>
      <c r="L10" s="58"/>
      <c r="M10" s="58" t="s">
        <v>37</v>
      </c>
      <c r="N10" s="58" t="s">
        <v>37</v>
      </c>
      <c r="O10" s="58" t="s">
        <v>191</v>
      </c>
      <c r="P10" s="58"/>
      <c r="Q10" s="58" t="s">
        <v>36</v>
      </c>
      <c r="R10" s="58" t="s">
        <v>36</v>
      </c>
      <c r="S10" s="58" t="s">
        <v>37</v>
      </c>
      <c r="T10" s="58" t="s">
        <v>37</v>
      </c>
      <c r="U10" s="58" t="s">
        <v>37</v>
      </c>
      <c r="V10" s="63" t="s">
        <v>1738</v>
      </c>
    </row>
    <row r="11" spans="1:22" x14ac:dyDescent="0.2">
      <c r="B11" s="52"/>
      <c r="C11" s="58" t="s">
        <v>38</v>
      </c>
      <c r="D11" s="58" t="s">
        <v>39</v>
      </c>
      <c r="E11" s="58" t="s">
        <v>114</v>
      </c>
      <c r="F11" s="58" t="s">
        <v>115</v>
      </c>
      <c r="G11" s="58" t="s">
        <v>116</v>
      </c>
      <c r="H11" s="58" t="s">
        <v>117</v>
      </c>
      <c r="I11" s="58" t="s">
        <v>118</v>
      </c>
      <c r="J11" s="58" t="s">
        <v>119</v>
      </c>
      <c r="K11" s="58" t="s">
        <v>120</v>
      </c>
      <c r="L11" s="58" t="s">
        <v>121</v>
      </c>
      <c r="M11" s="58" t="s">
        <v>192</v>
      </c>
      <c r="N11" s="58" t="s">
        <v>193</v>
      </c>
      <c r="O11" s="58" t="s">
        <v>194</v>
      </c>
      <c r="P11" s="58" t="s">
        <v>195</v>
      </c>
      <c r="Q11" s="58" t="s">
        <v>196</v>
      </c>
      <c r="R11" s="58" t="s">
        <v>207</v>
      </c>
      <c r="S11" s="59" t="s">
        <v>208</v>
      </c>
      <c r="T11" s="59" t="s">
        <v>209</v>
      </c>
      <c r="U11" s="59" t="s">
        <v>793</v>
      </c>
      <c r="V11" s="63" t="s">
        <v>1738</v>
      </c>
    </row>
    <row r="12" spans="1:22" ht="15" x14ac:dyDescent="0.25">
      <c r="B12" s="37" t="s">
        <v>210</v>
      </c>
      <c r="C12" s="38"/>
      <c r="D12" s="38"/>
      <c r="E12" s="38"/>
      <c r="F12" s="38"/>
      <c r="G12" s="38"/>
      <c r="H12" s="38"/>
      <c r="I12" s="38"/>
      <c r="J12" s="38"/>
      <c r="K12" s="40"/>
      <c r="L12" s="38"/>
      <c r="M12" s="39"/>
      <c r="N12" s="39"/>
      <c r="O12" s="40">
        <v>256065163.70000002</v>
      </c>
      <c r="P12" s="40"/>
      <c r="Q12" s="40">
        <v>958.97</v>
      </c>
      <c r="R12" s="40">
        <v>235103.04116000008</v>
      </c>
      <c r="S12" s="41"/>
      <c r="T12" s="39">
        <v>1</v>
      </c>
      <c r="U12" s="41">
        <v>0.23940256323723916</v>
      </c>
      <c r="V12" s="63" t="s">
        <v>1738</v>
      </c>
    </row>
    <row r="13" spans="1:22" ht="15" x14ac:dyDescent="0.25">
      <c r="B13" s="42" t="s">
        <v>58</v>
      </c>
      <c r="C13" s="43"/>
      <c r="D13" s="43"/>
      <c r="E13" s="43"/>
      <c r="F13" s="43"/>
      <c r="G13" s="43"/>
      <c r="H13" s="43"/>
      <c r="I13" s="43"/>
      <c r="J13" s="43"/>
      <c r="K13" s="8"/>
      <c r="L13" s="43"/>
      <c r="M13" s="2"/>
      <c r="N13" s="2"/>
      <c r="O13" s="8">
        <v>179649163.70000002</v>
      </c>
      <c r="P13" s="8"/>
      <c r="Q13" s="8">
        <v>958.97</v>
      </c>
      <c r="R13" s="8">
        <v>198078.2783500001</v>
      </c>
      <c r="S13" s="44"/>
      <c r="T13" s="2">
        <v>0.84251686993362762</v>
      </c>
      <c r="U13" s="44">
        <v>0.2017006982327261</v>
      </c>
      <c r="V13" s="63" t="s">
        <v>1738</v>
      </c>
    </row>
    <row r="14" spans="1:22" ht="15" x14ac:dyDescent="0.25">
      <c r="B14" s="7" t="s">
        <v>200</v>
      </c>
      <c r="C14" s="43"/>
      <c r="D14" s="43"/>
      <c r="E14" s="43"/>
      <c r="F14" s="43"/>
      <c r="G14" s="43"/>
      <c r="H14" s="43"/>
      <c r="I14" s="43"/>
      <c r="J14" s="43"/>
      <c r="K14" s="8"/>
      <c r="L14" s="43"/>
      <c r="M14" s="2"/>
      <c r="N14" s="2"/>
      <c r="O14" s="8">
        <v>127384578.01000004</v>
      </c>
      <c r="P14" s="8"/>
      <c r="Q14" s="8">
        <v>722.07999999999993</v>
      </c>
      <c r="R14" s="8">
        <v>143229.36583000002</v>
      </c>
      <c r="S14" s="44"/>
      <c r="T14" s="2">
        <v>0.60921953677547225</v>
      </c>
      <c r="U14" s="44">
        <v>0.14584871867825153</v>
      </c>
      <c r="V14" s="63" t="s">
        <v>1738</v>
      </c>
    </row>
    <row r="15" spans="1:22" x14ac:dyDescent="0.2">
      <c r="B15" s="9" t="s">
        <v>211</v>
      </c>
      <c r="C15" s="31" t="s">
        <v>212</v>
      </c>
      <c r="D15" s="31" t="s">
        <v>132</v>
      </c>
      <c r="E15" s="31"/>
      <c r="F15" s="31" t="s">
        <v>213</v>
      </c>
      <c r="G15" s="31" t="s">
        <v>214</v>
      </c>
      <c r="H15" s="31" t="s">
        <v>63</v>
      </c>
      <c r="I15" s="31" t="s">
        <v>64</v>
      </c>
      <c r="J15" s="55">
        <v>42206</v>
      </c>
      <c r="K15" s="10">
        <v>2.9700000000000006</v>
      </c>
      <c r="L15" s="31" t="s">
        <v>65</v>
      </c>
      <c r="M15" s="11">
        <v>5.8999999999999999E-3</v>
      </c>
      <c r="N15" s="11">
        <v>6.5000000000000006E-3</v>
      </c>
      <c r="O15" s="10">
        <v>5978795</v>
      </c>
      <c r="P15" s="10">
        <v>99.8</v>
      </c>
      <c r="Q15" s="10">
        <v>0</v>
      </c>
      <c r="R15" s="10">
        <v>5966.8374100000001</v>
      </c>
      <c r="S15" s="45">
        <v>1.1200123413519026E-3</v>
      </c>
      <c r="T15" s="11">
        <v>2.5379669189133335E-2</v>
      </c>
      <c r="U15" s="45">
        <v>6.0759578579917036E-3</v>
      </c>
      <c r="V15" s="63" t="s">
        <v>1738</v>
      </c>
    </row>
    <row r="16" spans="1:22" x14ac:dyDescent="0.2">
      <c r="B16" s="9" t="s">
        <v>215</v>
      </c>
      <c r="C16" s="31" t="s">
        <v>216</v>
      </c>
      <c r="D16" s="31" t="s">
        <v>132</v>
      </c>
      <c r="E16" s="31"/>
      <c r="F16" s="31" t="s">
        <v>213</v>
      </c>
      <c r="G16" s="31" t="s">
        <v>214</v>
      </c>
      <c r="H16" s="31" t="s">
        <v>63</v>
      </c>
      <c r="I16" s="31" t="s">
        <v>64</v>
      </c>
      <c r="J16" s="55">
        <v>39392</v>
      </c>
      <c r="K16" s="10">
        <v>0.35000000000000003</v>
      </c>
      <c r="L16" s="31" t="s">
        <v>65</v>
      </c>
      <c r="M16" s="11">
        <v>4.4000000000000004E-2</v>
      </c>
      <c r="N16" s="11">
        <v>1.4499999999999999E-2</v>
      </c>
      <c r="O16" s="10">
        <v>6666.67</v>
      </c>
      <c r="P16" s="10">
        <v>122.07</v>
      </c>
      <c r="Q16" s="10">
        <v>0</v>
      </c>
      <c r="R16" s="10">
        <v>8.1379999999999999</v>
      </c>
      <c r="S16" s="45">
        <v>1.0367582650896488E-5</v>
      </c>
      <c r="T16" s="11">
        <v>3.4614609661563927E-5</v>
      </c>
      <c r="U16" s="45">
        <v>8.2868262784349064E-6</v>
      </c>
      <c r="V16" s="63" t="s">
        <v>1738</v>
      </c>
    </row>
    <row r="17" spans="2:22" x14ac:dyDescent="0.2">
      <c r="B17" s="9" t="s">
        <v>217</v>
      </c>
      <c r="C17" s="31" t="s">
        <v>218</v>
      </c>
      <c r="D17" s="31" t="s">
        <v>132</v>
      </c>
      <c r="E17" s="31"/>
      <c r="F17" s="31" t="s">
        <v>213</v>
      </c>
      <c r="G17" s="31" t="s">
        <v>214</v>
      </c>
      <c r="H17" s="31" t="s">
        <v>63</v>
      </c>
      <c r="I17" s="31" t="s">
        <v>64</v>
      </c>
      <c r="J17" s="55">
        <v>40438</v>
      </c>
      <c r="K17" s="10">
        <v>0.19</v>
      </c>
      <c r="L17" s="31" t="s">
        <v>65</v>
      </c>
      <c r="M17" s="11">
        <v>2.6000000000000002E-2</v>
      </c>
      <c r="N17" s="11">
        <v>1.52E-2</v>
      </c>
      <c r="O17" s="10">
        <v>2181297</v>
      </c>
      <c r="P17" s="10">
        <v>109.01</v>
      </c>
      <c r="Q17" s="10">
        <v>0</v>
      </c>
      <c r="R17" s="10">
        <v>2377.8318599999998</v>
      </c>
      <c r="S17" s="45">
        <v>6.6673503259862877E-4</v>
      </c>
      <c r="T17" s="11">
        <v>1.0113998731227637E-2</v>
      </c>
      <c r="U17" s="45">
        <v>2.4213172208340811E-3</v>
      </c>
      <c r="V17" s="63" t="s">
        <v>1738</v>
      </c>
    </row>
    <row r="18" spans="2:22" x14ac:dyDescent="0.2">
      <c r="B18" s="9" t="s">
        <v>219</v>
      </c>
      <c r="C18" s="31" t="s">
        <v>220</v>
      </c>
      <c r="D18" s="31" t="s">
        <v>132</v>
      </c>
      <c r="E18" s="31"/>
      <c r="F18" s="31" t="s">
        <v>213</v>
      </c>
      <c r="G18" s="31" t="s">
        <v>214</v>
      </c>
      <c r="H18" s="31" t="s">
        <v>63</v>
      </c>
      <c r="I18" s="31" t="s">
        <v>64</v>
      </c>
      <c r="J18" s="55">
        <v>40862</v>
      </c>
      <c r="K18" s="10">
        <v>3.18</v>
      </c>
      <c r="L18" s="31" t="s">
        <v>65</v>
      </c>
      <c r="M18" s="11">
        <v>3.4000000000000002E-2</v>
      </c>
      <c r="N18" s="11">
        <v>5.9000000000000007E-3</v>
      </c>
      <c r="O18" s="10">
        <v>8179418</v>
      </c>
      <c r="P18" s="10">
        <v>114.56</v>
      </c>
      <c r="Q18" s="10">
        <v>0</v>
      </c>
      <c r="R18" s="10">
        <v>9370.3412599999992</v>
      </c>
      <c r="S18" s="45">
        <v>4.3722784238364931E-3</v>
      </c>
      <c r="T18" s="11">
        <v>3.9856316676154711E-2</v>
      </c>
      <c r="U18" s="45">
        <v>9.5417043734665578E-3</v>
      </c>
      <c r="V18" s="63" t="s">
        <v>1738</v>
      </c>
    </row>
    <row r="19" spans="2:22" x14ac:dyDescent="0.2">
      <c r="B19" s="9" t="s">
        <v>221</v>
      </c>
      <c r="C19" s="31" t="s">
        <v>222</v>
      </c>
      <c r="D19" s="31" t="s">
        <v>132</v>
      </c>
      <c r="E19" s="31"/>
      <c r="F19" s="31" t="s">
        <v>213</v>
      </c>
      <c r="G19" s="31" t="s">
        <v>214</v>
      </c>
      <c r="H19" s="31" t="s">
        <v>63</v>
      </c>
      <c r="I19" s="31" t="s">
        <v>64</v>
      </c>
      <c r="J19" s="55">
        <v>40213</v>
      </c>
      <c r="K19" s="10">
        <v>3.36</v>
      </c>
      <c r="L19" s="31" t="s">
        <v>65</v>
      </c>
      <c r="M19" s="11">
        <v>0.04</v>
      </c>
      <c r="N19" s="11">
        <v>8.5000000000000006E-3</v>
      </c>
      <c r="O19" s="10">
        <v>526000</v>
      </c>
      <c r="P19" s="10">
        <v>120.44</v>
      </c>
      <c r="Q19" s="10">
        <v>0</v>
      </c>
      <c r="R19" s="10">
        <v>633.51440000000002</v>
      </c>
      <c r="S19" s="45">
        <v>3.8963020685956574E-4</v>
      </c>
      <c r="T19" s="11">
        <v>2.6946244373285667E-3</v>
      </c>
      <c r="U19" s="45">
        <v>6.4509999725816212E-4</v>
      </c>
      <c r="V19" s="63" t="s">
        <v>1738</v>
      </c>
    </row>
    <row r="20" spans="2:22" x14ac:dyDescent="0.2">
      <c r="B20" s="9" t="s">
        <v>223</v>
      </c>
      <c r="C20" s="31" t="s">
        <v>224</v>
      </c>
      <c r="D20" s="31" t="s">
        <v>132</v>
      </c>
      <c r="E20" s="31"/>
      <c r="F20" s="31" t="s">
        <v>225</v>
      </c>
      <c r="G20" s="31" t="s">
        <v>214</v>
      </c>
      <c r="H20" s="31" t="s">
        <v>63</v>
      </c>
      <c r="I20" s="31" t="s">
        <v>64</v>
      </c>
      <c r="J20" s="55">
        <v>40931</v>
      </c>
      <c r="K20" s="10">
        <v>1.53</v>
      </c>
      <c r="L20" s="31" t="s">
        <v>65</v>
      </c>
      <c r="M20" s="11">
        <v>2.58E-2</v>
      </c>
      <c r="N20" s="11">
        <v>5.7999999999999996E-3</v>
      </c>
      <c r="O20" s="10">
        <v>6812747</v>
      </c>
      <c r="P20" s="10">
        <v>107.1</v>
      </c>
      <c r="Q20" s="10">
        <v>0</v>
      </c>
      <c r="R20" s="10">
        <v>7296.4520400000001</v>
      </c>
      <c r="S20" s="45">
        <v>2.5013858552079627E-3</v>
      </c>
      <c r="T20" s="11">
        <v>3.1035124020511406E-2</v>
      </c>
      <c r="U20" s="45">
        <v>7.4298882408960418E-3</v>
      </c>
      <c r="V20" s="63" t="s">
        <v>1738</v>
      </c>
    </row>
    <row r="21" spans="2:22" x14ac:dyDescent="0.2">
      <c r="B21" s="9" t="s">
        <v>226</v>
      </c>
      <c r="C21" s="31" t="s">
        <v>227</v>
      </c>
      <c r="D21" s="31" t="s">
        <v>132</v>
      </c>
      <c r="E21" s="31"/>
      <c r="F21" s="31" t="s">
        <v>225</v>
      </c>
      <c r="G21" s="31" t="s">
        <v>214</v>
      </c>
      <c r="H21" s="31" t="s">
        <v>63</v>
      </c>
      <c r="I21" s="31" t="s">
        <v>64</v>
      </c>
      <c r="J21" s="55">
        <v>41526</v>
      </c>
      <c r="K21" s="10">
        <v>0.17</v>
      </c>
      <c r="L21" s="31" t="s">
        <v>65</v>
      </c>
      <c r="M21" s="11">
        <v>0</v>
      </c>
      <c r="N21" s="11">
        <v>6.6999999999999976E-3</v>
      </c>
      <c r="O21" s="10">
        <v>2090000</v>
      </c>
      <c r="P21" s="10">
        <v>99.88</v>
      </c>
      <c r="Q21" s="10">
        <v>0</v>
      </c>
      <c r="R21" s="10">
        <v>2087.4920000000002</v>
      </c>
      <c r="S21" s="45">
        <v>1.1360029220821575E-3</v>
      </c>
      <c r="T21" s="11">
        <v>8.8790514563329322E-3</v>
      </c>
      <c r="U21" s="45">
        <v>2.1256676777614454E-3</v>
      </c>
      <c r="V21" s="63" t="s">
        <v>1738</v>
      </c>
    </row>
    <row r="22" spans="2:22" x14ac:dyDescent="0.2">
      <c r="B22" s="9" t="s">
        <v>228</v>
      </c>
      <c r="C22" s="31" t="s">
        <v>229</v>
      </c>
      <c r="D22" s="31" t="s">
        <v>132</v>
      </c>
      <c r="E22" s="31"/>
      <c r="F22" s="31" t="s">
        <v>225</v>
      </c>
      <c r="G22" s="31" t="s">
        <v>214</v>
      </c>
      <c r="H22" s="31" t="s">
        <v>63</v>
      </c>
      <c r="I22" s="31" t="s">
        <v>64</v>
      </c>
      <c r="J22" s="55">
        <v>41893</v>
      </c>
      <c r="K22" s="10">
        <v>2.17</v>
      </c>
      <c r="L22" s="31" t="s">
        <v>65</v>
      </c>
      <c r="M22" s="11">
        <v>4.0999999999999995E-3</v>
      </c>
      <c r="N22" s="11">
        <v>6.5000000000000006E-3</v>
      </c>
      <c r="O22" s="10">
        <v>206331.99</v>
      </c>
      <c r="P22" s="10">
        <v>99.8</v>
      </c>
      <c r="Q22" s="10">
        <v>0</v>
      </c>
      <c r="R22" s="10">
        <v>205.91932999999997</v>
      </c>
      <c r="S22" s="45">
        <v>1.0042281911296585E-4</v>
      </c>
      <c r="T22" s="11">
        <v>8.7586842341125205E-4</v>
      </c>
      <c r="U22" s="45">
        <v>2.0968514562321323E-4</v>
      </c>
      <c r="V22" s="63" t="s">
        <v>1738</v>
      </c>
    </row>
    <row r="23" spans="2:22" x14ac:dyDescent="0.2">
      <c r="B23" s="9" t="s">
        <v>230</v>
      </c>
      <c r="C23" s="31" t="s">
        <v>231</v>
      </c>
      <c r="D23" s="31" t="s">
        <v>132</v>
      </c>
      <c r="E23" s="31"/>
      <c r="F23" s="31" t="s">
        <v>225</v>
      </c>
      <c r="G23" s="31" t="s">
        <v>214</v>
      </c>
      <c r="H23" s="31" t="s">
        <v>63</v>
      </c>
      <c r="I23" s="31" t="s">
        <v>64</v>
      </c>
      <c r="J23" s="55">
        <v>42444</v>
      </c>
      <c r="K23" s="10">
        <v>3.74</v>
      </c>
      <c r="L23" s="31" t="s">
        <v>65</v>
      </c>
      <c r="M23" s="11">
        <v>0.04</v>
      </c>
      <c r="N23" s="11">
        <v>6.6999999999999985E-3</v>
      </c>
      <c r="O23" s="10">
        <v>12268000</v>
      </c>
      <c r="P23" s="10">
        <v>118.17</v>
      </c>
      <c r="Q23" s="10">
        <v>0</v>
      </c>
      <c r="R23" s="10">
        <v>14497.095599999999</v>
      </c>
      <c r="S23" s="45">
        <v>5.9217182443756225E-3</v>
      </c>
      <c r="T23" s="11">
        <v>6.1662731066647311E-2</v>
      </c>
      <c r="U23" s="45">
        <v>1.4762215873563904E-2</v>
      </c>
      <c r="V23" s="63" t="s">
        <v>1738</v>
      </c>
    </row>
    <row r="24" spans="2:22" x14ac:dyDescent="0.2">
      <c r="B24" s="9" t="s">
        <v>232</v>
      </c>
      <c r="C24" s="31" t="s">
        <v>233</v>
      </c>
      <c r="D24" s="31" t="s">
        <v>132</v>
      </c>
      <c r="E24" s="31"/>
      <c r="F24" s="31" t="s">
        <v>225</v>
      </c>
      <c r="G24" s="31" t="s">
        <v>214</v>
      </c>
      <c r="H24" s="31" t="s">
        <v>63</v>
      </c>
      <c r="I24" s="31" t="s">
        <v>64</v>
      </c>
      <c r="J24" s="55">
        <v>42638</v>
      </c>
      <c r="K24" s="10">
        <v>5.09</v>
      </c>
      <c r="L24" s="31" t="s">
        <v>65</v>
      </c>
      <c r="M24" s="11">
        <v>9.8999999999999991E-3</v>
      </c>
      <c r="N24" s="11">
        <v>7.9000000000000008E-3</v>
      </c>
      <c r="O24" s="10">
        <v>9509000</v>
      </c>
      <c r="P24" s="10">
        <v>102.13</v>
      </c>
      <c r="Q24" s="10">
        <v>0</v>
      </c>
      <c r="R24" s="10">
        <v>9711.5416999999998</v>
      </c>
      <c r="S24" s="45">
        <v>3.1550754941978331E-3</v>
      </c>
      <c r="T24" s="11">
        <v>4.1307597094802279E-2</v>
      </c>
      <c r="U24" s="45">
        <v>9.8891446256667986E-3</v>
      </c>
      <c r="V24" s="63" t="s">
        <v>1738</v>
      </c>
    </row>
    <row r="25" spans="2:22" x14ac:dyDescent="0.2">
      <c r="B25" s="9" t="s">
        <v>234</v>
      </c>
      <c r="C25" s="31" t="s">
        <v>235</v>
      </c>
      <c r="D25" s="31" t="s">
        <v>132</v>
      </c>
      <c r="E25" s="31"/>
      <c r="F25" s="31" t="s">
        <v>236</v>
      </c>
      <c r="G25" s="31" t="s">
        <v>214</v>
      </c>
      <c r="H25" s="31" t="s">
        <v>63</v>
      </c>
      <c r="I25" s="31" t="s">
        <v>64</v>
      </c>
      <c r="J25" s="55">
        <v>40763</v>
      </c>
      <c r="K25" s="10">
        <v>0.6</v>
      </c>
      <c r="L25" s="31" t="s">
        <v>65</v>
      </c>
      <c r="M25" s="11">
        <v>4.4999999999999998E-2</v>
      </c>
      <c r="N25" s="11">
        <v>4.9000000000000007E-3</v>
      </c>
      <c r="O25" s="10">
        <v>1205561.56</v>
      </c>
      <c r="P25" s="10">
        <v>107.06</v>
      </c>
      <c r="Q25" s="10">
        <v>0</v>
      </c>
      <c r="R25" s="10">
        <v>1290.6742099999999</v>
      </c>
      <c r="S25" s="45">
        <v>3.7418940683687204E-3</v>
      </c>
      <c r="T25" s="11">
        <v>5.4898235413366166E-3</v>
      </c>
      <c r="U25" s="45">
        <v>1.3142778275161235E-3</v>
      </c>
      <c r="V25" s="63" t="s">
        <v>1738</v>
      </c>
    </row>
    <row r="26" spans="2:22" x14ac:dyDescent="0.2">
      <c r="B26" s="9" t="s">
        <v>237</v>
      </c>
      <c r="C26" s="31" t="s">
        <v>238</v>
      </c>
      <c r="D26" s="31" t="s">
        <v>132</v>
      </c>
      <c r="E26" s="31"/>
      <c r="F26" s="31" t="s">
        <v>236</v>
      </c>
      <c r="G26" s="31" t="s">
        <v>214</v>
      </c>
      <c r="H26" s="31" t="s">
        <v>63</v>
      </c>
      <c r="I26" s="31" t="s">
        <v>64</v>
      </c>
      <c r="J26" s="55">
        <v>40763</v>
      </c>
      <c r="K26" s="10">
        <v>4.5599999999999996</v>
      </c>
      <c r="L26" s="31" t="s">
        <v>65</v>
      </c>
      <c r="M26" s="11">
        <v>0.05</v>
      </c>
      <c r="N26" s="11">
        <v>7.5999999999999991E-3</v>
      </c>
      <c r="O26" s="10">
        <v>7144000</v>
      </c>
      <c r="P26" s="10">
        <v>126.52</v>
      </c>
      <c r="Q26" s="10">
        <v>0</v>
      </c>
      <c r="R26" s="10">
        <v>9038.5888000000014</v>
      </c>
      <c r="S26" s="45">
        <v>2.2667800902840996E-3</v>
      </c>
      <c r="T26" s="11">
        <v>3.8445222807002154E-2</v>
      </c>
      <c r="U26" s="45">
        <v>9.2038848842230826E-3</v>
      </c>
      <c r="V26" s="63" t="s">
        <v>1738</v>
      </c>
    </row>
    <row r="27" spans="2:22" x14ac:dyDescent="0.2">
      <c r="B27" s="9" t="s">
        <v>239</v>
      </c>
      <c r="C27" s="31" t="s">
        <v>240</v>
      </c>
      <c r="D27" s="31" t="s">
        <v>132</v>
      </c>
      <c r="E27" s="31"/>
      <c r="F27" s="31" t="s">
        <v>236</v>
      </c>
      <c r="G27" s="31" t="s">
        <v>214</v>
      </c>
      <c r="H27" s="31" t="s">
        <v>63</v>
      </c>
      <c r="I27" s="31" t="s">
        <v>64</v>
      </c>
      <c r="J27" s="55">
        <v>41898</v>
      </c>
      <c r="K27" s="10">
        <v>2.16</v>
      </c>
      <c r="L27" s="31" t="s">
        <v>65</v>
      </c>
      <c r="M27" s="11">
        <v>1.6E-2</v>
      </c>
      <c r="N27" s="11">
        <v>7.6E-3</v>
      </c>
      <c r="O27" s="10">
        <v>524000</v>
      </c>
      <c r="P27" s="10">
        <v>103.09</v>
      </c>
      <c r="Q27" s="10">
        <v>0</v>
      </c>
      <c r="R27" s="10">
        <v>540.19159999999999</v>
      </c>
      <c r="S27" s="45">
        <v>1.6641189894162591E-4</v>
      </c>
      <c r="T27" s="11">
        <v>2.2976801888001568E-3</v>
      </c>
      <c r="U27" s="45">
        <v>5.5007052669818111E-4</v>
      </c>
      <c r="V27" s="63" t="s">
        <v>1738</v>
      </c>
    </row>
    <row r="28" spans="2:22" x14ac:dyDescent="0.2">
      <c r="B28" s="9" t="s">
        <v>241</v>
      </c>
      <c r="C28" s="31" t="s">
        <v>242</v>
      </c>
      <c r="D28" s="31" t="s">
        <v>132</v>
      </c>
      <c r="E28" s="31"/>
      <c r="F28" s="31" t="s">
        <v>236</v>
      </c>
      <c r="G28" s="31" t="s">
        <v>214</v>
      </c>
      <c r="H28" s="31" t="s">
        <v>63</v>
      </c>
      <c r="I28" s="31" t="s">
        <v>64</v>
      </c>
      <c r="J28" s="55">
        <v>39170</v>
      </c>
      <c r="K28" s="10">
        <v>2.1800000000000002</v>
      </c>
      <c r="L28" s="31" t="s">
        <v>65</v>
      </c>
      <c r="M28" s="11">
        <v>4.0999999999999995E-2</v>
      </c>
      <c r="N28" s="11">
        <v>6.2000000000000006E-3</v>
      </c>
      <c r="O28" s="10">
        <v>4754730.4000000004</v>
      </c>
      <c r="P28" s="10">
        <v>131.30000000000001</v>
      </c>
      <c r="Q28" s="10">
        <v>0</v>
      </c>
      <c r="R28" s="10">
        <v>6242.9610199999997</v>
      </c>
      <c r="S28" s="45">
        <v>1.5256901644617189E-3</v>
      </c>
      <c r="T28" s="11">
        <v>2.6554148296836933E-2</v>
      </c>
      <c r="U28" s="45">
        <v>6.3571311668445306E-3</v>
      </c>
      <c r="V28" s="63" t="s">
        <v>1738</v>
      </c>
    </row>
    <row r="29" spans="2:22" x14ac:dyDescent="0.2">
      <c r="B29" s="9" t="s">
        <v>243</v>
      </c>
      <c r="C29" s="31" t="s">
        <v>244</v>
      </c>
      <c r="D29" s="31" t="s">
        <v>132</v>
      </c>
      <c r="E29" s="31"/>
      <c r="F29" s="31" t="s">
        <v>236</v>
      </c>
      <c r="G29" s="31" t="s">
        <v>214</v>
      </c>
      <c r="H29" s="31" t="s">
        <v>63</v>
      </c>
      <c r="I29" s="31" t="s">
        <v>64</v>
      </c>
      <c r="J29" s="55">
        <v>40518</v>
      </c>
      <c r="K29" s="10">
        <v>3.7000000000000011</v>
      </c>
      <c r="L29" s="31" t="s">
        <v>65</v>
      </c>
      <c r="M29" s="11">
        <v>0.04</v>
      </c>
      <c r="N29" s="11">
        <v>7.000000000000001E-3</v>
      </c>
      <c r="O29" s="10">
        <v>2008373</v>
      </c>
      <c r="P29" s="10">
        <v>119.19</v>
      </c>
      <c r="Q29" s="10">
        <v>0</v>
      </c>
      <c r="R29" s="10">
        <v>2393.7797799999998</v>
      </c>
      <c r="S29" s="45">
        <v>6.9143016492435449E-4</v>
      </c>
      <c r="T29" s="11">
        <v>1.0181832477321745E-2</v>
      </c>
      <c r="U29" s="45">
        <v>2.4375567935229947E-3</v>
      </c>
      <c r="V29" s="63" t="s">
        <v>1738</v>
      </c>
    </row>
    <row r="30" spans="2:22" x14ac:dyDescent="0.2">
      <c r="B30" s="9" t="s">
        <v>245</v>
      </c>
      <c r="C30" s="31" t="s">
        <v>246</v>
      </c>
      <c r="D30" s="31" t="s">
        <v>132</v>
      </c>
      <c r="E30" s="31"/>
      <c r="F30" s="31" t="s">
        <v>236</v>
      </c>
      <c r="G30" s="31" t="s">
        <v>214</v>
      </c>
      <c r="H30" s="31" t="s">
        <v>63</v>
      </c>
      <c r="I30" s="31" t="s">
        <v>64</v>
      </c>
      <c r="J30" s="55">
        <v>38715</v>
      </c>
      <c r="K30" s="10">
        <v>0.47000000000000008</v>
      </c>
      <c r="L30" s="31" t="s">
        <v>65</v>
      </c>
      <c r="M30" s="11">
        <v>4.7E-2</v>
      </c>
      <c r="N30" s="11">
        <v>1.3100000000000002E-2</v>
      </c>
      <c r="O30" s="10">
        <v>219287.08</v>
      </c>
      <c r="P30" s="10">
        <v>124.72</v>
      </c>
      <c r="Q30" s="10">
        <v>0</v>
      </c>
      <c r="R30" s="10">
        <v>273.49484999999999</v>
      </c>
      <c r="S30" s="45">
        <v>1.5350003499978999E-3</v>
      </c>
      <c r="T30" s="11">
        <v>1.1632977976404493E-3</v>
      </c>
      <c r="U30" s="45">
        <v>2.784964745633587E-4</v>
      </c>
      <c r="V30" s="63" t="s">
        <v>1738</v>
      </c>
    </row>
    <row r="31" spans="2:22" x14ac:dyDescent="0.2">
      <c r="B31" s="9" t="s">
        <v>247</v>
      </c>
      <c r="C31" s="31" t="s">
        <v>248</v>
      </c>
      <c r="D31" s="31" t="s">
        <v>132</v>
      </c>
      <c r="E31" s="31"/>
      <c r="F31" s="31" t="s">
        <v>236</v>
      </c>
      <c r="G31" s="31" t="s">
        <v>214</v>
      </c>
      <c r="H31" s="31" t="s">
        <v>63</v>
      </c>
      <c r="I31" s="31" t="s">
        <v>64</v>
      </c>
      <c r="J31" s="55">
        <v>42089</v>
      </c>
      <c r="K31" s="10">
        <v>3.1900000000000004</v>
      </c>
      <c r="L31" s="31" t="s">
        <v>65</v>
      </c>
      <c r="M31" s="11">
        <v>6.9999999999999993E-3</v>
      </c>
      <c r="N31" s="11">
        <v>5.6999999999999993E-3</v>
      </c>
      <c r="O31" s="10">
        <v>3169555.8</v>
      </c>
      <c r="P31" s="10">
        <v>101.69</v>
      </c>
      <c r="Q31" s="10">
        <v>0</v>
      </c>
      <c r="R31" s="10">
        <v>3223.12129</v>
      </c>
      <c r="S31" s="45">
        <v>7.4301161215303748E-4</v>
      </c>
      <c r="T31" s="11">
        <v>1.3709398543281688E-2</v>
      </c>
      <c r="U31" s="45">
        <v>3.2820651517025089E-3</v>
      </c>
      <c r="V31" s="63" t="s">
        <v>1738</v>
      </c>
    </row>
    <row r="32" spans="2:22" x14ac:dyDescent="0.2">
      <c r="B32" s="9" t="s">
        <v>249</v>
      </c>
      <c r="C32" s="31" t="s">
        <v>250</v>
      </c>
      <c r="D32" s="31" t="s">
        <v>132</v>
      </c>
      <c r="E32" s="31"/>
      <c r="F32" s="31" t="s">
        <v>236</v>
      </c>
      <c r="G32" s="31" t="s">
        <v>214</v>
      </c>
      <c r="H32" s="31" t="s">
        <v>63</v>
      </c>
      <c r="I32" s="31" t="s">
        <v>64</v>
      </c>
      <c r="J32" s="55">
        <v>39994</v>
      </c>
      <c r="K32" s="10">
        <v>2.77</v>
      </c>
      <c r="L32" s="31" t="s">
        <v>65</v>
      </c>
      <c r="M32" s="11">
        <v>6.5000000000000002E-2</v>
      </c>
      <c r="N32" s="11">
        <v>7.6999999999999994E-3</v>
      </c>
      <c r="O32" s="10">
        <v>30539.27</v>
      </c>
      <c r="P32" s="10">
        <v>129.38</v>
      </c>
      <c r="Q32" s="10">
        <v>0.54</v>
      </c>
      <c r="R32" s="10">
        <v>39.353269999999995</v>
      </c>
      <c r="S32" s="45">
        <v>1.9390012698412701E-5</v>
      </c>
      <c r="T32" s="11">
        <v>1.6738732857657086E-4</v>
      </c>
      <c r="U32" s="45">
        <v>4.0072955514665029E-5</v>
      </c>
      <c r="V32" s="63" t="s">
        <v>1738</v>
      </c>
    </row>
    <row r="33" spans="2:22" x14ac:dyDescent="0.2">
      <c r="B33" s="9" t="s">
        <v>251</v>
      </c>
      <c r="C33" s="31" t="s">
        <v>252</v>
      </c>
      <c r="D33" s="31" t="s">
        <v>132</v>
      </c>
      <c r="E33" s="31"/>
      <c r="F33" s="31" t="s">
        <v>253</v>
      </c>
      <c r="G33" s="31" t="s">
        <v>214</v>
      </c>
      <c r="H33" s="31" t="s">
        <v>71</v>
      </c>
      <c r="I33" s="31" t="s">
        <v>64</v>
      </c>
      <c r="J33" s="55">
        <v>38546</v>
      </c>
      <c r="K33" s="10">
        <v>0.56999999999999995</v>
      </c>
      <c r="L33" s="31" t="s">
        <v>65</v>
      </c>
      <c r="M33" s="11">
        <v>4.2000000000000003E-2</v>
      </c>
      <c r="N33" s="11">
        <v>9.1999999999999998E-3</v>
      </c>
      <c r="O33" s="10">
        <v>19356.490000000002</v>
      </c>
      <c r="P33" s="10">
        <v>129.5</v>
      </c>
      <c r="Q33" s="10">
        <v>0</v>
      </c>
      <c r="R33" s="10">
        <v>25.066650000000003</v>
      </c>
      <c r="S33" s="45">
        <v>1.8763819560488137E-4</v>
      </c>
      <c r="T33" s="11">
        <v>1.0661984581875663E-4</v>
      </c>
      <c r="U33" s="45">
        <v>2.5525064380969574E-5</v>
      </c>
      <c r="V33" s="63" t="s">
        <v>1738</v>
      </c>
    </row>
    <row r="34" spans="2:22" x14ac:dyDescent="0.2">
      <c r="B34" s="9" t="s">
        <v>254</v>
      </c>
      <c r="C34" s="31" t="s">
        <v>255</v>
      </c>
      <c r="D34" s="31" t="s">
        <v>132</v>
      </c>
      <c r="E34" s="31"/>
      <c r="F34" s="31" t="s">
        <v>253</v>
      </c>
      <c r="G34" s="31" t="s">
        <v>214</v>
      </c>
      <c r="H34" s="31" t="s">
        <v>71</v>
      </c>
      <c r="I34" s="31" t="s">
        <v>64</v>
      </c>
      <c r="J34" s="55">
        <v>39161</v>
      </c>
      <c r="K34" s="10">
        <v>2.1300000000000008</v>
      </c>
      <c r="L34" s="31" t="s">
        <v>65</v>
      </c>
      <c r="M34" s="11">
        <v>4.2000000000000003E-2</v>
      </c>
      <c r="N34" s="11">
        <v>8.0000000000000019E-3</v>
      </c>
      <c r="O34" s="10">
        <v>48000</v>
      </c>
      <c r="P34" s="10">
        <v>131.15</v>
      </c>
      <c r="Q34" s="10">
        <v>0</v>
      </c>
      <c r="R34" s="10">
        <v>62.951999999999998</v>
      </c>
      <c r="S34" s="45">
        <v>4.6006977724954951E-4</v>
      </c>
      <c r="T34" s="11">
        <v>2.6776344401754389E-4</v>
      </c>
      <c r="U34" s="45">
        <v>6.4103254839031001E-5</v>
      </c>
      <c r="V34" s="63" t="s">
        <v>1738</v>
      </c>
    </row>
    <row r="35" spans="2:22" x14ac:dyDescent="0.2">
      <c r="B35" s="9" t="s">
        <v>256</v>
      </c>
      <c r="C35" s="31" t="s">
        <v>257</v>
      </c>
      <c r="D35" s="31" t="s">
        <v>132</v>
      </c>
      <c r="E35" s="31"/>
      <c r="F35" s="31" t="s">
        <v>253</v>
      </c>
      <c r="G35" s="31" t="s">
        <v>214</v>
      </c>
      <c r="H35" s="31" t="s">
        <v>71</v>
      </c>
      <c r="I35" s="31" t="s">
        <v>64</v>
      </c>
      <c r="J35" s="55">
        <v>38216</v>
      </c>
      <c r="K35" s="10">
        <v>0.64999999999999991</v>
      </c>
      <c r="L35" s="31" t="s">
        <v>65</v>
      </c>
      <c r="M35" s="11">
        <v>5.2499999999999998E-2</v>
      </c>
      <c r="N35" s="11">
        <v>1.0699999999999999E-2</v>
      </c>
      <c r="O35" s="10">
        <v>1888.89</v>
      </c>
      <c r="P35" s="10">
        <v>131.71</v>
      </c>
      <c r="Q35" s="10">
        <v>0</v>
      </c>
      <c r="R35" s="10">
        <v>2.48786</v>
      </c>
      <c r="S35" s="45">
        <v>2.4404263565891475E-5</v>
      </c>
      <c r="T35" s="11">
        <v>1.0581998377072797E-5</v>
      </c>
      <c r="U35" s="45">
        <v>2.5333575356435324E-6</v>
      </c>
      <c r="V35" s="63" t="s">
        <v>1738</v>
      </c>
    </row>
    <row r="36" spans="2:22" x14ac:dyDescent="0.2">
      <c r="B36" s="9" t="s">
        <v>258</v>
      </c>
      <c r="C36" s="31" t="s">
        <v>259</v>
      </c>
      <c r="D36" s="31" t="s">
        <v>132</v>
      </c>
      <c r="E36" s="31"/>
      <c r="F36" s="31" t="s">
        <v>260</v>
      </c>
      <c r="G36" s="31" t="s">
        <v>261</v>
      </c>
      <c r="H36" s="31" t="s">
        <v>71</v>
      </c>
      <c r="I36" s="31" t="s">
        <v>262</v>
      </c>
      <c r="J36" s="55">
        <v>42558</v>
      </c>
      <c r="K36" s="10">
        <v>6.6</v>
      </c>
      <c r="L36" s="31" t="s">
        <v>65</v>
      </c>
      <c r="M36" s="11">
        <v>1.34E-2</v>
      </c>
      <c r="N36" s="11">
        <v>1.61E-2</v>
      </c>
      <c r="O36" s="10">
        <v>1914845.59</v>
      </c>
      <c r="P36" s="10">
        <v>99.05</v>
      </c>
      <c r="Q36" s="10">
        <v>12.85</v>
      </c>
      <c r="R36" s="10">
        <v>1896.7765900000002</v>
      </c>
      <c r="S36" s="45">
        <v>6.0258151949012771E-4</v>
      </c>
      <c r="T36" s="11">
        <v>8.0678522091474913E-3</v>
      </c>
      <c r="U36" s="45">
        <v>1.9314644986891318E-3</v>
      </c>
      <c r="V36" s="63" t="s">
        <v>1738</v>
      </c>
    </row>
    <row r="37" spans="2:22" x14ac:dyDescent="0.2">
      <c r="B37" s="9" t="s">
        <v>263</v>
      </c>
      <c r="C37" s="31" t="s">
        <v>264</v>
      </c>
      <c r="D37" s="31" t="s">
        <v>132</v>
      </c>
      <c r="E37" s="31"/>
      <c r="F37" s="31" t="s">
        <v>253</v>
      </c>
      <c r="G37" s="31" t="s">
        <v>265</v>
      </c>
      <c r="H37" s="31" t="s">
        <v>71</v>
      </c>
      <c r="I37" s="31" t="s">
        <v>64</v>
      </c>
      <c r="J37" s="55">
        <v>42705</v>
      </c>
      <c r="K37" s="10">
        <v>5.58</v>
      </c>
      <c r="L37" s="31" t="s">
        <v>65</v>
      </c>
      <c r="M37" s="11">
        <v>1.9400000000000001E-2</v>
      </c>
      <c r="N37" s="11">
        <v>1.3299999999999998E-2</v>
      </c>
      <c r="O37" s="10">
        <v>286000</v>
      </c>
      <c r="P37" s="10">
        <v>103.89</v>
      </c>
      <c r="Q37" s="10">
        <v>0</v>
      </c>
      <c r="R37" s="10">
        <v>297.12540000000001</v>
      </c>
      <c r="S37" s="45">
        <v>3.9579077890518181E-4</v>
      </c>
      <c r="T37" s="11">
        <v>1.2638092579916498E-3</v>
      </c>
      <c r="U37" s="45">
        <v>3.0255917580615424E-4</v>
      </c>
      <c r="V37" s="63" t="s">
        <v>1738</v>
      </c>
    </row>
    <row r="38" spans="2:22" x14ac:dyDescent="0.2">
      <c r="B38" s="9" t="s">
        <v>266</v>
      </c>
      <c r="C38" s="31" t="s">
        <v>267</v>
      </c>
      <c r="D38" s="31" t="s">
        <v>132</v>
      </c>
      <c r="E38" s="31"/>
      <c r="F38" s="31" t="s">
        <v>268</v>
      </c>
      <c r="G38" s="31" t="s">
        <v>261</v>
      </c>
      <c r="H38" s="31" t="s">
        <v>269</v>
      </c>
      <c r="I38" s="31" t="s">
        <v>64</v>
      </c>
      <c r="J38" s="55">
        <v>40595</v>
      </c>
      <c r="K38" s="10">
        <v>0.65</v>
      </c>
      <c r="L38" s="31" t="s">
        <v>65</v>
      </c>
      <c r="M38" s="11">
        <v>3.2000000000000001E-2</v>
      </c>
      <c r="N38" s="11">
        <v>1.2400000000000001E-2</v>
      </c>
      <c r="O38" s="10">
        <v>15600</v>
      </c>
      <c r="P38" s="10">
        <v>107.25</v>
      </c>
      <c r="Q38" s="10">
        <v>0</v>
      </c>
      <c r="R38" s="10">
        <v>16.731000000000002</v>
      </c>
      <c r="S38" s="45">
        <v>4.5657500494183912E-5</v>
      </c>
      <c r="T38" s="11">
        <v>7.1164540949573125E-5</v>
      </c>
      <c r="U38" s="45">
        <v>1.7036973514929275E-5</v>
      </c>
      <c r="V38" s="63" t="s">
        <v>1738</v>
      </c>
    </row>
    <row r="39" spans="2:22" x14ac:dyDescent="0.2">
      <c r="B39" s="9" t="s">
        <v>270</v>
      </c>
      <c r="C39" s="31" t="s">
        <v>271</v>
      </c>
      <c r="D39" s="31" t="s">
        <v>132</v>
      </c>
      <c r="E39" s="31"/>
      <c r="F39" s="31" t="s">
        <v>268</v>
      </c>
      <c r="G39" s="31" t="s">
        <v>261</v>
      </c>
      <c r="H39" s="31" t="s">
        <v>269</v>
      </c>
      <c r="I39" s="31" t="s">
        <v>64</v>
      </c>
      <c r="J39" s="55">
        <v>41898</v>
      </c>
      <c r="K39" s="10">
        <v>6.669999999999999</v>
      </c>
      <c r="L39" s="31" t="s">
        <v>65</v>
      </c>
      <c r="M39" s="11">
        <v>2.3399999999999997E-2</v>
      </c>
      <c r="N39" s="11">
        <v>1.4499999999999999E-2</v>
      </c>
      <c r="O39" s="10">
        <v>281712.78999999998</v>
      </c>
      <c r="P39" s="10">
        <v>104.32</v>
      </c>
      <c r="Q39" s="10">
        <v>0</v>
      </c>
      <c r="R39" s="10">
        <v>293.88278000000003</v>
      </c>
      <c r="S39" s="45">
        <v>1.6385761477913461E-4</v>
      </c>
      <c r="T39" s="11">
        <v>1.2500169225799049E-3</v>
      </c>
      <c r="U39" s="45">
        <v>2.9925725535555477E-4</v>
      </c>
      <c r="V39" s="63" t="s">
        <v>1738</v>
      </c>
    </row>
    <row r="40" spans="2:22" x14ac:dyDescent="0.2">
      <c r="B40" s="9" t="s">
        <v>272</v>
      </c>
      <c r="C40" s="31" t="s">
        <v>273</v>
      </c>
      <c r="D40" s="31" t="s">
        <v>132</v>
      </c>
      <c r="E40" s="31"/>
      <c r="F40" s="31" t="s">
        <v>268</v>
      </c>
      <c r="G40" s="31" t="s">
        <v>261</v>
      </c>
      <c r="H40" s="31" t="s">
        <v>269</v>
      </c>
      <c r="I40" s="31" t="s">
        <v>64</v>
      </c>
      <c r="J40" s="55">
        <v>42774</v>
      </c>
      <c r="K40" s="10">
        <v>2.75</v>
      </c>
      <c r="L40" s="31" t="s">
        <v>65</v>
      </c>
      <c r="M40" s="11">
        <v>0.03</v>
      </c>
      <c r="N40" s="11">
        <v>8.199999999999999E-3</v>
      </c>
      <c r="O40" s="10">
        <v>676959.08</v>
      </c>
      <c r="P40" s="10">
        <v>108.04</v>
      </c>
      <c r="Q40" s="10">
        <v>0</v>
      </c>
      <c r="R40" s="10">
        <v>731.38658999999996</v>
      </c>
      <c r="S40" s="45">
        <v>9.3790919367977242E-4</v>
      </c>
      <c r="T40" s="11">
        <v>3.110919307514413E-3</v>
      </c>
      <c r="U40" s="45">
        <v>7.4476205624316751E-4</v>
      </c>
      <c r="V40" s="63" t="s">
        <v>1738</v>
      </c>
    </row>
    <row r="41" spans="2:22" x14ac:dyDescent="0.2">
      <c r="B41" s="9" t="s">
        <v>274</v>
      </c>
      <c r="C41" s="31" t="s">
        <v>275</v>
      </c>
      <c r="D41" s="31" t="s">
        <v>132</v>
      </c>
      <c r="E41" s="31"/>
      <c r="F41" s="31" t="s">
        <v>276</v>
      </c>
      <c r="G41" s="31" t="s">
        <v>277</v>
      </c>
      <c r="H41" s="31" t="s">
        <v>269</v>
      </c>
      <c r="I41" s="31" t="s">
        <v>278</v>
      </c>
      <c r="J41" s="55">
        <v>40726</v>
      </c>
      <c r="K41" s="10">
        <v>3.26</v>
      </c>
      <c r="L41" s="31" t="s">
        <v>65</v>
      </c>
      <c r="M41" s="11">
        <v>3.7000000000000005E-2</v>
      </c>
      <c r="N41" s="11">
        <v>9.8999999999999991E-3</v>
      </c>
      <c r="O41" s="10">
        <v>2767730</v>
      </c>
      <c r="P41" s="10">
        <v>112.78</v>
      </c>
      <c r="Q41" s="10">
        <v>0</v>
      </c>
      <c r="R41" s="10">
        <v>3121.44589</v>
      </c>
      <c r="S41" s="45">
        <v>9.2258232240383044E-4</v>
      </c>
      <c r="T41" s="11">
        <v>1.3276926893836692E-2</v>
      </c>
      <c r="U41" s="45">
        <v>3.1785303302979402E-3</v>
      </c>
      <c r="V41" s="63" t="s">
        <v>1738</v>
      </c>
    </row>
    <row r="42" spans="2:22" x14ac:dyDescent="0.2">
      <c r="B42" s="9" t="s">
        <v>279</v>
      </c>
      <c r="C42" s="31" t="s">
        <v>280</v>
      </c>
      <c r="D42" s="31" t="s">
        <v>132</v>
      </c>
      <c r="E42" s="31"/>
      <c r="F42" s="31" t="s">
        <v>281</v>
      </c>
      <c r="G42" s="31" t="s">
        <v>214</v>
      </c>
      <c r="H42" s="31" t="s">
        <v>269</v>
      </c>
      <c r="I42" s="31" t="s">
        <v>64</v>
      </c>
      <c r="J42" s="55">
        <v>40350</v>
      </c>
      <c r="K42" s="10">
        <v>3.27</v>
      </c>
      <c r="L42" s="31" t="s">
        <v>65</v>
      </c>
      <c r="M42" s="11">
        <v>3.85E-2</v>
      </c>
      <c r="N42" s="11">
        <v>6.4000000000000003E-3</v>
      </c>
      <c r="O42" s="10">
        <v>669000</v>
      </c>
      <c r="P42" s="10">
        <v>119.28</v>
      </c>
      <c r="Q42" s="10">
        <v>0</v>
      </c>
      <c r="R42" s="10">
        <v>797.9831999999999</v>
      </c>
      <c r="S42" s="45">
        <v>1.5706695654011311E-3</v>
      </c>
      <c r="T42" s="11">
        <v>3.3941849329670306E-3</v>
      </c>
      <c r="U42" s="45">
        <v>8.1257657305352387E-4</v>
      </c>
      <c r="V42" s="63" t="s">
        <v>1738</v>
      </c>
    </row>
    <row r="43" spans="2:22" x14ac:dyDescent="0.2">
      <c r="B43" s="9" t="s">
        <v>282</v>
      </c>
      <c r="C43" s="31" t="s">
        <v>283</v>
      </c>
      <c r="D43" s="31" t="s">
        <v>132</v>
      </c>
      <c r="E43" s="31"/>
      <c r="F43" s="31" t="s">
        <v>281</v>
      </c>
      <c r="G43" s="31" t="s">
        <v>214</v>
      </c>
      <c r="H43" s="31" t="s">
        <v>269</v>
      </c>
      <c r="I43" s="31" t="s">
        <v>64</v>
      </c>
      <c r="J43" s="55">
        <v>38077</v>
      </c>
      <c r="K43" s="10">
        <v>0.74999999999999989</v>
      </c>
      <c r="L43" s="31" t="s">
        <v>65</v>
      </c>
      <c r="M43" s="11">
        <v>5.5E-2</v>
      </c>
      <c r="N43" s="11">
        <v>1.0899999999999998E-2</v>
      </c>
      <c r="O43" s="10">
        <v>86104.3</v>
      </c>
      <c r="P43" s="10">
        <v>130.21</v>
      </c>
      <c r="Q43" s="10">
        <v>0</v>
      </c>
      <c r="R43" s="10">
        <v>112.11641</v>
      </c>
      <c r="S43" s="45">
        <v>1.0763037500000001E-3</v>
      </c>
      <c r="T43" s="11">
        <v>4.7688200648880096E-4</v>
      </c>
      <c r="U43" s="45">
        <v>1.1416677471513666E-4</v>
      </c>
      <c r="V43" s="63" t="s">
        <v>1738</v>
      </c>
    </row>
    <row r="44" spans="2:22" x14ac:dyDescent="0.2">
      <c r="B44" s="9" t="s">
        <v>284</v>
      </c>
      <c r="C44" s="31" t="s">
        <v>285</v>
      </c>
      <c r="D44" s="31" t="s">
        <v>132</v>
      </c>
      <c r="E44" s="31"/>
      <c r="F44" s="31" t="s">
        <v>281</v>
      </c>
      <c r="G44" s="31" t="s">
        <v>214</v>
      </c>
      <c r="H44" s="31" t="s">
        <v>269</v>
      </c>
      <c r="I44" s="31" t="s">
        <v>64</v>
      </c>
      <c r="J44" s="55">
        <v>38303</v>
      </c>
      <c r="K44" s="10">
        <v>1.38</v>
      </c>
      <c r="L44" s="31" t="s">
        <v>65</v>
      </c>
      <c r="M44" s="11">
        <v>5.2499999999999998E-2</v>
      </c>
      <c r="N44" s="11">
        <v>8.3999999999999995E-3</v>
      </c>
      <c r="O44" s="10">
        <v>61800</v>
      </c>
      <c r="P44" s="10">
        <v>134.29</v>
      </c>
      <c r="Q44" s="10">
        <v>0</v>
      </c>
      <c r="R44" s="10">
        <v>82.991219999999998</v>
      </c>
      <c r="S44" s="45">
        <v>1.7166666666666665E-4</v>
      </c>
      <c r="T44" s="11">
        <v>3.5299934696939999E-4</v>
      </c>
      <c r="U44" s="45">
        <v>8.4508948485545907E-5</v>
      </c>
      <c r="V44" s="63" t="s">
        <v>1738</v>
      </c>
    </row>
    <row r="45" spans="2:22" x14ac:dyDescent="0.2">
      <c r="B45" s="9" t="s">
        <v>286</v>
      </c>
      <c r="C45" s="31" t="s">
        <v>287</v>
      </c>
      <c r="D45" s="31" t="s">
        <v>132</v>
      </c>
      <c r="E45" s="31"/>
      <c r="F45" s="31" t="s">
        <v>281</v>
      </c>
      <c r="G45" s="31" t="s">
        <v>214</v>
      </c>
      <c r="H45" s="31" t="s">
        <v>269</v>
      </c>
      <c r="I45" s="31" t="s">
        <v>64</v>
      </c>
      <c r="J45" s="55">
        <v>39384</v>
      </c>
      <c r="K45" s="10">
        <v>2.6900000000000004</v>
      </c>
      <c r="L45" s="31" t="s">
        <v>65</v>
      </c>
      <c r="M45" s="11">
        <v>4.7500000000000001E-2</v>
      </c>
      <c r="N45" s="11">
        <v>5.6999999999999993E-3</v>
      </c>
      <c r="O45" s="10">
        <v>871521.8</v>
      </c>
      <c r="P45" s="10">
        <v>134.94999999999999</v>
      </c>
      <c r="Q45" s="10">
        <v>0</v>
      </c>
      <c r="R45" s="10">
        <v>1176.1186699999998</v>
      </c>
      <c r="S45" s="45">
        <v>2.0018499708975277E-3</v>
      </c>
      <c r="T45" s="11">
        <v>5.0025668072902077E-3</v>
      </c>
      <c r="U45" s="45">
        <v>1.1976273164308075E-3</v>
      </c>
      <c r="V45" s="63" t="s">
        <v>1738</v>
      </c>
    </row>
    <row r="46" spans="2:22" x14ac:dyDescent="0.2">
      <c r="B46" s="9" t="s">
        <v>288</v>
      </c>
      <c r="C46" s="31" t="s">
        <v>289</v>
      </c>
      <c r="D46" s="31" t="s">
        <v>132</v>
      </c>
      <c r="E46" s="31"/>
      <c r="F46" s="31" t="s">
        <v>290</v>
      </c>
      <c r="G46" s="31" t="s">
        <v>261</v>
      </c>
      <c r="H46" s="31" t="s">
        <v>269</v>
      </c>
      <c r="I46" s="31" t="s">
        <v>64</v>
      </c>
      <c r="J46" s="55">
        <v>40241</v>
      </c>
      <c r="K46" s="10">
        <v>2.57</v>
      </c>
      <c r="L46" s="31" t="s">
        <v>65</v>
      </c>
      <c r="M46" s="11">
        <v>3.6400000000000002E-2</v>
      </c>
      <c r="N46" s="11">
        <v>8.8999999999999982E-3</v>
      </c>
      <c r="O46" s="10">
        <v>286500.01</v>
      </c>
      <c r="P46" s="10">
        <v>117.62</v>
      </c>
      <c r="Q46" s="10">
        <v>0</v>
      </c>
      <c r="R46" s="10">
        <v>336.98131000000001</v>
      </c>
      <c r="S46" s="45">
        <v>2.5986395464852609E-3</v>
      </c>
      <c r="T46" s="11">
        <v>1.4333345427491359E-3</v>
      </c>
      <c r="U46" s="45">
        <v>3.4314396351061929E-4</v>
      </c>
      <c r="V46" s="63" t="s">
        <v>1738</v>
      </c>
    </row>
    <row r="47" spans="2:22" x14ac:dyDescent="0.2">
      <c r="B47" s="9" t="s">
        <v>291</v>
      </c>
      <c r="C47" s="31" t="s">
        <v>292</v>
      </c>
      <c r="D47" s="31" t="s">
        <v>132</v>
      </c>
      <c r="E47" s="31"/>
      <c r="F47" s="31" t="s">
        <v>293</v>
      </c>
      <c r="G47" s="31" t="s">
        <v>294</v>
      </c>
      <c r="H47" s="31" t="s">
        <v>269</v>
      </c>
      <c r="I47" s="31" t="s">
        <v>278</v>
      </c>
      <c r="J47" s="55">
        <v>38865</v>
      </c>
      <c r="K47" s="10">
        <v>2.35</v>
      </c>
      <c r="L47" s="31" t="s">
        <v>65</v>
      </c>
      <c r="M47" s="11">
        <v>4.8899999999999999E-2</v>
      </c>
      <c r="N47" s="11">
        <v>8.4000000000000012E-3</v>
      </c>
      <c r="O47" s="10">
        <v>788843.38</v>
      </c>
      <c r="P47" s="10">
        <v>130.22999999999999</v>
      </c>
      <c r="Q47" s="10">
        <v>0</v>
      </c>
      <c r="R47" s="10">
        <v>1027.3107299999999</v>
      </c>
      <c r="S47" s="45">
        <v>1.0601081885198746E-2</v>
      </c>
      <c r="T47" s="11">
        <v>4.3696190612049993E-3</v>
      </c>
      <c r="U47" s="45">
        <v>1.0460980036227756E-3</v>
      </c>
      <c r="V47" s="63" t="s">
        <v>1738</v>
      </c>
    </row>
    <row r="48" spans="2:22" x14ac:dyDescent="0.2">
      <c r="B48" s="9" t="s">
        <v>295</v>
      </c>
      <c r="C48" s="31" t="s">
        <v>296</v>
      </c>
      <c r="D48" s="31" t="s">
        <v>132</v>
      </c>
      <c r="E48" s="31"/>
      <c r="F48" s="31" t="s">
        <v>297</v>
      </c>
      <c r="G48" s="31" t="s">
        <v>298</v>
      </c>
      <c r="H48" s="31" t="s">
        <v>269</v>
      </c>
      <c r="I48" s="31" t="s">
        <v>262</v>
      </c>
      <c r="J48" s="55">
        <v>39138</v>
      </c>
      <c r="K48" s="10">
        <v>0.57999999999999996</v>
      </c>
      <c r="L48" s="31" t="s">
        <v>65</v>
      </c>
      <c r="M48" s="11">
        <v>4.0999999999999995E-2</v>
      </c>
      <c r="N48" s="11">
        <v>1.1500000000000002E-2</v>
      </c>
      <c r="O48" s="10">
        <v>60000</v>
      </c>
      <c r="P48" s="10">
        <v>124.47</v>
      </c>
      <c r="Q48" s="10">
        <v>0</v>
      </c>
      <c r="R48" s="10">
        <v>74.682000000000002</v>
      </c>
      <c r="S48" s="45">
        <v>4.0341458170244587E-4</v>
      </c>
      <c r="T48" s="11">
        <v>3.1765646089271531E-4</v>
      </c>
      <c r="U48" s="45">
        <v>7.6047770966585859E-5</v>
      </c>
      <c r="V48" s="63" t="s">
        <v>1738</v>
      </c>
    </row>
    <row r="49" spans="2:22" x14ac:dyDescent="0.2">
      <c r="B49" s="9" t="s">
        <v>299</v>
      </c>
      <c r="C49" s="31" t="s">
        <v>300</v>
      </c>
      <c r="D49" s="31" t="s">
        <v>132</v>
      </c>
      <c r="E49" s="31"/>
      <c r="F49" s="31" t="s">
        <v>301</v>
      </c>
      <c r="G49" s="31" t="s">
        <v>214</v>
      </c>
      <c r="H49" s="31" t="s">
        <v>302</v>
      </c>
      <c r="I49" s="31" t="s">
        <v>303</v>
      </c>
      <c r="J49" s="55">
        <v>41121</v>
      </c>
      <c r="K49" s="10">
        <v>0.57999999999999996</v>
      </c>
      <c r="L49" s="31" t="s">
        <v>65</v>
      </c>
      <c r="M49" s="11">
        <v>1.6E-2</v>
      </c>
      <c r="N49" s="11">
        <v>1.0200000000000001E-2</v>
      </c>
      <c r="O49" s="10">
        <v>192666.76</v>
      </c>
      <c r="P49" s="10">
        <v>103.6</v>
      </c>
      <c r="Q49" s="10">
        <v>0</v>
      </c>
      <c r="R49" s="10">
        <v>199.60276000000002</v>
      </c>
      <c r="S49" s="45">
        <v>3.7721564689875882E-4</v>
      </c>
      <c r="T49" s="11">
        <v>8.4900118269486677E-4</v>
      </c>
      <c r="U49" s="45">
        <v>2.0325305932859867E-4</v>
      </c>
      <c r="V49" s="63" t="s">
        <v>1738</v>
      </c>
    </row>
    <row r="50" spans="2:22" x14ac:dyDescent="0.2">
      <c r="B50" s="9" t="s">
        <v>304</v>
      </c>
      <c r="C50" s="31" t="s">
        <v>305</v>
      </c>
      <c r="D50" s="31" t="s">
        <v>132</v>
      </c>
      <c r="E50" s="31"/>
      <c r="F50" s="31" t="s">
        <v>301</v>
      </c>
      <c r="G50" s="31" t="s">
        <v>214</v>
      </c>
      <c r="H50" s="31" t="s">
        <v>302</v>
      </c>
      <c r="I50" s="31" t="s">
        <v>303</v>
      </c>
      <c r="J50" s="55">
        <v>42697</v>
      </c>
      <c r="K50" s="10">
        <v>4.08</v>
      </c>
      <c r="L50" s="31" t="s">
        <v>65</v>
      </c>
      <c r="M50" s="11">
        <v>9.4999999999999998E-3</v>
      </c>
      <c r="N50" s="11">
        <v>7.7999999999999988E-3</v>
      </c>
      <c r="O50" s="10">
        <v>505000</v>
      </c>
      <c r="P50" s="10">
        <v>101.28</v>
      </c>
      <c r="Q50" s="10">
        <v>0</v>
      </c>
      <c r="R50" s="10">
        <v>511.464</v>
      </c>
      <c r="S50" s="45">
        <v>6.0119405472651628E-4</v>
      </c>
      <c r="T50" s="11">
        <v>2.1754886601059388E-3</v>
      </c>
      <c r="U50" s="45">
        <v>5.2081756152290871E-4</v>
      </c>
      <c r="V50" s="63" t="s">
        <v>1738</v>
      </c>
    </row>
    <row r="51" spans="2:22" x14ac:dyDescent="0.2">
      <c r="B51" s="9" t="s">
        <v>306</v>
      </c>
      <c r="C51" s="31" t="s">
        <v>307</v>
      </c>
      <c r="D51" s="31" t="s">
        <v>132</v>
      </c>
      <c r="E51" s="31"/>
      <c r="F51" s="31" t="s">
        <v>301</v>
      </c>
      <c r="G51" s="31" t="s">
        <v>214</v>
      </c>
      <c r="H51" s="31" t="s">
        <v>302</v>
      </c>
      <c r="I51" s="31" t="s">
        <v>303</v>
      </c>
      <c r="J51" s="55">
        <v>40729</v>
      </c>
      <c r="K51" s="10">
        <v>2.9</v>
      </c>
      <c r="L51" s="31" t="s">
        <v>65</v>
      </c>
      <c r="M51" s="11">
        <v>4.1500000000000002E-2</v>
      </c>
      <c r="N51" s="11">
        <v>8.199999999999999E-3</v>
      </c>
      <c r="O51" s="10">
        <v>203347.66</v>
      </c>
      <c r="P51" s="10">
        <v>113.25</v>
      </c>
      <c r="Q51" s="10">
        <v>8.35</v>
      </c>
      <c r="R51" s="10">
        <v>229.18516</v>
      </c>
      <c r="S51" s="45">
        <v>6.7580936871666189E-4</v>
      </c>
      <c r="T51" s="11">
        <v>9.7482856397432705E-4</v>
      </c>
      <c r="U51" s="45">
        <v>2.3337645693233088E-4</v>
      </c>
      <c r="V51" s="63" t="s">
        <v>1738</v>
      </c>
    </row>
    <row r="52" spans="2:22" x14ac:dyDescent="0.2">
      <c r="B52" s="9" t="s">
        <v>308</v>
      </c>
      <c r="C52" s="31" t="s">
        <v>309</v>
      </c>
      <c r="D52" s="31" t="s">
        <v>132</v>
      </c>
      <c r="E52" s="31"/>
      <c r="F52" s="31" t="s">
        <v>310</v>
      </c>
      <c r="G52" s="31" t="s">
        <v>311</v>
      </c>
      <c r="H52" s="31" t="s">
        <v>302</v>
      </c>
      <c r="I52" s="31" t="s">
        <v>64</v>
      </c>
      <c r="J52" s="55">
        <v>39600</v>
      </c>
      <c r="K52" s="10">
        <v>8.84</v>
      </c>
      <c r="L52" s="31" t="s">
        <v>65</v>
      </c>
      <c r="M52" s="11">
        <v>5.1500000000000004E-2</v>
      </c>
      <c r="N52" s="11">
        <v>3.4099999999999998E-2</v>
      </c>
      <c r="O52" s="10">
        <v>1154000</v>
      </c>
      <c r="P52" s="10">
        <v>139.80000000000001</v>
      </c>
      <c r="Q52" s="10">
        <v>0</v>
      </c>
      <c r="R52" s="10">
        <v>1613.2919999999999</v>
      </c>
      <c r="S52" s="45">
        <v>3.2497686581496821E-4</v>
      </c>
      <c r="T52" s="11">
        <v>6.8620635107057978E-3</v>
      </c>
      <c r="U52" s="45">
        <v>1.6427955935596962E-3</v>
      </c>
      <c r="V52" s="63" t="s">
        <v>1738</v>
      </c>
    </row>
    <row r="53" spans="2:22" x14ac:dyDescent="0.2">
      <c r="B53" s="9" t="s">
        <v>312</v>
      </c>
      <c r="C53" s="31" t="s">
        <v>313</v>
      </c>
      <c r="D53" s="31" t="s">
        <v>132</v>
      </c>
      <c r="E53" s="31"/>
      <c r="F53" s="31" t="s">
        <v>314</v>
      </c>
      <c r="G53" s="31" t="s">
        <v>261</v>
      </c>
      <c r="H53" s="31" t="s">
        <v>302</v>
      </c>
      <c r="I53" s="31" t="s">
        <v>278</v>
      </c>
      <c r="J53" s="55">
        <v>39140</v>
      </c>
      <c r="K53" s="10">
        <v>1.17</v>
      </c>
      <c r="L53" s="31" t="s">
        <v>65</v>
      </c>
      <c r="M53" s="11">
        <v>4.2500000000000003E-2</v>
      </c>
      <c r="N53" s="11">
        <v>9.0999999999999987E-3</v>
      </c>
      <c r="O53" s="10">
        <v>326271.05</v>
      </c>
      <c r="P53" s="10">
        <v>126.79</v>
      </c>
      <c r="Q53" s="10">
        <v>0</v>
      </c>
      <c r="R53" s="10">
        <v>413.67905999999999</v>
      </c>
      <c r="S53" s="45">
        <v>7.9889678798222353E-4</v>
      </c>
      <c r="T53" s="11">
        <v>1.759564903792416E-3</v>
      </c>
      <c r="U53" s="45">
        <v>4.2124434815019051E-4</v>
      </c>
      <c r="V53" s="63" t="s">
        <v>1738</v>
      </c>
    </row>
    <row r="54" spans="2:22" x14ac:dyDescent="0.2">
      <c r="B54" s="9" t="s">
        <v>315</v>
      </c>
      <c r="C54" s="31" t="s">
        <v>316</v>
      </c>
      <c r="D54" s="31" t="s">
        <v>132</v>
      </c>
      <c r="E54" s="31"/>
      <c r="F54" s="31" t="s">
        <v>314</v>
      </c>
      <c r="G54" s="31" t="s">
        <v>261</v>
      </c>
      <c r="H54" s="31" t="s">
        <v>302</v>
      </c>
      <c r="I54" s="31" t="s">
        <v>278</v>
      </c>
      <c r="J54" s="55">
        <v>40966</v>
      </c>
      <c r="K54" s="10">
        <v>3.0100000000000002</v>
      </c>
      <c r="L54" s="31" t="s">
        <v>65</v>
      </c>
      <c r="M54" s="11">
        <v>4.4500000000000005E-2</v>
      </c>
      <c r="N54" s="11">
        <v>1.0499999999999999E-2</v>
      </c>
      <c r="O54" s="10">
        <v>1184628.06</v>
      </c>
      <c r="P54" s="10">
        <v>115.05</v>
      </c>
      <c r="Q54" s="10">
        <v>0</v>
      </c>
      <c r="R54" s="10">
        <v>1362.9145800000001</v>
      </c>
      <c r="S54" s="45">
        <v>1.815736638761436E-3</v>
      </c>
      <c r="T54" s="11">
        <v>5.797094641036415E-3</v>
      </c>
      <c r="U54" s="45">
        <v>1.3878393163929805E-3</v>
      </c>
      <c r="V54" s="63" t="s">
        <v>1738</v>
      </c>
    </row>
    <row r="55" spans="2:22" x14ac:dyDescent="0.2">
      <c r="B55" s="9" t="s">
        <v>317</v>
      </c>
      <c r="C55" s="31" t="s">
        <v>318</v>
      </c>
      <c r="D55" s="31" t="s">
        <v>132</v>
      </c>
      <c r="E55" s="31"/>
      <c r="F55" s="31" t="s">
        <v>319</v>
      </c>
      <c r="G55" s="31" t="s">
        <v>261</v>
      </c>
      <c r="H55" s="31" t="s">
        <v>302</v>
      </c>
      <c r="I55" s="31" t="s">
        <v>262</v>
      </c>
      <c r="J55" s="55">
        <v>38868</v>
      </c>
      <c r="K55" s="10">
        <v>1.5</v>
      </c>
      <c r="L55" s="31" t="s">
        <v>65</v>
      </c>
      <c r="M55" s="11">
        <v>4.9500000000000002E-2</v>
      </c>
      <c r="N55" s="11">
        <v>8.3999999999999995E-3</v>
      </c>
      <c r="O55" s="10">
        <v>501218.64999999997</v>
      </c>
      <c r="P55" s="10">
        <v>125.56</v>
      </c>
      <c r="Q55" s="10">
        <v>214.56</v>
      </c>
      <c r="R55" s="10">
        <v>610.89121999999998</v>
      </c>
      <c r="S55" s="45">
        <v>1.9429433581758782E-3</v>
      </c>
      <c r="T55" s="11">
        <v>2.5983977790583158E-3</v>
      </c>
      <c r="U55" s="45">
        <v>6.2206308861651014E-4</v>
      </c>
      <c r="V55" s="63" t="s">
        <v>1738</v>
      </c>
    </row>
    <row r="56" spans="2:22" x14ac:dyDescent="0.2">
      <c r="B56" s="9" t="s">
        <v>320</v>
      </c>
      <c r="C56" s="31" t="s">
        <v>321</v>
      </c>
      <c r="D56" s="31" t="s">
        <v>132</v>
      </c>
      <c r="E56" s="31"/>
      <c r="F56" s="31" t="s">
        <v>319</v>
      </c>
      <c r="G56" s="31" t="s">
        <v>261</v>
      </c>
      <c r="H56" s="31" t="s">
        <v>302</v>
      </c>
      <c r="I56" s="31" t="s">
        <v>262</v>
      </c>
      <c r="J56" s="55">
        <v>41095</v>
      </c>
      <c r="K56" s="10">
        <v>3.5900000000000003</v>
      </c>
      <c r="L56" s="31" t="s">
        <v>65</v>
      </c>
      <c r="M56" s="11">
        <v>4.8000000000000001E-2</v>
      </c>
      <c r="N56" s="11">
        <v>1.01E-2</v>
      </c>
      <c r="O56" s="10">
        <v>519113.47000000003</v>
      </c>
      <c r="P56" s="10">
        <v>115.71</v>
      </c>
      <c r="Q56" s="10">
        <v>24.11</v>
      </c>
      <c r="R56" s="10">
        <v>596.87797</v>
      </c>
      <c r="S56" s="45">
        <v>3.8182854423461952E-4</v>
      </c>
      <c r="T56" s="11">
        <v>2.5387930630543947E-3</v>
      </c>
      <c r="U56" s="45">
        <v>6.0779356682414375E-4</v>
      </c>
      <c r="V56" s="63" t="s">
        <v>1738</v>
      </c>
    </row>
    <row r="57" spans="2:22" x14ac:dyDescent="0.2">
      <c r="B57" s="9" t="s">
        <v>322</v>
      </c>
      <c r="C57" s="31" t="s">
        <v>323</v>
      </c>
      <c r="D57" s="31" t="s">
        <v>132</v>
      </c>
      <c r="E57" s="31"/>
      <c r="F57" s="31" t="s">
        <v>319</v>
      </c>
      <c r="G57" s="31" t="s">
        <v>261</v>
      </c>
      <c r="H57" s="31" t="s">
        <v>302</v>
      </c>
      <c r="I57" s="31" t="s">
        <v>262</v>
      </c>
      <c r="J57" s="55">
        <v>40177</v>
      </c>
      <c r="K57" s="10">
        <v>1.9300000000000002</v>
      </c>
      <c r="L57" s="31" t="s">
        <v>65</v>
      </c>
      <c r="M57" s="11">
        <v>4.9000000000000002E-2</v>
      </c>
      <c r="N57" s="11">
        <v>8.0000000000000002E-3</v>
      </c>
      <c r="O57" s="10">
        <v>10500</v>
      </c>
      <c r="P57" s="10">
        <v>119.11</v>
      </c>
      <c r="Q57" s="10">
        <v>0</v>
      </c>
      <c r="R57" s="10">
        <v>12.506549999999999</v>
      </c>
      <c r="S57" s="45">
        <v>2.6501267394087923E-5</v>
      </c>
      <c r="T57" s="11">
        <v>5.3196036675206719E-5</v>
      </c>
      <c r="U57" s="45">
        <v>1.273526753410667E-5</v>
      </c>
      <c r="V57" s="63" t="s">
        <v>1738</v>
      </c>
    </row>
    <row r="58" spans="2:22" x14ac:dyDescent="0.2">
      <c r="B58" s="9" t="s">
        <v>324</v>
      </c>
      <c r="C58" s="31" t="s">
        <v>325</v>
      </c>
      <c r="D58" s="31" t="s">
        <v>132</v>
      </c>
      <c r="E58" s="31"/>
      <c r="F58" s="31" t="s">
        <v>326</v>
      </c>
      <c r="G58" s="31" t="s">
        <v>261</v>
      </c>
      <c r="H58" s="31" t="s">
        <v>302</v>
      </c>
      <c r="I58" s="31" t="s">
        <v>64</v>
      </c>
      <c r="J58" s="55">
        <v>40603</v>
      </c>
      <c r="K58" s="10">
        <v>1.48</v>
      </c>
      <c r="L58" s="31" t="s">
        <v>65</v>
      </c>
      <c r="M58" s="11">
        <v>4.8000000000000001E-2</v>
      </c>
      <c r="N58" s="11">
        <v>1.03E-2</v>
      </c>
      <c r="O58" s="10">
        <v>51444.01</v>
      </c>
      <c r="P58" s="10">
        <v>113.08</v>
      </c>
      <c r="Q58" s="10">
        <v>0</v>
      </c>
      <c r="R58" s="10">
        <v>58.172890000000002</v>
      </c>
      <c r="S58" s="45">
        <v>2.2500004373687894E-4</v>
      </c>
      <c r="T58" s="11">
        <v>2.4743571887872885E-4</v>
      </c>
      <c r="U58" s="45">
        <v>5.923674533601662E-5</v>
      </c>
      <c r="V58" s="63" t="s">
        <v>1738</v>
      </c>
    </row>
    <row r="59" spans="2:22" x14ac:dyDescent="0.2">
      <c r="B59" s="9" t="s">
        <v>327</v>
      </c>
      <c r="C59" s="31" t="s">
        <v>328</v>
      </c>
      <c r="D59" s="31" t="s">
        <v>132</v>
      </c>
      <c r="E59" s="31"/>
      <c r="F59" s="31" t="s">
        <v>329</v>
      </c>
      <c r="G59" s="31" t="s">
        <v>261</v>
      </c>
      <c r="H59" s="31" t="s">
        <v>302</v>
      </c>
      <c r="I59" s="31" t="s">
        <v>278</v>
      </c>
      <c r="J59" s="55">
        <v>39168</v>
      </c>
      <c r="K59" s="10">
        <v>5.52</v>
      </c>
      <c r="L59" s="31" t="s">
        <v>65</v>
      </c>
      <c r="M59" s="11">
        <v>4.7500000000000001E-2</v>
      </c>
      <c r="N59" s="11">
        <v>1.5600000000000001E-2</v>
      </c>
      <c r="O59" s="10">
        <v>337000</v>
      </c>
      <c r="P59" s="10">
        <v>144.94999999999999</v>
      </c>
      <c r="Q59" s="10">
        <v>0</v>
      </c>
      <c r="R59" s="10">
        <v>488.48149999999998</v>
      </c>
      <c r="S59" s="45">
        <v>1.7856196683092249E-4</v>
      </c>
      <c r="T59" s="11">
        <v>2.0777336506998326E-3</v>
      </c>
      <c r="U59" s="45">
        <v>4.9741476170180651E-4</v>
      </c>
      <c r="V59" s="63" t="s">
        <v>1738</v>
      </c>
    </row>
    <row r="60" spans="2:22" x14ac:dyDescent="0.2">
      <c r="B60" s="9" t="s">
        <v>330</v>
      </c>
      <c r="C60" s="31" t="s">
        <v>331</v>
      </c>
      <c r="D60" s="31" t="s">
        <v>132</v>
      </c>
      <c r="E60" s="31"/>
      <c r="F60" s="31" t="s">
        <v>332</v>
      </c>
      <c r="G60" s="31" t="s">
        <v>261</v>
      </c>
      <c r="H60" s="31" t="s">
        <v>302</v>
      </c>
      <c r="I60" s="31" t="s">
        <v>278</v>
      </c>
      <c r="J60" s="55">
        <v>40792</v>
      </c>
      <c r="K60" s="10">
        <v>4.6900000000000004</v>
      </c>
      <c r="L60" s="31" t="s">
        <v>65</v>
      </c>
      <c r="M60" s="11">
        <v>5.3499999999999999E-2</v>
      </c>
      <c r="N60" s="11">
        <v>2.2700000000000001E-2</v>
      </c>
      <c r="O60" s="10">
        <v>2227349</v>
      </c>
      <c r="P60" s="10">
        <v>120.15</v>
      </c>
      <c r="Q60" s="10">
        <v>0</v>
      </c>
      <c r="R60" s="10">
        <v>2676.1598199999999</v>
      </c>
      <c r="S60" s="45">
        <v>8.395012875788701E-4</v>
      </c>
      <c r="T60" s="11">
        <v>1.1382923023010711E-2</v>
      </c>
      <c r="U60" s="45">
        <v>2.7251009488409475E-3</v>
      </c>
      <c r="V60" s="63" t="s">
        <v>1738</v>
      </c>
    </row>
    <row r="61" spans="2:22" x14ac:dyDescent="0.2">
      <c r="B61" s="9" t="s">
        <v>333</v>
      </c>
      <c r="C61" s="31" t="s">
        <v>334</v>
      </c>
      <c r="D61" s="31" t="s">
        <v>132</v>
      </c>
      <c r="E61" s="31"/>
      <c r="F61" s="31" t="s">
        <v>332</v>
      </c>
      <c r="G61" s="31" t="s">
        <v>261</v>
      </c>
      <c r="H61" s="31" t="s">
        <v>302</v>
      </c>
      <c r="I61" s="31" t="s">
        <v>278</v>
      </c>
      <c r="J61" s="55">
        <v>39866</v>
      </c>
      <c r="K61" s="10">
        <v>2.0599999999999996</v>
      </c>
      <c r="L61" s="31" t="s">
        <v>65</v>
      </c>
      <c r="M61" s="11">
        <v>6.5000000000000002E-2</v>
      </c>
      <c r="N61" s="11">
        <v>7.1999999999999998E-3</v>
      </c>
      <c r="O61" s="10">
        <v>942790.17</v>
      </c>
      <c r="P61" s="10">
        <v>128.57</v>
      </c>
      <c r="Q61" s="10">
        <v>0</v>
      </c>
      <c r="R61" s="10">
        <v>1212.1453200000001</v>
      </c>
      <c r="S61" s="45">
        <v>1.3649500041745205E-3</v>
      </c>
      <c r="T61" s="11">
        <v>5.1558045103086139E-3</v>
      </c>
      <c r="U61" s="45">
        <v>1.2343128153180008E-3</v>
      </c>
      <c r="V61" s="63" t="s">
        <v>1738</v>
      </c>
    </row>
    <row r="62" spans="2:22" x14ac:dyDescent="0.2">
      <c r="B62" s="9" t="s">
        <v>335</v>
      </c>
      <c r="C62" s="31" t="s">
        <v>336</v>
      </c>
      <c r="D62" s="31" t="s">
        <v>132</v>
      </c>
      <c r="E62" s="31"/>
      <c r="F62" s="31" t="s">
        <v>332</v>
      </c>
      <c r="G62" s="31" t="s">
        <v>261</v>
      </c>
      <c r="H62" s="31" t="s">
        <v>302</v>
      </c>
      <c r="I62" s="31" t="s">
        <v>278</v>
      </c>
      <c r="J62" s="55">
        <v>41575</v>
      </c>
      <c r="K62" s="10">
        <v>7.35</v>
      </c>
      <c r="L62" s="31" t="s">
        <v>65</v>
      </c>
      <c r="M62" s="11">
        <v>0.04</v>
      </c>
      <c r="N62" s="11">
        <v>3.1800000000000009E-2</v>
      </c>
      <c r="O62" s="10">
        <v>392000</v>
      </c>
      <c r="P62" s="10">
        <v>106.24</v>
      </c>
      <c r="Q62" s="10">
        <v>0</v>
      </c>
      <c r="R62" s="10">
        <v>416.46080000000001</v>
      </c>
      <c r="S62" s="45">
        <v>1.3253089034725459E-4</v>
      </c>
      <c r="T62" s="11">
        <v>1.7713969072674664E-3</v>
      </c>
      <c r="U62" s="45">
        <v>4.2407696011034947E-4</v>
      </c>
      <c r="V62" s="63" t="s">
        <v>1738</v>
      </c>
    </row>
    <row r="63" spans="2:22" x14ac:dyDescent="0.2">
      <c r="B63" s="9" t="s">
        <v>337</v>
      </c>
      <c r="C63" s="31" t="s">
        <v>338</v>
      </c>
      <c r="D63" s="31" t="s">
        <v>132</v>
      </c>
      <c r="E63" s="31"/>
      <c r="F63" s="31" t="s">
        <v>332</v>
      </c>
      <c r="G63" s="31" t="s">
        <v>261</v>
      </c>
      <c r="H63" s="31" t="s">
        <v>302</v>
      </c>
      <c r="I63" s="31" t="s">
        <v>278</v>
      </c>
      <c r="J63" s="55">
        <v>38462</v>
      </c>
      <c r="K63" s="10">
        <v>0.99000000000000021</v>
      </c>
      <c r="L63" s="31" t="s">
        <v>65</v>
      </c>
      <c r="M63" s="11">
        <v>4.9500000000000002E-2</v>
      </c>
      <c r="N63" s="11">
        <v>1.0799999999999999E-2</v>
      </c>
      <c r="O63" s="10">
        <v>8100</v>
      </c>
      <c r="P63" s="10">
        <v>128.44</v>
      </c>
      <c r="Q63" s="10">
        <v>0</v>
      </c>
      <c r="R63" s="10">
        <v>10.403639999999999</v>
      </c>
      <c r="S63" s="45">
        <v>2.1839975201436157E-5</v>
      </c>
      <c r="T63" s="11">
        <v>4.42514054631891E-5</v>
      </c>
      <c r="U63" s="45">
        <v>1.0593899894737839E-5</v>
      </c>
      <c r="V63" s="63" t="s">
        <v>1738</v>
      </c>
    </row>
    <row r="64" spans="2:22" x14ac:dyDescent="0.2">
      <c r="B64" s="9" t="s">
        <v>339</v>
      </c>
      <c r="C64" s="31" t="s">
        <v>340</v>
      </c>
      <c r="D64" s="31" t="s">
        <v>132</v>
      </c>
      <c r="E64" s="31"/>
      <c r="F64" s="31" t="s">
        <v>332</v>
      </c>
      <c r="G64" s="31" t="s">
        <v>261</v>
      </c>
      <c r="H64" s="31" t="s">
        <v>302</v>
      </c>
      <c r="I64" s="31" t="s">
        <v>278</v>
      </c>
      <c r="J64" s="55">
        <v>38980</v>
      </c>
      <c r="K64" s="10">
        <v>2.6999999999999997</v>
      </c>
      <c r="L64" s="31" t="s">
        <v>65</v>
      </c>
      <c r="M64" s="11">
        <v>5.0999999999999997E-2</v>
      </c>
      <c r="N64" s="11">
        <v>1.61E-2</v>
      </c>
      <c r="O64" s="10">
        <v>81443</v>
      </c>
      <c r="P64" s="10">
        <v>130.99</v>
      </c>
      <c r="Q64" s="10">
        <v>0</v>
      </c>
      <c r="R64" s="10">
        <v>106.68219000000001</v>
      </c>
      <c r="S64" s="45">
        <v>3.9362553291672773E-5</v>
      </c>
      <c r="T64" s="11">
        <v>4.5376780101877593E-4</v>
      </c>
      <c r="U64" s="45">
        <v>1.0863317467842047E-4</v>
      </c>
      <c r="V64" s="63" t="s">
        <v>1738</v>
      </c>
    </row>
    <row r="65" spans="2:22" x14ac:dyDescent="0.2">
      <c r="B65" s="9" t="s">
        <v>341</v>
      </c>
      <c r="C65" s="31" t="s">
        <v>342</v>
      </c>
      <c r="D65" s="31" t="s">
        <v>132</v>
      </c>
      <c r="E65" s="31"/>
      <c r="F65" s="31" t="s">
        <v>332</v>
      </c>
      <c r="G65" s="31" t="s">
        <v>261</v>
      </c>
      <c r="H65" s="31" t="s">
        <v>302</v>
      </c>
      <c r="I65" s="31" t="s">
        <v>278</v>
      </c>
      <c r="J65" s="55">
        <v>39448</v>
      </c>
      <c r="K65" s="10">
        <v>0.97999999999999987</v>
      </c>
      <c r="L65" s="31" t="s">
        <v>65</v>
      </c>
      <c r="M65" s="11">
        <v>5.2999999999999999E-2</v>
      </c>
      <c r="N65" s="11">
        <v>1.0499999999999999E-2</v>
      </c>
      <c r="O65" s="10">
        <v>219100.06</v>
      </c>
      <c r="P65" s="10">
        <v>121.87</v>
      </c>
      <c r="Q65" s="10">
        <v>0</v>
      </c>
      <c r="R65" s="10">
        <v>267.01724000000002</v>
      </c>
      <c r="S65" s="45">
        <v>4.5886862083337481E-4</v>
      </c>
      <c r="T65" s="11">
        <v>1.135745580671926E-3</v>
      </c>
      <c r="U65" s="45">
        <v>2.7190040319822567E-4</v>
      </c>
      <c r="V65" s="63" t="s">
        <v>1738</v>
      </c>
    </row>
    <row r="66" spans="2:22" x14ac:dyDescent="0.2">
      <c r="B66" s="9" t="s">
        <v>343</v>
      </c>
      <c r="C66" s="31" t="s">
        <v>344</v>
      </c>
      <c r="D66" s="31" t="s">
        <v>132</v>
      </c>
      <c r="E66" s="31"/>
      <c r="F66" s="31" t="s">
        <v>345</v>
      </c>
      <c r="G66" s="31" t="s">
        <v>214</v>
      </c>
      <c r="H66" s="31" t="s">
        <v>302</v>
      </c>
      <c r="I66" s="31" t="s">
        <v>64</v>
      </c>
      <c r="J66" s="55">
        <v>42012</v>
      </c>
      <c r="K66" s="10">
        <v>6.23</v>
      </c>
      <c r="L66" s="31" t="s">
        <v>65</v>
      </c>
      <c r="M66" s="11">
        <v>1.4999999999999999E-2</v>
      </c>
      <c r="N66" s="11">
        <v>1.2099999999999998E-2</v>
      </c>
      <c r="O66" s="10">
        <v>183000</v>
      </c>
      <c r="P66" s="10">
        <v>102.39</v>
      </c>
      <c r="Q66" s="10">
        <v>0</v>
      </c>
      <c r="R66" s="10">
        <v>187.37370000000001</v>
      </c>
      <c r="S66" s="45">
        <v>3.0298486082002996E-4</v>
      </c>
      <c r="T66" s="11">
        <v>7.9698543700454426E-4</v>
      </c>
      <c r="U66" s="45">
        <v>1.9080035648163908E-4</v>
      </c>
      <c r="V66" s="63" t="s">
        <v>1738</v>
      </c>
    </row>
    <row r="67" spans="2:22" x14ac:dyDescent="0.2">
      <c r="B67" s="9" t="s">
        <v>346</v>
      </c>
      <c r="C67" s="31" t="s">
        <v>347</v>
      </c>
      <c r="D67" s="31" t="s">
        <v>132</v>
      </c>
      <c r="E67" s="31"/>
      <c r="F67" s="31" t="s">
        <v>345</v>
      </c>
      <c r="G67" s="31" t="s">
        <v>214</v>
      </c>
      <c r="H67" s="31" t="s">
        <v>302</v>
      </c>
      <c r="I67" s="31" t="s">
        <v>64</v>
      </c>
      <c r="J67" s="55">
        <v>38695</v>
      </c>
      <c r="K67" s="10">
        <v>1.8800000000000001</v>
      </c>
      <c r="L67" s="31" t="s">
        <v>65</v>
      </c>
      <c r="M67" s="11">
        <v>4.6500000000000007E-2</v>
      </c>
      <c r="N67" s="11">
        <v>6.5000000000000006E-3</v>
      </c>
      <c r="O67" s="10">
        <v>41637.42</v>
      </c>
      <c r="P67" s="10">
        <v>132.02000000000001</v>
      </c>
      <c r="Q67" s="10">
        <v>0</v>
      </c>
      <c r="R67" s="10">
        <v>54.969720000000002</v>
      </c>
      <c r="S67" s="45">
        <v>7.9362848837129848E-5</v>
      </c>
      <c r="T67" s="11">
        <v>2.3381118223217792E-4</v>
      </c>
      <c r="U67" s="45">
        <v>5.5974996339912622E-5</v>
      </c>
      <c r="V67" s="63" t="s">
        <v>1738</v>
      </c>
    </row>
    <row r="68" spans="2:22" x14ac:dyDescent="0.2">
      <c r="B68" s="9" t="s">
        <v>348</v>
      </c>
      <c r="C68" s="31" t="s">
        <v>349</v>
      </c>
      <c r="D68" s="31" t="s">
        <v>132</v>
      </c>
      <c r="E68" s="31"/>
      <c r="F68" s="31" t="s">
        <v>350</v>
      </c>
      <c r="G68" s="31" t="s">
        <v>294</v>
      </c>
      <c r="H68" s="31" t="s">
        <v>302</v>
      </c>
      <c r="I68" s="31" t="s">
        <v>64</v>
      </c>
      <c r="J68" s="55">
        <v>41450</v>
      </c>
      <c r="K68" s="10">
        <v>4.63</v>
      </c>
      <c r="L68" s="31" t="s">
        <v>65</v>
      </c>
      <c r="M68" s="11">
        <v>2.7999999999999997E-2</v>
      </c>
      <c r="N68" s="11">
        <v>1.2199999999999997E-2</v>
      </c>
      <c r="O68" s="10">
        <v>121000</v>
      </c>
      <c r="P68" s="10">
        <v>108.36</v>
      </c>
      <c r="Q68" s="10">
        <v>0</v>
      </c>
      <c r="R68" s="10">
        <v>131.1156</v>
      </c>
      <c r="S68" s="45">
        <v>5.3801689639839929E-4</v>
      </c>
      <c r="T68" s="11">
        <v>5.5769418954801559E-4</v>
      </c>
      <c r="U68" s="45">
        <v>1.3351341848030966E-4</v>
      </c>
      <c r="V68" s="63" t="s">
        <v>1738</v>
      </c>
    </row>
    <row r="69" spans="2:22" x14ac:dyDescent="0.2">
      <c r="B69" s="9" t="s">
        <v>351</v>
      </c>
      <c r="C69" s="31" t="s">
        <v>352</v>
      </c>
      <c r="D69" s="31" t="s">
        <v>132</v>
      </c>
      <c r="E69" s="31"/>
      <c r="F69" s="31" t="s">
        <v>350</v>
      </c>
      <c r="G69" s="31" t="s">
        <v>294</v>
      </c>
      <c r="H69" s="31" t="s">
        <v>302</v>
      </c>
      <c r="I69" s="31" t="s">
        <v>64</v>
      </c>
      <c r="J69" s="55">
        <v>40322</v>
      </c>
      <c r="K69" s="10">
        <v>2.78</v>
      </c>
      <c r="L69" s="31" t="s">
        <v>65</v>
      </c>
      <c r="M69" s="11">
        <v>3.9E-2</v>
      </c>
      <c r="N69" s="11">
        <v>7.7999999999999996E-3</v>
      </c>
      <c r="O69" s="10">
        <v>953000</v>
      </c>
      <c r="P69" s="10">
        <v>117.8</v>
      </c>
      <c r="Q69" s="10">
        <v>0</v>
      </c>
      <c r="R69" s="10">
        <v>1122.634</v>
      </c>
      <c r="S69" s="45">
        <v>4.7881627372414054E-3</v>
      </c>
      <c r="T69" s="11">
        <v>4.775072217104959E-3</v>
      </c>
      <c r="U69" s="45">
        <v>1.1431645284178536E-3</v>
      </c>
      <c r="V69" s="63" t="s">
        <v>1738</v>
      </c>
    </row>
    <row r="70" spans="2:22" x14ac:dyDescent="0.2">
      <c r="B70" s="9" t="s">
        <v>353</v>
      </c>
      <c r="C70" s="31" t="s">
        <v>354</v>
      </c>
      <c r="D70" s="31" t="s">
        <v>132</v>
      </c>
      <c r="E70" s="31"/>
      <c r="F70" s="31" t="s">
        <v>350</v>
      </c>
      <c r="G70" s="31" t="s">
        <v>294</v>
      </c>
      <c r="H70" s="31" t="s">
        <v>302</v>
      </c>
      <c r="I70" s="31" t="s">
        <v>64</v>
      </c>
      <c r="J70" s="55">
        <v>40322</v>
      </c>
      <c r="K70" s="10">
        <v>3.67</v>
      </c>
      <c r="L70" s="31" t="s">
        <v>65</v>
      </c>
      <c r="M70" s="11">
        <v>3.9E-2</v>
      </c>
      <c r="N70" s="11">
        <v>9.3999999999999986E-3</v>
      </c>
      <c r="O70" s="10">
        <v>848928</v>
      </c>
      <c r="P70" s="10">
        <v>120.37</v>
      </c>
      <c r="Q70" s="10">
        <v>0</v>
      </c>
      <c r="R70" s="10">
        <v>1021.85463</v>
      </c>
      <c r="S70" s="45">
        <v>2.1274658079229137E-3</v>
      </c>
      <c r="T70" s="11">
        <v>4.3464117901587411E-3</v>
      </c>
      <c r="U70" s="45">
        <v>1.0405421234485597E-3</v>
      </c>
      <c r="V70" s="63" t="s">
        <v>1738</v>
      </c>
    </row>
    <row r="71" spans="2:22" x14ac:dyDescent="0.2">
      <c r="B71" s="9" t="s">
        <v>355</v>
      </c>
      <c r="C71" s="31" t="s">
        <v>356</v>
      </c>
      <c r="D71" s="31" t="s">
        <v>132</v>
      </c>
      <c r="E71" s="31"/>
      <c r="F71" s="31" t="s">
        <v>293</v>
      </c>
      <c r="G71" s="31" t="s">
        <v>294</v>
      </c>
      <c r="H71" s="31" t="s">
        <v>302</v>
      </c>
      <c r="I71" s="31" t="s">
        <v>278</v>
      </c>
      <c r="J71" s="55">
        <v>40386</v>
      </c>
      <c r="K71" s="10">
        <v>3.79</v>
      </c>
      <c r="L71" s="31" t="s">
        <v>65</v>
      </c>
      <c r="M71" s="11">
        <v>3.7499999999999999E-2</v>
      </c>
      <c r="N71" s="11">
        <v>1.1500000000000003E-2</v>
      </c>
      <c r="O71" s="10">
        <v>1732000</v>
      </c>
      <c r="P71" s="10">
        <v>119.79</v>
      </c>
      <c r="Q71" s="10">
        <v>0</v>
      </c>
      <c r="R71" s="10">
        <v>2074.7628</v>
      </c>
      <c r="S71" s="45">
        <v>2.2357003774506356E-3</v>
      </c>
      <c r="T71" s="11">
        <v>8.8249083880970036E-3</v>
      </c>
      <c r="U71" s="45">
        <v>2.1127056884442355E-3</v>
      </c>
      <c r="V71" s="63" t="s">
        <v>1738</v>
      </c>
    </row>
    <row r="72" spans="2:22" x14ac:dyDescent="0.2">
      <c r="B72" s="9" t="s">
        <v>357</v>
      </c>
      <c r="C72" s="31" t="s">
        <v>358</v>
      </c>
      <c r="D72" s="31" t="s">
        <v>132</v>
      </c>
      <c r="E72" s="31"/>
      <c r="F72" s="31" t="s">
        <v>359</v>
      </c>
      <c r="G72" s="31" t="s">
        <v>261</v>
      </c>
      <c r="H72" s="31" t="s">
        <v>302</v>
      </c>
      <c r="I72" s="31" t="s">
        <v>64</v>
      </c>
      <c r="J72" s="55">
        <v>41514</v>
      </c>
      <c r="K72" s="10">
        <v>2.78</v>
      </c>
      <c r="L72" s="31" t="s">
        <v>65</v>
      </c>
      <c r="M72" s="11">
        <v>2.29E-2</v>
      </c>
      <c r="N72" s="11">
        <v>1.1300000000000001E-2</v>
      </c>
      <c r="O72" s="10">
        <v>89527.790000000008</v>
      </c>
      <c r="P72" s="10">
        <v>103.25</v>
      </c>
      <c r="Q72" s="10">
        <v>1.26</v>
      </c>
      <c r="R72" s="10">
        <v>92.396640000000005</v>
      </c>
      <c r="S72" s="45">
        <v>1.5213121501006136E-4</v>
      </c>
      <c r="T72" s="11">
        <v>3.9300486945687441E-4</v>
      </c>
      <c r="U72" s="45">
        <v>9.4086373112692293E-5</v>
      </c>
      <c r="V72" s="63" t="s">
        <v>1738</v>
      </c>
    </row>
    <row r="73" spans="2:22" x14ac:dyDescent="0.2">
      <c r="B73" s="9" t="s">
        <v>360</v>
      </c>
      <c r="C73" s="31" t="s">
        <v>361</v>
      </c>
      <c r="D73" s="31" t="s">
        <v>132</v>
      </c>
      <c r="E73" s="31"/>
      <c r="F73" s="31" t="s">
        <v>359</v>
      </c>
      <c r="G73" s="31" t="s">
        <v>261</v>
      </c>
      <c r="H73" s="31" t="s">
        <v>302</v>
      </c>
      <c r="I73" s="31" t="s">
        <v>64</v>
      </c>
      <c r="J73" s="55">
        <v>42094</v>
      </c>
      <c r="K73" s="10">
        <v>6.95</v>
      </c>
      <c r="L73" s="31" t="s">
        <v>65</v>
      </c>
      <c r="M73" s="11">
        <v>1.7600000000000001E-2</v>
      </c>
      <c r="N73" s="11">
        <v>1.8600000000000002E-2</v>
      </c>
      <c r="O73" s="10">
        <v>659819.02</v>
      </c>
      <c r="P73" s="10">
        <v>100.38</v>
      </c>
      <c r="Q73" s="10">
        <v>12.64</v>
      </c>
      <c r="R73" s="10">
        <v>662.35337000000004</v>
      </c>
      <c r="S73" s="45">
        <v>7.7898643624658666E-4</v>
      </c>
      <c r="T73" s="11">
        <v>2.8172896732085802E-3</v>
      </c>
      <c r="U73" s="45">
        <v>6.74466369147938E-4</v>
      </c>
      <c r="V73" s="63" t="s">
        <v>1738</v>
      </c>
    </row>
    <row r="74" spans="2:22" x14ac:dyDescent="0.2">
      <c r="B74" s="9" t="s">
        <v>362</v>
      </c>
      <c r="C74" s="31" t="s">
        <v>363</v>
      </c>
      <c r="D74" s="31" t="s">
        <v>132</v>
      </c>
      <c r="E74" s="31"/>
      <c r="F74" s="31" t="s">
        <v>359</v>
      </c>
      <c r="G74" s="31" t="s">
        <v>261</v>
      </c>
      <c r="H74" s="31" t="s">
        <v>302</v>
      </c>
      <c r="I74" s="31" t="s">
        <v>64</v>
      </c>
      <c r="J74" s="55">
        <v>42498</v>
      </c>
      <c r="K74" s="10">
        <v>0.66</v>
      </c>
      <c r="L74" s="31" t="s">
        <v>65</v>
      </c>
      <c r="M74" s="11">
        <v>5.5E-2</v>
      </c>
      <c r="N74" s="11">
        <v>1.0699999999999999E-2</v>
      </c>
      <c r="O74" s="10">
        <v>64000</v>
      </c>
      <c r="P74" s="10">
        <v>123.95</v>
      </c>
      <c r="Q74" s="10">
        <v>0</v>
      </c>
      <c r="R74" s="10">
        <v>79.328000000000003</v>
      </c>
      <c r="S74" s="45">
        <v>2.1390617406748607E-3</v>
      </c>
      <c r="T74" s="11">
        <v>3.3741800875307734E-4</v>
      </c>
      <c r="U74" s="45">
        <v>8.0778736177891913E-5</v>
      </c>
      <c r="V74" s="63" t="s">
        <v>1738</v>
      </c>
    </row>
    <row r="75" spans="2:22" x14ac:dyDescent="0.2">
      <c r="B75" s="9" t="s">
        <v>364</v>
      </c>
      <c r="C75" s="31" t="s">
        <v>365</v>
      </c>
      <c r="D75" s="31" t="s">
        <v>132</v>
      </c>
      <c r="E75" s="31"/>
      <c r="F75" s="31" t="s">
        <v>359</v>
      </c>
      <c r="G75" s="31" t="s">
        <v>261</v>
      </c>
      <c r="H75" s="31" t="s">
        <v>302</v>
      </c>
      <c r="I75" s="31" t="s">
        <v>64</v>
      </c>
      <c r="J75" s="55">
        <v>42479</v>
      </c>
      <c r="K75" s="10">
        <v>7.37</v>
      </c>
      <c r="L75" s="31" t="s">
        <v>65</v>
      </c>
      <c r="M75" s="11">
        <v>2.1499999999999998E-2</v>
      </c>
      <c r="N75" s="11">
        <v>2.0900000000000002E-2</v>
      </c>
      <c r="O75" s="10">
        <v>1657180.02</v>
      </c>
      <c r="P75" s="10">
        <v>102.2</v>
      </c>
      <c r="Q75" s="10">
        <v>0</v>
      </c>
      <c r="R75" s="10">
        <v>1693.63798</v>
      </c>
      <c r="S75" s="45">
        <v>3.1050255515655744E-3</v>
      </c>
      <c r="T75" s="11">
        <v>7.2038114506880815E-3</v>
      </c>
      <c r="U75" s="45">
        <v>1.724610926372501E-3</v>
      </c>
      <c r="V75" s="63" t="s">
        <v>1738</v>
      </c>
    </row>
    <row r="76" spans="2:22" x14ac:dyDescent="0.2">
      <c r="B76" s="9" t="s">
        <v>366</v>
      </c>
      <c r="C76" s="31" t="s">
        <v>367</v>
      </c>
      <c r="D76" s="31" t="s">
        <v>132</v>
      </c>
      <c r="E76" s="31"/>
      <c r="F76" s="31" t="s">
        <v>359</v>
      </c>
      <c r="G76" s="31" t="s">
        <v>261</v>
      </c>
      <c r="H76" s="31" t="s">
        <v>302</v>
      </c>
      <c r="I76" s="31" t="s">
        <v>64</v>
      </c>
      <c r="J76" s="55">
        <v>39992</v>
      </c>
      <c r="K76" s="10">
        <v>2.78</v>
      </c>
      <c r="L76" s="31" t="s">
        <v>65</v>
      </c>
      <c r="M76" s="11">
        <v>5.0999999999999997E-2</v>
      </c>
      <c r="N76" s="11">
        <v>6.7000000000000011E-3</v>
      </c>
      <c r="O76" s="10">
        <v>1787389.3900000001</v>
      </c>
      <c r="P76" s="10">
        <v>124.69</v>
      </c>
      <c r="Q76" s="10">
        <v>71.66</v>
      </c>
      <c r="R76" s="10">
        <v>2213.7114300000003</v>
      </c>
      <c r="S76" s="45">
        <v>2.5248676002509263E-3</v>
      </c>
      <c r="T76" s="11">
        <v>9.4159200114023716E-3</v>
      </c>
      <c r="U76" s="45">
        <v>2.2541953859665418E-3</v>
      </c>
      <c r="V76" s="63" t="s">
        <v>1738</v>
      </c>
    </row>
    <row r="77" spans="2:22" x14ac:dyDescent="0.2">
      <c r="B77" s="9" t="s">
        <v>368</v>
      </c>
      <c r="C77" s="31" t="s">
        <v>369</v>
      </c>
      <c r="D77" s="31" t="s">
        <v>132</v>
      </c>
      <c r="E77" s="31"/>
      <c r="F77" s="31" t="s">
        <v>370</v>
      </c>
      <c r="G77" s="31" t="s">
        <v>294</v>
      </c>
      <c r="H77" s="31" t="s">
        <v>302</v>
      </c>
      <c r="I77" s="31" t="s">
        <v>262</v>
      </c>
      <c r="J77" s="55">
        <v>41319</v>
      </c>
      <c r="K77" s="10">
        <v>4.08</v>
      </c>
      <c r="L77" s="31" t="s">
        <v>65</v>
      </c>
      <c r="M77" s="11">
        <v>2.5499999999999998E-2</v>
      </c>
      <c r="N77" s="11">
        <v>1.1899999999999999E-2</v>
      </c>
      <c r="O77" s="10">
        <v>133600.01999999999</v>
      </c>
      <c r="P77" s="10">
        <v>107.48</v>
      </c>
      <c r="Q77" s="10">
        <v>0</v>
      </c>
      <c r="R77" s="10">
        <v>143.5933</v>
      </c>
      <c r="S77" s="45">
        <v>2.6933294305866789E-4</v>
      </c>
      <c r="T77" s="11">
        <v>6.1076751407174331E-4</v>
      </c>
      <c r="U77" s="45">
        <v>1.4621930841081189E-4</v>
      </c>
      <c r="V77" s="63" t="s">
        <v>1738</v>
      </c>
    </row>
    <row r="78" spans="2:22" x14ac:dyDescent="0.2">
      <c r="B78" s="9" t="s">
        <v>371</v>
      </c>
      <c r="C78" s="31" t="s">
        <v>372</v>
      </c>
      <c r="D78" s="31" t="s">
        <v>132</v>
      </c>
      <c r="E78" s="31"/>
      <c r="F78" s="31" t="s">
        <v>373</v>
      </c>
      <c r="G78" s="31" t="s">
        <v>261</v>
      </c>
      <c r="H78" s="31" t="s">
        <v>302</v>
      </c>
      <c r="I78" s="31" t="s">
        <v>64</v>
      </c>
      <c r="J78" s="55">
        <v>39260</v>
      </c>
      <c r="K78" s="10">
        <v>0.08</v>
      </c>
      <c r="L78" s="31" t="s">
        <v>65</v>
      </c>
      <c r="M78" s="11">
        <v>4.7E-2</v>
      </c>
      <c r="N78" s="11">
        <v>1.2000000000000002E-2</v>
      </c>
      <c r="O78" s="10">
        <v>61000.14</v>
      </c>
      <c r="P78" s="10">
        <v>122.58</v>
      </c>
      <c r="Q78" s="10">
        <v>0</v>
      </c>
      <c r="R78" s="10">
        <v>74.773970000000006</v>
      </c>
      <c r="S78" s="45">
        <v>1.652855689121644E-3</v>
      </c>
      <c r="T78" s="11">
        <v>3.1804765106850473E-4</v>
      </c>
      <c r="U78" s="45">
        <v>7.6141422897383075E-5</v>
      </c>
      <c r="V78" s="63" t="s">
        <v>1738</v>
      </c>
    </row>
    <row r="79" spans="2:22" x14ac:dyDescent="0.2">
      <c r="B79" s="9" t="s">
        <v>374</v>
      </c>
      <c r="C79" s="31" t="s">
        <v>375</v>
      </c>
      <c r="D79" s="31" t="s">
        <v>132</v>
      </c>
      <c r="E79" s="31"/>
      <c r="F79" s="31" t="s">
        <v>373</v>
      </c>
      <c r="G79" s="31" t="s">
        <v>261</v>
      </c>
      <c r="H79" s="31" t="s">
        <v>302</v>
      </c>
      <c r="I79" s="31" t="s">
        <v>64</v>
      </c>
      <c r="J79" s="55">
        <v>40380</v>
      </c>
      <c r="K79" s="10">
        <v>2.0299999999999998</v>
      </c>
      <c r="L79" s="31" t="s">
        <v>65</v>
      </c>
      <c r="M79" s="11">
        <v>3.9E-2</v>
      </c>
      <c r="N79" s="11">
        <v>8.5000000000000006E-3</v>
      </c>
      <c r="O79" s="10">
        <v>867660.64</v>
      </c>
      <c r="P79" s="10">
        <v>115</v>
      </c>
      <c r="Q79" s="10">
        <v>0</v>
      </c>
      <c r="R79" s="10">
        <v>997.80974000000003</v>
      </c>
      <c r="S79" s="45">
        <v>2.0703702054519144E-3</v>
      </c>
      <c r="T79" s="11">
        <v>4.2441379536257793E-3</v>
      </c>
      <c r="U79" s="45">
        <v>1.0160575048304623E-3</v>
      </c>
      <c r="V79" s="63" t="s">
        <v>1738</v>
      </c>
    </row>
    <row r="80" spans="2:22" x14ac:dyDescent="0.2">
      <c r="B80" s="9" t="s">
        <v>376</v>
      </c>
      <c r="C80" s="31" t="s">
        <v>377</v>
      </c>
      <c r="D80" s="31" t="s">
        <v>132</v>
      </c>
      <c r="E80" s="31"/>
      <c r="F80" s="31" t="s">
        <v>378</v>
      </c>
      <c r="G80" s="31" t="s">
        <v>261</v>
      </c>
      <c r="H80" s="31" t="s">
        <v>177</v>
      </c>
      <c r="I80" s="31" t="s">
        <v>262</v>
      </c>
      <c r="J80" s="55">
        <v>40232</v>
      </c>
      <c r="K80" s="10">
        <v>2.29</v>
      </c>
      <c r="L80" s="31" t="s">
        <v>65</v>
      </c>
      <c r="M80" s="11">
        <v>3.7699999999999997E-2</v>
      </c>
      <c r="N80" s="11">
        <v>8.0999999999999996E-3</v>
      </c>
      <c r="O80" s="10">
        <v>129411.98</v>
      </c>
      <c r="P80" s="10">
        <v>115.87</v>
      </c>
      <c r="Q80" s="10">
        <v>2.59</v>
      </c>
      <c r="R80" s="10">
        <v>149.53802999999999</v>
      </c>
      <c r="S80" s="45">
        <v>3.3696629746477581E-4</v>
      </c>
      <c r="T80" s="11">
        <v>6.3605315040663997E-4</v>
      </c>
      <c r="U80" s="45">
        <v>1.5227275456247081E-4</v>
      </c>
      <c r="V80" s="63" t="s">
        <v>1738</v>
      </c>
    </row>
    <row r="81" spans="2:22" x14ac:dyDescent="0.2">
      <c r="B81" s="9" t="s">
        <v>379</v>
      </c>
      <c r="C81" s="31" t="s">
        <v>380</v>
      </c>
      <c r="D81" s="31" t="s">
        <v>132</v>
      </c>
      <c r="E81" s="31"/>
      <c r="F81" s="31" t="s">
        <v>378</v>
      </c>
      <c r="G81" s="31" t="s">
        <v>261</v>
      </c>
      <c r="H81" s="31" t="s">
        <v>177</v>
      </c>
      <c r="I81" s="31" t="s">
        <v>262</v>
      </c>
      <c r="J81" s="55">
        <v>41466</v>
      </c>
      <c r="K81" s="10">
        <v>3.69</v>
      </c>
      <c r="L81" s="31" t="s">
        <v>65</v>
      </c>
      <c r="M81" s="11">
        <v>2.8500000000000001E-2</v>
      </c>
      <c r="N81" s="11">
        <v>1.3699999999999999E-2</v>
      </c>
      <c r="O81" s="10">
        <v>405000</v>
      </c>
      <c r="P81" s="10">
        <v>107.33</v>
      </c>
      <c r="Q81" s="10">
        <v>0</v>
      </c>
      <c r="R81" s="10">
        <v>434.68650000000002</v>
      </c>
      <c r="S81" s="45">
        <v>7.7908842487609182E-4</v>
      </c>
      <c r="T81" s="11">
        <v>1.8489190860962654E-3</v>
      </c>
      <c r="U81" s="45">
        <v>4.4263596842969958E-4</v>
      </c>
      <c r="V81" s="63" t="s">
        <v>1738</v>
      </c>
    </row>
    <row r="82" spans="2:22" x14ac:dyDescent="0.2">
      <c r="B82" s="9" t="s">
        <v>381</v>
      </c>
      <c r="C82" s="31" t="s">
        <v>382</v>
      </c>
      <c r="D82" s="31" t="s">
        <v>132</v>
      </c>
      <c r="E82" s="31"/>
      <c r="F82" s="31" t="s">
        <v>378</v>
      </c>
      <c r="G82" s="31" t="s">
        <v>261</v>
      </c>
      <c r="H82" s="31" t="s">
        <v>177</v>
      </c>
      <c r="I82" s="31" t="s">
        <v>262</v>
      </c>
      <c r="J82" s="55">
        <v>42585</v>
      </c>
      <c r="K82" s="10">
        <v>6.5200000000000005</v>
      </c>
      <c r="L82" s="31" t="s">
        <v>65</v>
      </c>
      <c r="M82" s="11">
        <v>1.34E-2</v>
      </c>
      <c r="N82" s="11">
        <v>1.6E-2</v>
      </c>
      <c r="O82" s="10">
        <v>3163500</v>
      </c>
      <c r="P82" s="10">
        <v>99.13</v>
      </c>
      <c r="Q82" s="10">
        <v>0</v>
      </c>
      <c r="R82" s="10">
        <v>3135.9775499999996</v>
      </c>
      <c r="S82" s="45">
        <v>8.7538281568328487E-3</v>
      </c>
      <c r="T82" s="11">
        <v>1.3338736642993064E-2</v>
      </c>
      <c r="U82" s="45">
        <v>3.1933277426790261E-3</v>
      </c>
      <c r="V82" s="63" t="s">
        <v>1738</v>
      </c>
    </row>
    <row r="83" spans="2:22" x14ac:dyDescent="0.2">
      <c r="B83" s="9" t="s">
        <v>384</v>
      </c>
      <c r="C83" s="31" t="s">
        <v>385</v>
      </c>
      <c r="D83" s="31" t="s">
        <v>132</v>
      </c>
      <c r="E83" s="31"/>
      <c r="F83" s="31" t="s">
        <v>386</v>
      </c>
      <c r="G83" s="31" t="s">
        <v>261</v>
      </c>
      <c r="H83" s="31" t="s">
        <v>177</v>
      </c>
      <c r="I83" s="31" t="s">
        <v>262</v>
      </c>
      <c r="J83" s="55">
        <v>41268</v>
      </c>
      <c r="K83" s="10">
        <v>3.3099999999999996</v>
      </c>
      <c r="L83" s="31" t="s">
        <v>65</v>
      </c>
      <c r="M83" s="11">
        <v>4.9500000000000002E-2</v>
      </c>
      <c r="N83" s="11">
        <v>1.4099999999999996E-2</v>
      </c>
      <c r="O83" s="10">
        <v>116533.33</v>
      </c>
      <c r="P83" s="10">
        <v>113.39</v>
      </c>
      <c r="Q83" s="10">
        <v>0</v>
      </c>
      <c r="R83" s="10">
        <v>132.13714000000002</v>
      </c>
      <c r="S83" s="45">
        <v>1.3461863108884674E-4</v>
      </c>
      <c r="T83" s="11">
        <v>5.6203926307390334E-4</v>
      </c>
      <c r="U83" s="45">
        <v>1.3455364021986146E-4</v>
      </c>
      <c r="V83" s="63" t="s">
        <v>1738</v>
      </c>
    </row>
    <row r="84" spans="2:22" x14ac:dyDescent="0.2">
      <c r="B84" s="9" t="s">
        <v>387</v>
      </c>
      <c r="C84" s="31" t="s">
        <v>388</v>
      </c>
      <c r="D84" s="31" t="s">
        <v>132</v>
      </c>
      <c r="E84" s="31"/>
      <c r="F84" s="31" t="s">
        <v>389</v>
      </c>
      <c r="G84" s="31" t="s">
        <v>277</v>
      </c>
      <c r="H84" s="31" t="s">
        <v>177</v>
      </c>
      <c r="I84" s="31" t="s">
        <v>64</v>
      </c>
      <c r="J84" s="55">
        <v>39362</v>
      </c>
      <c r="K84" s="10">
        <v>0</v>
      </c>
      <c r="L84" s="31" t="s">
        <v>65</v>
      </c>
      <c r="M84" s="11">
        <v>5.1900000000000002E-2</v>
      </c>
      <c r="N84" s="11">
        <v>0</v>
      </c>
      <c r="O84" s="10">
        <v>6000</v>
      </c>
      <c r="P84" s="10">
        <v>122.99</v>
      </c>
      <c r="Q84" s="10">
        <v>0</v>
      </c>
      <c r="R84" s="10">
        <v>7.3793999999999995</v>
      </c>
      <c r="S84" s="45">
        <v>2.0026600799799689E-5</v>
      </c>
      <c r="T84" s="11">
        <v>3.1387939363055395E-5</v>
      </c>
      <c r="U84" s="45">
        <v>7.5143531382504978E-6</v>
      </c>
      <c r="V84" s="63" t="s">
        <v>1738</v>
      </c>
    </row>
    <row r="85" spans="2:22" x14ac:dyDescent="0.2">
      <c r="B85" s="9" t="s">
        <v>390</v>
      </c>
      <c r="C85" s="31" t="s">
        <v>391</v>
      </c>
      <c r="D85" s="31" t="s">
        <v>132</v>
      </c>
      <c r="E85" s="31"/>
      <c r="F85" s="31" t="s">
        <v>389</v>
      </c>
      <c r="G85" s="31" t="s">
        <v>277</v>
      </c>
      <c r="H85" s="31" t="s">
        <v>177</v>
      </c>
      <c r="I85" s="31" t="s">
        <v>64</v>
      </c>
      <c r="J85" s="55">
        <v>41829</v>
      </c>
      <c r="K85" s="10">
        <v>4.08</v>
      </c>
      <c r="L85" s="31" t="s">
        <v>65</v>
      </c>
      <c r="M85" s="11">
        <v>1.9799999999999998E-2</v>
      </c>
      <c r="N85" s="11">
        <v>1.4399999999999998E-2</v>
      </c>
      <c r="O85" s="10">
        <v>413049.1</v>
      </c>
      <c r="P85" s="10">
        <v>102.16</v>
      </c>
      <c r="Q85" s="10">
        <v>4.05</v>
      </c>
      <c r="R85" s="10">
        <v>421.88350000000003</v>
      </c>
      <c r="S85" s="45">
        <v>4.3496082253896004E-4</v>
      </c>
      <c r="T85" s="11">
        <v>1.7944621129459824E-3</v>
      </c>
      <c r="U85" s="45">
        <v>4.2959882947138036E-4</v>
      </c>
      <c r="V85" s="63" t="s">
        <v>1738</v>
      </c>
    </row>
    <row r="86" spans="2:22" x14ac:dyDescent="0.2">
      <c r="B86" s="9" t="s">
        <v>392</v>
      </c>
      <c r="C86" s="31" t="s">
        <v>393</v>
      </c>
      <c r="D86" s="31" t="s">
        <v>132</v>
      </c>
      <c r="E86" s="31"/>
      <c r="F86" s="31" t="s">
        <v>394</v>
      </c>
      <c r="G86" s="31" t="s">
        <v>277</v>
      </c>
      <c r="H86" s="31" t="s">
        <v>177</v>
      </c>
      <c r="I86" s="31" t="s">
        <v>64</v>
      </c>
      <c r="J86" s="55">
        <v>40293</v>
      </c>
      <c r="K86" s="10">
        <v>0.99</v>
      </c>
      <c r="L86" s="31" t="s">
        <v>65</v>
      </c>
      <c r="M86" s="11">
        <v>3.3500000000000002E-2</v>
      </c>
      <c r="N86" s="11">
        <v>8.7000000000000011E-3</v>
      </c>
      <c r="O86" s="10">
        <v>217333.34</v>
      </c>
      <c r="P86" s="10">
        <v>111.38</v>
      </c>
      <c r="Q86" s="10">
        <v>0</v>
      </c>
      <c r="R86" s="10">
        <v>242.06586999999999</v>
      </c>
      <c r="S86" s="45">
        <v>5.5312385659726608E-4</v>
      </c>
      <c r="T86" s="11">
        <v>1.0296160730445905E-3</v>
      </c>
      <c r="U86" s="45">
        <v>2.4649272703713542E-4</v>
      </c>
      <c r="V86" s="63" t="s">
        <v>1738</v>
      </c>
    </row>
    <row r="87" spans="2:22" x14ac:dyDescent="0.2">
      <c r="B87" s="9" t="s">
        <v>395</v>
      </c>
      <c r="C87" s="31" t="s">
        <v>396</v>
      </c>
      <c r="D87" s="31" t="s">
        <v>132</v>
      </c>
      <c r="E87" s="31"/>
      <c r="F87" s="31" t="s">
        <v>397</v>
      </c>
      <c r="G87" s="31" t="s">
        <v>261</v>
      </c>
      <c r="H87" s="31" t="s">
        <v>177</v>
      </c>
      <c r="I87" s="31" t="s">
        <v>278</v>
      </c>
      <c r="J87" s="55">
        <v>41581</v>
      </c>
      <c r="K87" s="10">
        <v>4.2299999999999995</v>
      </c>
      <c r="L87" s="31" t="s">
        <v>65</v>
      </c>
      <c r="M87" s="11">
        <v>3.703E-2</v>
      </c>
      <c r="N87" s="11">
        <v>1.6900000000000002E-2</v>
      </c>
      <c r="O87" s="10">
        <v>778000</v>
      </c>
      <c r="P87" s="10">
        <v>107.23</v>
      </c>
      <c r="Q87" s="10">
        <v>0</v>
      </c>
      <c r="R87" s="10">
        <v>834.24940000000004</v>
      </c>
      <c r="S87" s="45">
        <v>1.1993753381914715E-3</v>
      </c>
      <c r="T87" s="11">
        <v>3.5484415509208539E-3</v>
      </c>
      <c r="U87" s="45">
        <v>8.4950600278797675E-4</v>
      </c>
      <c r="V87" s="63" t="s">
        <v>1738</v>
      </c>
    </row>
    <row r="88" spans="2:22" x14ac:dyDescent="0.2">
      <c r="B88" s="9" t="s">
        <v>398</v>
      </c>
      <c r="C88" s="31" t="s">
        <v>399</v>
      </c>
      <c r="D88" s="31" t="s">
        <v>132</v>
      </c>
      <c r="E88" s="31"/>
      <c r="F88" s="31" t="s">
        <v>397</v>
      </c>
      <c r="G88" s="31" t="s">
        <v>261</v>
      </c>
      <c r="H88" s="31" t="s">
        <v>177</v>
      </c>
      <c r="I88" s="31" t="s">
        <v>278</v>
      </c>
      <c r="J88" s="55">
        <v>42834</v>
      </c>
      <c r="K88" s="10">
        <v>6.4499999999999993</v>
      </c>
      <c r="L88" s="31" t="s">
        <v>65</v>
      </c>
      <c r="M88" s="11">
        <v>1.6E-2</v>
      </c>
      <c r="N88" s="11">
        <v>1.6299999999999999E-2</v>
      </c>
      <c r="O88" s="10">
        <v>4748000</v>
      </c>
      <c r="P88" s="10">
        <v>100.83</v>
      </c>
      <c r="Q88" s="10">
        <v>0</v>
      </c>
      <c r="R88" s="10">
        <v>4787.4084000000003</v>
      </c>
      <c r="S88" s="45">
        <v>3.4489521664911198E-2</v>
      </c>
      <c r="T88" s="11">
        <v>2.0363022002518102E-2</v>
      </c>
      <c r="U88" s="45">
        <v>4.8749596626591314E-3</v>
      </c>
      <c r="V88" s="63" t="s">
        <v>1738</v>
      </c>
    </row>
    <row r="89" spans="2:22" x14ac:dyDescent="0.2">
      <c r="B89" s="9" t="s">
        <v>400</v>
      </c>
      <c r="C89" s="31" t="s">
        <v>401</v>
      </c>
      <c r="D89" s="31" t="s">
        <v>132</v>
      </c>
      <c r="E89" s="31"/>
      <c r="F89" s="31" t="s">
        <v>402</v>
      </c>
      <c r="G89" s="31" t="s">
        <v>403</v>
      </c>
      <c r="H89" s="31" t="s">
        <v>177</v>
      </c>
      <c r="I89" s="31" t="s">
        <v>64</v>
      </c>
      <c r="J89" s="55">
        <v>42304</v>
      </c>
      <c r="K89" s="10">
        <v>2.9299999999999993</v>
      </c>
      <c r="L89" s="31" t="s">
        <v>65</v>
      </c>
      <c r="M89" s="11">
        <v>2.1499999999999998E-2</v>
      </c>
      <c r="N89" s="11">
        <v>1.47E-2</v>
      </c>
      <c r="O89" s="10">
        <v>389697.44</v>
      </c>
      <c r="P89" s="10">
        <v>102.05</v>
      </c>
      <c r="Q89" s="10">
        <v>18.25</v>
      </c>
      <c r="R89" s="10">
        <v>397.32738000000006</v>
      </c>
      <c r="S89" s="45">
        <v>5.0870434555246198E-4</v>
      </c>
      <c r="T89" s="11">
        <v>1.6900137830611801E-3</v>
      </c>
      <c r="U89" s="45">
        <v>4.0459363157110994E-4</v>
      </c>
      <c r="V89" s="63" t="s">
        <v>1738</v>
      </c>
    </row>
    <row r="90" spans="2:22" x14ac:dyDescent="0.2">
      <c r="B90" s="9" t="s">
        <v>404</v>
      </c>
      <c r="C90" s="31" t="s">
        <v>405</v>
      </c>
      <c r="D90" s="31" t="s">
        <v>132</v>
      </c>
      <c r="E90" s="31"/>
      <c r="F90" s="31" t="s">
        <v>406</v>
      </c>
      <c r="G90" s="31" t="s">
        <v>261</v>
      </c>
      <c r="H90" s="31" t="s">
        <v>407</v>
      </c>
      <c r="I90" s="31" t="s">
        <v>262</v>
      </c>
      <c r="J90" s="55">
        <v>41122</v>
      </c>
      <c r="K90" s="10">
        <v>1.5200000000000002</v>
      </c>
      <c r="L90" s="31" t="s">
        <v>65</v>
      </c>
      <c r="M90" s="11">
        <v>4.8000000000000001E-2</v>
      </c>
      <c r="N90" s="11">
        <v>1.4100000000000003E-2</v>
      </c>
      <c r="O90" s="10">
        <v>584800.13</v>
      </c>
      <c r="P90" s="10">
        <v>109.16</v>
      </c>
      <c r="Q90" s="10">
        <v>0</v>
      </c>
      <c r="R90" s="10">
        <v>638.36781999999994</v>
      </c>
      <c r="S90" s="45">
        <v>1.3673881670332175E-3</v>
      </c>
      <c r="T90" s="11">
        <v>2.7152682366433398E-3</v>
      </c>
      <c r="U90" s="45">
        <v>6.5004217572907396E-4</v>
      </c>
      <c r="V90" s="63" t="s">
        <v>1738</v>
      </c>
    </row>
    <row r="91" spans="2:22" x14ac:dyDescent="0.2">
      <c r="B91" s="9" t="s">
        <v>408</v>
      </c>
      <c r="C91" s="31" t="s">
        <v>409</v>
      </c>
      <c r="D91" s="31" t="s">
        <v>132</v>
      </c>
      <c r="E91" s="31"/>
      <c r="F91" s="31" t="s">
        <v>410</v>
      </c>
      <c r="G91" s="31" t="s">
        <v>261</v>
      </c>
      <c r="H91" s="31" t="s">
        <v>407</v>
      </c>
      <c r="I91" s="31" t="s">
        <v>262</v>
      </c>
      <c r="J91" s="55">
        <v>40952</v>
      </c>
      <c r="K91" s="10">
        <v>1.46</v>
      </c>
      <c r="L91" s="31" t="s">
        <v>65</v>
      </c>
      <c r="M91" s="11">
        <v>4.4500000000000005E-2</v>
      </c>
      <c r="N91" s="11">
        <v>1.2199999999999999E-2</v>
      </c>
      <c r="O91" s="10">
        <v>612108.43000000005</v>
      </c>
      <c r="P91" s="10">
        <v>109.63</v>
      </c>
      <c r="Q91" s="10">
        <v>0</v>
      </c>
      <c r="R91" s="10">
        <v>671.05446999999992</v>
      </c>
      <c r="S91" s="45">
        <v>6.1534710024412085E-3</v>
      </c>
      <c r="T91" s="11">
        <v>2.8542994028873995E-3</v>
      </c>
      <c r="U91" s="45">
        <v>6.8332659329776459E-4</v>
      </c>
      <c r="V91" s="63" t="s">
        <v>1738</v>
      </c>
    </row>
    <row r="92" spans="2:22" x14ac:dyDescent="0.2">
      <c r="B92" s="9" t="s">
        <v>411</v>
      </c>
      <c r="C92" s="31" t="s">
        <v>412</v>
      </c>
      <c r="D92" s="31" t="s">
        <v>132</v>
      </c>
      <c r="E92" s="31"/>
      <c r="F92" s="31" t="s">
        <v>413</v>
      </c>
      <c r="G92" s="31" t="s">
        <v>414</v>
      </c>
      <c r="H92" s="31" t="s">
        <v>407</v>
      </c>
      <c r="I92" s="31" t="s">
        <v>278</v>
      </c>
      <c r="J92" s="55">
        <v>39170</v>
      </c>
      <c r="K92" s="10">
        <v>2.8100000000000005</v>
      </c>
      <c r="L92" s="31" t="s">
        <v>65</v>
      </c>
      <c r="M92" s="11">
        <v>4.5999999999999999E-2</v>
      </c>
      <c r="N92" s="11">
        <v>1.5000000000000003E-2</v>
      </c>
      <c r="O92" s="10">
        <v>90000.01</v>
      </c>
      <c r="P92" s="10">
        <v>133.07</v>
      </c>
      <c r="Q92" s="10">
        <v>0</v>
      </c>
      <c r="R92" s="10">
        <v>119.76300999999999</v>
      </c>
      <c r="S92" s="45">
        <v>1.6424686172096206E-4</v>
      </c>
      <c r="T92" s="11">
        <v>5.0940646879380402E-4</v>
      </c>
      <c r="U92" s="45">
        <v>1.2195321435886736E-4</v>
      </c>
      <c r="V92" s="63" t="s">
        <v>1738</v>
      </c>
    </row>
    <row r="93" spans="2:22" x14ac:dyDescent="0.2">
      <c r="B93" s="9" t="s">
        <v>415</v>
      </c>
      <c r="C93" s="31" t="s">
        <v>416</v>
      </c>
      <c r="D93" s="31" t="s">
        <v>132</v>
      </c>
      <c r="E93" s="31"/>
      <c r="F93" s="31" t="s">
        <v>413</v>
      </c>
      <c r="G93" s="31" t="s">
        <v>414</v>
      </c>
      <c r="H93" s="31" t="s">
        <v>407</v>
      </c>
      <c r="I93" s="31" t="s">
        <v>262</v>
      </c>
      <c r="J93" s="55">
        <v>40120</v>
      </c>
      <c r="K93" s="10">
        <v>2.9299999999999997</v>
      </c>
      <c r="L93" s="31" t="s">
        <v>65</v>
      </c>
      <c r="M93" s="11">
        <v>6.0999999999999999E-2</v>
      </c>
      <c r="N93" s="11">
        <v>1.5899999999999994E-2</v>
      </c>
      <c r="O93" s="10">
        <v>2128207.4300000002</v>
      </c>
      <c r="P93" s="10">
        <v>124.14</v>
      </c>
      <c r="Q93" s="10">
        <v>0</v>
      </c>
      <c r="R93" s="10">
        <v>2641.9567000000002</v>
      </c>
      <c r="S93" s="45">
        <v>2.4039652908701154E-3</v>
      </c>
      <c r="T93" s="11">
        <v>1.1237441621191146E-2</v>
      </c>
      <c r="U93" s="45">
        <v>2.6902723283419969E-3</v>
      </c>
      <c r="V93" s="63" t="s">
        <v>1738</v>
      </c>
    </row>
    <row r="94" spans="2:22" x14ac:dyDescent="0.2">
      <c r="B94" s="9" t="s">
        <v>417</v>
      </c>
      <c r="C94" s="31" t="s">
        <v>418</v>
      </c>
      <c r="D94" s="31" t="s">
        <v>132</v>
      </c>
      <c r="E94" s="31"/>
      <c r="F94" s="31" t="s">
        <v>419</v>
      </c>
      <c r="G94" s="31" t="s">
        <v>261</v>
      </c>
      <c r="H94" s="31" t="s">
        <v>407</v>
      </c>
      <c r="I94" s="31" t="s">
        <v>262</v>
      </c>
      <c r="J94" s="55">
        <v>39238</v>
      </c>
      <c r="K94" s="10">
        <v>2.4500000000000002</v>
      </c>
      <c r="L94" s="31" t="s">
        <v>65</v>
      </c>
      <c r="M94" s="11">
        <v>4.5999999999999999E-2</v>
      </c>
      <c r="N94" s="11">
        <v>1.1500000000000002E-2</v>
      </c>
      <c r="O94" s="10">
        <v>1050268.18</v>
      </c>
      <c r="P94" s="10">
        <v>129.94999999999999</v>
      </c>
      <c r="Q94" s="10">
        <v>293.56</v>
      </c>
      <c r="R94" s="10">
        <v>1328.35088</v>
      </c>
      <c r="S94" s="45">
        <v>2.7341736429213176E-3</v>
      </c>
      <c r="T94" s="11">
        <v>5.6500795287287957E-3</v>
      </c>
      <c r="U94" s="45">
        <v>1.3526435216719259E-3</v>
      </c>
      <c r="V94" s="63" t="s">
        <v>1738</v>
      </c>
    </row>
    <row r="95" spans="2:22" x14ac:dyDescent="0.2">
      <c r="B95" s="9" t="s">
        <v>420</v>
      </c>
      <c r="C95" s="31" t="s">
        <v>421</v>
      </c>
      <c r="D95" s="31" t="s">
        <v>132</v>
      </c>
      <c r="E95" s="31"/>
      <c r="F95" s="31" t="s">
        <v>422</v>
      </c>
      <c r="G95" s="31" t="s">
        <v>414</v>
      </c>
      <c r="H95" s="31" t="s">
        <v>407</v>
      </c>
      <c r="I95" s="31" t="s">
        <v>64</v>
      </c>
      <c r="J95" s="55">
        <v>39153</v>
      </c>
      <c r="K95" s="10">
        <v>2.09</v>
      </c>
      <c r="L95" s="31" t="s">
        <v>65</v>
      </c>
      <c r="M95" s="11">
        <v>4.9500000000000002E-2</v>
      </c>
      <c r="N95" s="11">
        <v>1.3999999999999999E-2</v>
      </c>
      <c r="O95" s="10">
        <v>880800</v>
      </c>
      <c r="P95" s="10">
        <v>131.34</v>
      </c>
      <c r="Q95" s="10">
        <v>0</v>
      </c>
      <c r="R95" s="10">
        <v>1156.8427199999999</v>
      </c>
      <c r="S95" s="45">
        <v>4.4680557223566E-4</v>
      </c>
      <c r="T95" s="11">
        <v>4.920577438267619E-3</v>
      </c>
      <c r="U95" s="45">
        <v>1.1779988513285959E-3</v>
      </c>
      <c r="V95" s="63" t="s">
        <v>1738</v>
      </c>
    </row>
    <row r="96" spans="2:22" x14ac:dyDescent="0.2">
      <c r="B96" s="9" t="s">
        <v>423</v>
      </c>
      <c r="C96" s="31" t="s">
        <v>424</v>
      </c>
      <c r="D96" s="31" t="s">
        <v>132</v>
      </c>
      <c r="E96" s="31"/>
      <c r="F96" s="31" t="s">
        <v>425</v>
      </c>
      <c r="G96" s="31" t="s">
        <v>403</v>
      </c>
      <c r="H96" s="31" t="s">
        <v>407</v>
      </c>
      <c r="I96" s="31" t="s">
        <v>64</v>
      </c>
      <c r="J96" s="55">
        <v>42208</v>
      </c>
      <c r="K96" s="10">
        <v>2.97</v>
      </c>
      <c r="L96" s="31" t="s">
        <v>65</v>
      </c>
      <c r="M96" s="11">
        <v>2.6499999999999999E-2</v>
      </c>
      <c r="N96" s="11">
        <v>1.8199999999999997E-2</v>
      </c>
      <c r="O96" s="10">
        <v>602777.81999999995</v>
      </c>
      <c r="P96" s="10">
        <v>102.86</v>
      </c>
      <c r="Q96" s="10">
        <v>0</v>
      </c>
      <c r="R96" s="10">
        <v>620.01727000000005</v>
      </c>
      <c r="S96" s="45">
        <v>1.0015696543136581E-3</v>
      </c>
      <c r="T96" s="11">
        <v>2.6372150140671529E-3</v>
      </c>
      <c r="U96" s="45">
        <v>6.3135603417540818E-4</v>
      </c>
      <c r="V96" s="63" t="s">
        <v>1738</v>
      </c>
    </row>
    <row r="97" spans="2:22" x14ac:dyDescent="0.2">
      <c r="B97" s="9" t="s">
        <v>426</v>
      </c>
      <c r="C97" s="31" t="s">
        <v>427</v>
      </c>
      <c r="D97" s="31" t="s">
        <v>132</v>
      </c>
      <c r="E97" s="31"/>
      <c r="F97" s="31" t="s">
        <v>428</v>
      </c>
      <c r="G97" s="31" t="s">
        <v>261</v>
      </c>
      <c r="H97" s="31" t="s">
        <v>407</v>
      </c>
      <c r="I97" s="31" t="s">
        <v>64</v>
      </c>
      <c r="J97" s="55">
        <v>38721</v>
      </c>
      <c r="K97" s="10">
        <v>1.9600000000000002</v>
      </c>
      <c r="L97" s="31" t="s">
        <v>65</v>
      </c>
      <c r="M97" s="11">
        <v>5.4000000000000006E-2</v>
      </c>
      <c r="N97" s="11">
        <v>9.8000000000000014E-3</v>
      </c>
      <c r="O97" s="10">
        <v>68825.919999999998</v>
      </c>
      <c r="P97" s="10">
        <v>130.28</v>
      </c>
      <c r="Q97" s="10">
        <v>2.16</v>
      </c>
      <c r="R97" s="10">
        <v>89.013099999999994</v>
      </c>
      <c r="S97" s="45">
        <v>3.3774997414952931E-4</v>
      </c>
      <c r="T97" s="11">
        <v>3.7861313728996751E-4</v>
      </c>
      <c r="U97" s="45">
        <v>9.0640955542510961E-5</v>
      </c>
      <c r="V97" s="63" t="s">
        <v>1738</v>
      </c>
    </row>
    <row r="98" spans="2:22" x14ac:dyDescent="0.2">
      <c r="B98" s="9" t="s">
        <v>429</v>
      </c>
      <c r="C98" s="31" t="s">
        <v>430</v>
      </c>
      <c r="D98" s="31" t="s">
        <v>132</v>
      </c>
      <c r="E98" s="31"/>
      <c r="F98" s="31" t="s">
        <v>431</v>
      </c>
      <c r="G98" s="31" t="s">
        <v>261</v>
      </c>
      <c r="H98" s="31" t="s">
        <v>407</v>
      </c>
      <c r="I98" s="31" t="s">
        <v>64</v>
      </c>
      <c r="J98" s="55">
        <v>41247</v>
      </c>
      <c r="K98" s="10">
        <v>2.3400000000000003</v>
      </c>
      <c r="L98" s="31" t="s">
        <v>65</v>
      </c>
      <c r="M98" s="11">
        <v>4.7500000000000001E-2</v>
      </c>
      <c r="N98" s="11">
        <v>8.6000000000000017E-3</v>
      </c>
      <c r="O98" s="10">
        <v>2446800.04</v>
      </c>
      <c r="P98" s="10">
        <v>110.21</v>
      </c>
      <c r="Q98" s="10">
        <v>0</v>
      </c>
      <c r="R98" s="10">
        <v>2696.61832</v>
      </c>
      <c r="S98" s="45">
        <v>1.3829096604162181E-2</v>
      </c>
      <c r="T98" s="11">
        <v>1.1469942314207702E-2</v>
      </c>
      <c r="U98" s="45">
        <v>2.7459335902045947E-3</v>
      </c>
      <c r="V98" s="63" t="s">
        <v>1738</v>
      </c>
    </row>
    <row r="99" spans="2:22" x14ac:dyDescent="0.2">
      <c r="B99" s="9" t="s">
        <v>432</v>
      </c>
      <c r="C99" s="31" t="s">
        <v>433</v>
      </c>
      <c r="D99" s="31" t="s">
        <v>132</v>
      </c>
      <c r="E99" s="31"/>
      <c r="F99" s="31" t="s">
        <v>386</v>
      </c>
      <c r="G99" s="31" t="s">
        <v>261</v>
      </c>
      <c r="H99" s="31" t="s">
        <v>407</v>
      </c>
      <c r="I99" s="31" t="s">
        <v>64</v>
      </c>
      <c r="J99" s="55">
        <v>38874</v>
      </c>
      <c r="K99" s="10">
        <v>0.39999999999999997</v>
      </c>
      <c r="L99" s="31" t="s">
        <v>65</v>
      </c>
      <c r="M99" s="11">
        <v>0.05</v>
      </c>
      <c r="N99" s="11">
        <v>1.1300000000000001E-2</v>
      </c>
      <c r="O99" s="10">
        <v>6428.62</v>
      </c>
      <c r="P99" s="10">
        <v>125.16</v>
      </c>
      <c r="Q99" s="10">
        <v>0</v>
      </c>
      <c r="R99" s="10">
        <v>8.0460600000000007</v>
      </c>
      <c r="S99" s="45">
        <v>2.2860834782943151E-5</v>
      </c>
      <c r="T99" s="11">
        <v>3.422354708939826E-5</v>
      </c>
      <c r="U99" s="45">
        <v>8.1932048962722996E-6</v>
      </c>
      <c r="V99" s="63" t="s">
        <v>1738</v>
      </c>
    </row>
    <row r="100" spans="2:22" x14ac:dyDescent="0.2">
      <c r="B100" s="9" t="s">
        <v>434</v>
      </c>
      <c r="C100" s="31" t="s">
        <v>435</v>
      </c>
      <c r="D100" s="31" t="s">
        <v>132</v>
      </c>
      <c r="E100" s="31"/>
      <c r="F100" s="31" t="s">
        <v>386</v>
      </c>
      <c r="G100" s="31" t="s">
        <v>261</v>
      </c>
      <c r="H100" s="31" t="s">
        <v>407</v>
      </c>
      <c r="I100" s="31" t="s">
        <v>64</v>
      </c>
      <c r="J100" s="55">
        <v>39081</v>
      </c>
      <c r="K100" s="10">
        <v>5.34</v>
      </c>
      <c r="L100" s="31" t="s">
        <v>65</v>
      </c>
      <c r="M100" s="11">
        <v>4.9500000000000002E-2</v>
      </c>
      <c r="N100" s="11">
        <v>0.02</v>
      </c>
      <c r="O100" s="10">
        <v>572000</v>
      </c>
      <c r="P100" s="10">
        <v>140.11000000000001</v>
      </c>
      <c r="Q100" s="10">
        <v>0</v>
      </c>
      <c r="R100" s="10">
        <v>801.42919999999992</v>
      </c>
      <c r="S100" s="45">
        <v>3.5403523812498625E-4</v>
      </c>
      <c r="T100" s="11">
        <v>3.408842335878526E-3</v>
      </c>
      <c r="U100" s="45">
        <v>8.1608559288093687E-4</v>
      </c>
      <c r="V100" s="63" t="s">
        <v>1738</v>
      </c>
    </row>
    <row r="101" spans="2:22" x14ac:dyDescent="0.2">
      <c r="B101" s="9" t="s">
        <v>436</v>
      </c>
      <c r="C101" s="31" t="s">
        <v>437</v>
      </c>
      <c r="D101" s="31" t="s">
        <v>132</v>
      </c>
      <c r="E101" s="31"/>
      <c r="F101" s="31" t="s">
        <v>438</v>
      </c>
      <c r="G101" s="31" t="s">
        <v>261</v>
      </c>
      <c r="H101" s="31" t="s">
        <v>407</v>
      </c>
      <c r="I101" s="31" t="s">
        <v>64</v>
      </c>
      <c r="J101" s="55">
        <v>41526</v>
      </c>
      <c r="K101" s="10">
        <v>4.92</v>
      </c>
      <c r="L101" s="31" t="s">
        <v>65</v>
      </c>
      <c r="M101" s="11">
        <v>4.3400000000000001E-2</v>
      </c>
      <c r="N101" s="11">
        <v>2.3599999999999996E-2</v>
      </c>
      <c r="O101" s="10">
        <v>748611.72</v>
      </c>
      <c r="P101" s="10">
        <v>111.18</v>
      </c>
      <c r="Q101" s="10">
        <v>0</v>
      </c>
      <c r="R101" s="10">
        <v>832.30651</v>
      </c>
      <c r="S101" s="45">
        <v>4.4441835099049771E-4</v>
      </c>
      <c r="T101" s="11">
        <v>3.5401775574377676E-3</v>
      </c>
      <c r="U101" s="45">
        <v>8.4752758156555E-4</v>
      </c>
      <c r="V101" s="63" t="s">
        <v>1738</v>
      </c>
    </row>
    <row r="102" spans="2:22" x14ac:dyDescent="0.2">
      <c r="B102" s="9" t="s">
        <v>439</v>
      </c>
      <c r="C102" s="31" t="s">
        <v>440</v>
      </c>
      <c r="D102" s="31" t="s">
        <v>132</v>
      </c>
      <c r="E102" s="31"/>
      <c r="F102" s="31" t="s">
        <v>402</v>
      </c>
      <c r="G102" s="31" t="s">
        <v>403</v>
      </c>
      <c r="H102" s="31" t="s">
        <v>407</v>
      </c>
      <c r="I102" s="31" t="s">
        <v>262</v>
      </c>
      <c r="J102" s="55">
        <v>40566</v>
      </c>
      <c r="K102" s="10">
        <v>0.36999999999999994</v>
      </c>
      <c r="L102" s="31" t="s">
        <v>65</v>
      </c>
      <c r="M102" s="11">
        <v>2.3E-2</v>
      </c>
      <c r="N102" s="11">
        <v>1.3100000000000001E-2</v>
      </c>
      <c r="O102" s="10">
        <v>62023.46</v>
      </c>
      <c r="P102" s="10">
        <v>105.37</v>
      </c>
      <c r="Q102" s="10">
        <v>0</v>
      </c>
      <c r="R102" s="10">
        <v>65.354120000000009</v>
      </c>
      <c r="S102" s="45">
        <v>1.023764351770567E-3</v>
      </c>
      <c r="T102" s="11">
        <v>2.7798075123802019E-4</v>
      </c>
      <c r="U102" s="45">
        <v>6.6549304376995385E-5</v>
      </c>
      <c r="V102" s="63" t="s">
        <v>1738</v>
      </c>
    </row>
    <row r="103" spans="2:22" x14ac:dyDescent="0.2">
      <c r="B103" s="9" t="s">
        <v>441</v>
      </c>
      <c r="C103" s="31" t="s">
        <v>442</v>
      </c>
      <c r="D103" s="31" t="s">
        <v>132</v>
      </c>
      <c r="E103" s="31"/>
      <c r="F103" s="31" t="s">
        <v>402</v>
      </c>
      <c r="G103" s="31" t="s">
        <v>403</v>
      </c>
      <c r="H103" s="31" t="s">
        <v>407</v>
      </c>
      <c r="I103" s="31" t="s">
        <v>262</v>
      </c>
      <c r="J103" s="55">
        <v>41312</v>
      </c>
      <c r="K103" s="10">
        <v>1.3800000000000001</v>
      </c>
      <c r="L103" s="31" t="s">
        <v>65</v>
      </c>
      <c r="M103" s="11">
        <v>3.7499999999999999E-2</v>
      </c>
      <c r="N103" s="11">
        <v>1.1699999999999999E-2</v>
      </c>
      <c r="O103" s="10">
        <v>497172.9</v>
      </c>
      <c r="P103" s="10">
        <v>105.06</v>
      </c>
      <c r="Q103" s="10">
        <v>0</v>
      </c>
      <c r="R103" s="10">
        <v>522.32984999999996</v>
      </c>
      <c r="S103" s="45">
        <v>1.0562431034793743E-3</v>
      </c>
      <c r="T103" s="11">
        <v>2.2217060545998077E-3</v>
      </c>
      <c r="U103" s="45">
        <v>5.3188212423088753E-4</v>
      </c>
      <c r="V103" s="63" t="s">
        <v>1738</v>
      </c>
    </row>
    <row r="104" spans="2:22" x14ac:dyDescent="0.2">
      <c r="B104" s="9" t="s">
        <v>443</v>
      </c>
      <c r="C104" s="31" t="s">
        <v>444</v>
      </c>
      <c r="D104" s="31" t="s">
        <v>132</v>
      </c>
      <c r="E104" s="31"/>
      <c r="F104" s="31" t="s">
        <v>445</v>
      </c>
      <c r="G104" s="31" t="s">
        <v>261</v>
      </c>
      <c r="H104" s="31" t="s">
        <v>446</v>
      </c>
      <c r="I104" s="31" t="s">
        <v>262</v>
      </c>
      <c r="J104" s="55">
        <v>41625</v>
      </c>
      <c r="K104" s="10">
        <v>3.33</v>
      </c>
      <c r="L104" s="31" t="s">
        <v>65</v>
      </c>
      <c r="M104" s="11">
        <v>3.5000000000000003E-2</v>
      </c>
      <c r="N104" s="11">
        <v>2.0799999999999999E-2</v>
      </c>
      <c r="O104" s="10">
        <v>1002237.5</v>
      </c>
      <c r="P104" s="10">
        <v>104.74</v>
      </c>
      <c r="Q104" s="10">
        <v>17.239999999999998</v>
      </c>
      <c r="R104" s="10">
        <v>1048.9265</v>
      </c>
      <c r="S104" s="45">
        <v>2.3863877175396031E-3</v>
      </c>
      <c r="T104" s="11">
        <v>4.4615607472561361E-3</v>
      </c>
      <c r="U104" s="45">
        <v>1.0681090789317711E-3</v>
      </c>
      <c r="V104" s="63" t="s">
        <v>1738</v>
      </c>
    </row>
    <row r="105" spans="2:22" x14ac:dyDescent="0.2">
      <c r="B105" s="9" t="s">
        <v>447</v>
      </c>
      <c r="C105" s="31" t="s">
        <v>448</v>
      </c>
      <c r="D105" s="31" t="s">
        <v>132</v>
      </c>
      <c r="E105" s="31"/>
      <c r="F105" s="31" t="s">
        <v>445</v>
      </c>
      <c r="G105" s="31" t="s">
        <v>261</v>
      </c>
      <c r="H105" s="31" t="s">
        <v>446</v>
      </c>
      <c r="I105" s="31" t="s">
        <v>262</v>
      </c>
      <c r="J105" s="55">
        <v>40556</v>
      </c>
      <c r="K105" s="10">
        <v>1.4700000000000002</v>
      </c>
      <c r="L105" s="31" t="s">
        <v>65</v>
      </c>
      <c r="M105" s="11">
        <v>5.5999999999999994E-2</v>
      </c>
      <c r="N105" s="11">
        <v>1.1399999999999999E-2</v>
      </c>
      <c r="O105" s="10">
        <v>333365.74000000005</v>
      </c>
      <c r="P105" s="10">
        <v>112.32</v>
      </c>
      <c r="Q105" s="10">
        <v>9.5500000000000007</v>
      </c>
      <c r="R105" s="10">
        <v>373.25932</v>
      </c>
      <c r="S105" s="45">
        <v>1.755258629767697E-3</v>
      </c>
      <c r="T105" s="11">
        <v>1.5876413939961637E-3</v>
      </c>
      <c r="U105" s="45">
        <v>3.8008541922422511E-4</v>
      </c>
      <c r="V105" s="63" t="s">
        <v>1738</v>
      </c>
    </row>
    <row r="106" spans="2:22" x14ac:dyDescent="0.2">
      <c r="B106" s="9" t="s">
        <v>449</v>
      </c>
      <c r="C106" s="31" t="s">
        <v>450</v>
      </c>
      <c r="D106" s="31" t="s">
        <v>132</v>
      </c>
      <c r="E106" s="31"/>
      <c r="F106" s="31" t="s">
        <v>445</v>
      </c>
      <c r="G106" s="31" t="s">
        <v>261</v>
      </c>
      <c r="H106" s="31" t="s">
        <v>446</v>
      </c>
      <c r="I106" s="31" t="s">
        <v>262</v>
      </c>
      <c r="J106" s="55">
        <v>42183</v>
      </c>
      <c r="K106" s="10">
        <v>5.34</v>
      </c>
      <c r="L106" s="31" t="s">
        <v>65</v>
      </c>
      <c r="M106" s="11">
        <v>4.6500000000000007E-2</v>
      </c>
      <c r="N106" s="11">
        <v>2.6499999999999999E-2</v>
      </c>
      <c r="O106" s="10">
        <v>690803.24</v>
      </c>
      <c r="P106" s="10">
        <v>111.02</v>
      </c>
      <c r="Q106" s="10">
        <v>15.7</v>
      </c>
      <c r="R106" s="10">
        <v>765.20003000000008</v>
      </c>
      <c r="S106" s="45">
        <v>9.6397157776345122E-4</v>
      </c>
      <c r="T106" s="11">
        <v>3.2547432233309176E-3</v>
      </c>
      <c r="U106" s="45">
        <v>7.7919387034445565E-4</v>
      </c>
      <c r="V106" s="63" t="s">
        <v>1738</v>
      </c>
    </row>
    <row r="107" spans="2:22" x14ac:dyDescent="0.2">
      <c r="B107" s="9" t="s">
        <v>451</v>
      </c>
      <c r="C107" s="31" t="s">
        <v>452</v>
      </c>
      <c r="D107" s="31" t="s">
        <v>132</v>
      </c>
      <c r="E107" s="31"/>
      <c r="F107" s="31" t="s">
        <v>453</v>
      </c>
      <c r="G107" s="31" t="s">
        <v>277</v>
      </c>
      <c r="H107" s="31" t="s">
        <v>446</v>
      </c>
      <c r="I107" s="31" t="s">
        <v>262</v>
      </c>
      <c r="J107" s="55">
        <v>40454</v>
      </c>
      <c r="K107" s="10">
        <v>1.1600000000000001</v>
      </c>
      <c r="L107" s="31" t="s">
        <v>65</v>
      </c>
      <c r="M107" s="11">
        <v>4.4500000000000005E-2</v>
      </c>
      <c r="N107" s="11">
        <v>0.02</v>
      </c>
      <c r="O107" s="10">
        <v>33500</v>
      </c>
      <c r="P107" s="10">
        <v>110.55</v>
      </c>
      <c r="Q107" s="10">
        <v>0</v>
      </c>
      <c r="R107" s="10">
        <v>37.03425</v>
      </c>
      <c r="S107" s="45">
        <v>1.3651966092379528E-4</v>
      </c>
      <c r="T107" s="11">
        <v>1.5752348339380363E-4</v>
      </c>
      <c r="U107" s="45">
        <v>3.7711525694535265E-5</v>
      </c>
      <c r="V107" s="63" t="s">
        <v>1738</v>
      </c>
    </row>
    <row r="108" spans="2:22" x14ac:dyDescent="0.2">
      <c r="B108" s="9" t="s">
        <v>454</v>
      </c>
      <c r="C108" s="31" t="s">
        <v>455</v>
      </c>
      <c r="D108" s="31" t="s">
        <v>132</v>
      </c>
      <c r="E108" s="31"/>
      <c r="F108" s="31" t="s">
        <v>456</v>
      </c>
      <c r="G108" s="31" t="s">
        <v>403</v>
      </c>
      <c r="H108" s="31" t="s">
        <v>446</v>
      </c>
      <c r="I108" s="31" t="s">
        <v>262</v>
      </c>
      <c r="J108" s="55">
        <v>41293</v>
      </c>
      <c r="K108" s="10">
        <v>0.89000000000000012</v>
      </c>
      <c r="L108" s="31" t="s">
        <v>65</v>
      </c>
      <c r="M108" s="11">
        <v>4.2000000000000003E-2</v>
      </c>
      <c r="N108" s="11">
        <v>1.1399999999999999E-2</v>
      </c>
      <c r="O108" s="10">
        <v>500606.35</v>
      </c>
      <c r="P108" s="10">
        <v>104.8</v>
      </c>
      <c r="Q108" s="10">
        <v>0</v>
      </c>
      <c r="R108" s="10">
        <v>524.63544999999999</v>
      </c>
      <c r="S108" s="45">
        <v>1.3922483979925454E-3</v>
      </c>
      <c r="T108" s="11">
        <v>2.2315128184282303E-3</v>
      </c>
      <c r="U108" s="45">
        <v>5.3422988862847419E-4</v>
      </c>
      <c r="V108" s="63" t="s">
        <v>1738</v>
      </c>
    </row>
    <row r="109" spans="2:22" x14ac:dyDescent="0.2">
      <c r="B109" s="9" t="s">
        <v>457</v>
      </c>
      <c r="C109" s="31" t="s">
        <v>458</v>
      </c>
      <c r="D109" s="31" t="s">
        <v>132</v>
      </c>
      <c r="E109" s="31"/>
      <c r="F109" s="31" t="s">
        <v>456</v>
      </c>
      <c r="G109" s="31" t="s">
        <v>403</v>
      </c>
      <c r="H109" s="31" t="s">
        <v>446</v>
      </c>
      <c r="I109" s="31" t="s">
        <v>262</v>
      </c>
      <c r="J109" s="55">
        <v>42749</v>
      </c>
      <c r="K109" s="10">
        <v>3.5500000000000003</v>
      </c>
      <c r="L109" s="31" t="s">
        <v>65</v>
      </c>
      <c r="M109" s="11">
        <v>2.2499999999999999E-2</v>
      </c>
      <c r="N109" s="11">
        <v>2.0799999999999999E-2</v>
      </c>
      <c r="O109" s="10">
        <v>873000</v>
      </c>
      <c r="P109" s="10">
        <v>101.4</v>
      </c>
      <c r="Q109" s="10">
        <v>0</v>
      </c>
      <c r="R109" s="10">
        <v>885.22199999999998</v>
      </c>
      <c r="S109" s="45">
        <v>3.4732306615052259E-3</v>
      </c>
      <c r="T109" s="11">
        <v>3.7652511666046869E-3</v>
      </c>
      <c r="U109" s="45">
        <v>9.0141078051716702E-4</v>
      </c>
      <c r="V109" s="63" t="s">
        <v>1738</v>
      </c>
    </row>
    <row r="110" spans="2:22" x14ac:dyDescent="0.2">
      <c r="B110" s="9" t="s">
        <v>459</v>
      </c>
      <c r="C110" s="31" t="s">
        <v>460</v>
      </c>
      <c r="D110" s="31" t="s">
        <v>132</v>
      </c>
      <c r="E110" s="31"/>
      <c r="F110" s="31" t="s">
        <v>461</v>
      </c>
      <c r="G110" s="31" t="s">
        <v>261</v>
      </c>
      <c r="H110" s="31" t="s">
        <v>446</v>
      </c>
      <c r="I110" s="31" t="s">
        <v>262</v>
      </c>
      <c r="J110" s="55">
        <v>40566</v>
      </c>
      <c r="K110" s="10">
        <v>0.82</v>
      </c>
      <c r="L110" s="31" t="s">
        <v>65</v>
      </c>
      <c r="M110" s="11">
        <v>5.9000000000000004E-2</v>
      </c>
      <c r="N110" s="11">
        <v>1.4400000000000001E-2</v>
      </c>
      <c r="O110" s="10">
        <v>363060.64</v>
      </c>
      <c r="P110" s="10">
        <v>112.12</v>
      </c>
      <c r="Q110" s="10">
        <v>0</v>
      </c>
      <c r="R110" s="10">
        <v>407.06359000000003</v>
      </c>
      <c r="S110" s="45">
        <v>1.0245762087688563E-3</v>
      </c>
      <c r="T110" s="11">
        <v>1.7314263056383507E-3</v>
      </c>
      <c r="U110" s="45">
        <v>4.145078956262046E-4</v>
      </c>
      <c r="V110" s="63" t="s">
        <v>1738</v>
      </c>
    </row>
    <row r="111" spans="2:22" x14ac:dyDescent="0.2">
      <c r="B111" s="9" t="s">
        <v>462</v>
      </c>
      <c r="C111" s="31" t="s">
        <v>463</v>
      </c>
      <c r="D111" s="31" t="s">
        <v>132</v>
      </c>
      <c r="E111" s="31"/>
      <c r="F111" s="31" t="s">
        <v>461</v>
      </c>
      <c r="G111" s="31" t="s">
        <v>261</v>
      </c>
      <c r="H111" s="31" t="s">
        <v>446</v>
      </c>
      <c r="I111" s="31" t="s">
        <v>262</v>
      </c>
      <c r="J111" s="55">
        <v>41506</v>
      </c>
      <c r="K111" s="10">
        <v>2.04</v>
      </c>
      <c r="L111" s="31" t="s">
        <v>65</v>
      </c>
      <c r="M111" s="11">
        <v>4.8000000000000001E-2</v>
      </c>
      <c r="N111" s="11">
        <v>1.5399999999999997E-2</v>
      </c>
      <c r="O111" s="10">
        <v>174080</v>
      </c>
      <c r="P111" s="10">
        <v>106.62</v>
      </c>
      <c r="Q111" s="10">
        <v>4.08</v>
      </c>
      <c r="R111" s="10">
        <v>185.334</v>
      </c>
      <c r="S111" s="45">
        <v>6.577257078259083E-4</v>
      </c>
      <c r="T111" s="11">
        <v>7.8830966662770806E-4</v>
      </c>
      <c r="U111" s="45">
        <v>1.887233548153668E-4</v>
      </c>
      <c r="V111" s="63" t="s">
        <v>1738</v>
      </c>
    </row>
    <row r="112" spans="2:22" x14ac:dyDescent="0.2">
      <c r="B112" s="9" t="s">
        <v>464</v>
      </c>
      <c r="C112" s="31" t="s">
        <v>465</v>
      </c>
      <c r="D112" s="31" t="s">
        <v>132</v>
      </c>
      <c r="E112" s="31"/>
      <c r="F112" s="31" t="s">
        <v>466</v>
      </c>
      <c r="G112" s="31" t="s">
        <v>265</v>
      </c>
      <c r="H112" s="31" t="s">
        <v>446</v>
      </c>
      <c r="I112" s="31" t="s">
        <v>64</v>
      </c>
      <c r="J112" s="55">
        <v>39421</v>
      </c>
      <c r="K112" s="10">
        <v>1.71</v>
      </c>
      <c r="L112" s="31" t="s">
        <v>65</v>
      </c>
      <c r="M112" s="11">
        <v>4.8000000000000001E-2</v>
      </c>
      <c r="N112" s="11">
        <v>1.3600000000000001E-2</v>
      </c>
      <c r="O112" s="10">
        <v>190200.25</v>
      </c>
      <c r="P112" s="10">
        <v>124.35</v>
      </c>
      <c r="Q112" s="10">
        <v>0</v>
      </c>
      <c r="R112" s="10">
        <v>236.51401000000001</v>
      </c>
      <c r="S112" s="45">
        <v>3.0989555086833633E-4</v>
      </c>
      <c r="T112" s="11">
        <v>1.0060014912314115E-3</v>
      </c>
      <c r="U112" s="45">
        <v>2.408393356212849E-4</v>
      </c>
      <c r="V112" s="63" t="s">
        <v>1738</v>
      </c>
    </row>
    <row r="113" spans="2:22" x14ac:dyDescent="0.2">
      <c r="B113" s="9" t="s">
        <v>467</v>
      </c>
      <c r="C113" s="31" t="s">
        <v>468</v>
      </c>
      <c r="D113" s="31" t="s">
        <v>132</v>
      </c>
      <c r="E113" s="31"/>
      <c r="F113" s="31" t="s">
        <v>469</v>
      </c>
      <c r="G113" s="31" t="s">
        <v>261</v>
      </c>
      <c r="H113" s="31" t="s">
        <v>446</v>
      </c>
      <c r="I113" s="31" t="s">
        <v>262</v>
      </c>
      <c r="J113" s="55">
        <v>42631</v>
      </c>
      <c r="K113" s="10">
        <v>7.0000000000000009</v>
      </c>
      <c r="L113" s="31" t="s">
        <v>65</v>
      </c>
      <c r="M113" s="11">
        <v>2.4E-2</v>
      </c>
      <c r="N113" s="11">
        <v>2.0199999999999999E-2</v>
      </c>
      <c r="O113" s="10">
        <v>1433000</v>
      </c>
      <c r="P113" s="10">
        <v>103.43</v>
      </c>
      <c r="Q113" s="10">
        <v>0</v>
      </c>
      <c r="R113" s="10">
        <v>1482.1518999999998</v>
      </c>
      <c r="S113" s="45">
        <v>2.3572064225239053E-3</v>
      </c>
      <c r="T113" s="11">
        <v>6.3042651115317429E-3</v>
      </c>
      <c r="U113" s="45">
        <v>1.5092572270277986E-3</v>
      </c>
      <c r="V113" s="63" t="s">
        <v>1738</v>
      </c>
    </row>
    <row r="114" spans="2:22" x14ac:dyDescent="0.2">
      <c r="B114" s="9" t="s">
        <v>470</v>
      </c>
      <c r="C114" s="31" t="s">
        <v>471</v>
      </c>
      <c r="D114" s="31" t="s">
        <v>132</v>
      </c>
      <c r="E114" s="31"/>
      <c r="F114" s="31" t="s">
        <v>472</v>
      </c>
      <c r="G114" s="31" t="s">
        <v>261</v>
      </c>
      <c r="H114" s="31" t="s">
        <v>446</v>
      </c>
      <c r="I114" s="31" t="s">
        <v>64</v>
      </c>
      <c r="J114" s="55">
        <v>42505</v>
      </c>
      <c r="K114" s="10">
        <v>5.98</v>
      </c>
      <c r="L114" s="31" t="s">
        <v>65</v>
      </c>
      <c r="M114" s="11">
        <v>2.8500000000000001E-2</v>
      </c>
      <c r="N114" s="11">
        <v>1.5699999999999999E-2</v>
      </c>
      <c r="O114" s="10">
        <v>2302000</v>
      </c>
      <c r="P114" s="10">
        <v>110.02</v>
      </c>
      <c r="Q114" s="10">
        <v>0</v>
      </c>
      <c r="R114" s="10">
        <v>2532.6603999999998</v>
      </c>
      <c r="S114" s="45">
        <v>3.3704245973645679E-3</v>
      </c>
      <c r="T114" s="11">
        <v>1.0772554823212134E-2</v>
      </c>
      <c r="U114" s="45">
        <v>2.5789772372906685E-3</v>
      </c>
      <c r="V114" s="63" t="s">
        <v>1738</v>
      </c>
    </row>
    <row r="115" spans="2:22" x14ac:dyDescent="0.2">
      <c r="B115" s="9" t="s">
        <v>473</v>
      </c>
      <c r="C115" s="31" t="s">
        <v>474</v>
      </c>
      <c r="D115" s="31" t="s">
        <v>132</v>
      </c>
      <c r="E115" s="31"/>
      <c r="F115" s="31" t="s">
        <v>472</v>
      </c>
      <c r="G115" s="31" t="s">
        <v>261</v>
      </c>
      <c r="H115" s="31" t="s">
        <v>446</v>
      </c>
      <c r="I115" s="31" t="s">
        <v>64</v>
      </c>
      <c r="J115" s="55">
        <v>41267</v>
      </c>
      <c r="K115" s="10">
        <v>1.84</v>
      </c>
      <c r="L115" s="31" t="s">
        <v>65</v>
      </c>
      <c r="M115" s="11">
        <v>6.6000000000000003E-2</v>
      </c>
      <c r="N115" s="11">
        <v>1.3000000000000001E-2</v>
      </c>
      <c r="O115" s="10">
        <v>33767.089999999997</v>
      </c>
      <c r="P115" s="10">
        <v>110.95</v>
      </c>
      <c r="Q115" s="10">
        <v>0</v>
      </c>
      <c r="R115" s="10">
        <v>37.464589999999994</v>
      </c>
      <c r="S115" s="45">
        <v>5.6321503856970257E-5</v>
      </c>
      <c r="T115" s="11">
        <v>1.5935391484154965E-4</v>
      </c>
      <c r="U115" s="45">
        <v>3.8149735674955711E-5</v>
      </c>
      <c r="V115" s="63" t="s">
        <v>1738</v>
      </c>
    </row>
    <row r="116" spans="2:22" x14ac:dyDescent="0.2">
      <c r="B116" s="9" t="s">
        <v>475</v>
      </c>
      <c r="C116" s="31" t="s">
        <v>476</v>
      </c>
      <c r="D116" s="31" t="s">
        <v>132</v>
      </c>
      <c r="E116" s="31"/>
      <c r="F116" s="31" t="s">
        <v>472</v>
      </c>
      <c r="G116" s="31" t="s">
        <v>261</v>
      </c>
      <c r="H116" s="31" t="s">
        <v>446</v>
      </c>
      <c r="I116" s="31" t="s">
        <v>64</v>
      </c>
      <c r="J116" s="55">
        <v>39076</v>
      </c>
      <c r="K116" s="10">
        <v>0.5</v>
      </c>
      <c r="L116" s="31" t="s">
        <v>65</v>
      </c>
      <c r="M116" s="11">
        <v>5.0499999999999996E-2</v>
      </c>
      <c r="N116" s="11">
        <v>8.8000000000000005E-3</v>
      </c>
      <c r="O116" s="10">
        <v>36666.74</v>
      </c>
      <c r="P116" s="10">
        <v>125.72</v>
      </c>
      <c r="Q116" s="10">
        <v>0</v>
      </c>
      <c r="R116" s="10">
        <v>46.097430000000003</v>
      </c>
      <c r="S116" s="45">
        <v>2.2619956623687784E-4</v>
      </c>
      <c r="T116" s="11">
        <v>1.9607330374186126E-4</v>
      </c>
      <c r="U116" s="45">
        <v>4.6940451498195338E-5</v>
      </c>
      <c r="V116" s="63" t="s">
        <v>1738</v>
      </c>
    </row>
    <row r="117" spans="2:22" x14ac:dyDescent="0.2">
      <c r="B117" s="9" t="s">
        <v>477</v>
      </c>
      <c r="C117" s="31" t="s">
        <v>478</v>
      </c>
      <c r="D117" s="31" t="s">
        <v>132</v>
      </c>
      <c r="E117" s="31"/>
      <c r="F117" s="31" t="s">
        <v>479</v>
      </c>
      <c r="G117" s="31" t="s">
        <v>261</v>
      </c>
      <c r="H117" s="31" t="s">
        <v>185</v>
      </c>
      <c r="I117" s="31" t="s">
        <v>64</v>
      </c>
      <c r="J117" s="55">
        <v>41281</v>
      </c>
      <c r="K117" s="10">
        <v>1.56</v>
      </c>
      <c r="L117" s="31" t="s">
        <v>65</v>
      </c>
      <c r="M117" s="11">
        <v>6.1500000000000006E-2</v>
      </c>
      <c r="N117" s="11">
        <v>0.02</v>
      </c>
      <c r="O117" s="10">
        <v>286400.01</v>
      </c>
      <c r="P117" s="10">
        <v>108</v>
      </c>
      <c r="Q117" s="10">
        <v>0</v>
      </c>
      <c r="R117" s="10">
        <v>309.31200999999999</v>
      </c>
      <c r="S117" s="45">
        <v>5.8534035169470738E-3</v>
      </c>
      <c r="T117" s="11">
        <v>1.315644444554406E-3</v>
      </c>
      <c r="U117" s="45">
        <v>3.149686523351586E-4</v>
      </c>
      <c r="V117" s="63" t="s">
        <v>1738</v>
      </c>
    </row>
    <row r="118" spans="2:22" x14ac:dyDescent="0.2">
      <c r="B118" s="9" t="s">
        <v>480</v>
      </c>
      <c r="C118" s="31" t="s">
        <v>481</v>
      </c>
      <c r="D118" s="31" t="s">
        <v>132</v>
      </c>
      <c r="E118" s="31"/>
      <c r="F118" s="31" t="s">
        <v>482</v>
      </c>
      <c r="G118" s="31" t="s">
        <v>414</v>
      </c>
      <c r="H118" s="31" t="s">
        <v>483</v>
      </c>
      <c r="I118" s="31" t="s">
        <v>64</v>
      </c>
      <c r="J118" s="55">
        <v>39079</v>
      </c>
      <c r="K118" s="10">
        <v>4</v>
      </c>
      <c r="L118" s="31" t="s">
        <v>65</v>
      </c>
      <c r="M118" s="11">
        <v>4.9500000000000002E-2</v>
      </c>
      <c r="N118" s="11">
        <v>3.7200000000000004E-2</v>
      </c>
      <c r="O118" s="10">
        <v>1908000</v>
      </c>
      <c r="P118" s="10">
        <v>129.01</v>
      </c>
      <c r="Q118" s="10">
        <v>0</v>
      </c>
      <c r="R118" s="10">
        <v>2461.5108</v>
      </c>
      <c r="S118" s="45">
        <v>5.3760655770179885E-4</v>
      </c>
      <c r="T118" s="11">
        <v>1.0469923263667233E-2</v>
      </c>
      <c r="U118" s="45">
        <v>2.5065264662191365E-3</v>
      </c>
      <c r="V118" s="63" t="s">
        <v>1738</v>
      </c>
    </row>
    <row r="119" spans="2:22" x14ac:dyDescent="0.2">
      <c r="B119" s="9" t="s">
        <v>484</v>
      </c>
      <c r="C119" s="31" t="s">
        <v>485</v>
      </c>
      <c r="D119" s="31" t="s">
        <v>132</v>
      </c>
      <c r="E119" s="31"/>
      <c r="F119" s="31" t="s">
        <v>482</v>
      </c>
      <c r="G119" s="31" t="s">
        <v>414</v>
      </c>
      <c r="H119" s="31" t="s">
        <v>483</v>
      </c>
      <c r="I119" s="31" t="s">
        <v>64</v>
      </c>
      <c r="J119" s="55">
        <v>39261</v>
      </c>
      <c r="K119" s="10">
        <v>1.48</v>
      </c>
      <c r="L119" s="31" t="s">
        <v>65</v>
      </c>
      <c r="M119" s="11">
        <v>4.4500000000000005E-2</v>
      </c>
      <c r="N119" s="11">
        <v>1.6299999999999999E-2</v>
      </c>
      <c r="O119" s="10">
        <v>98500.62</v>
      </c>
      <c r="P119" s="10">
        <v>124.85</v>
      </c>
      <c r="Q119" s="10">
        <v>0</v>
      </c>
      <c r="R119" s="10">
        <v>122.97802</v>
      </c>
      <c r="S119" s="45">
        <v>1.5797128173947834E-3</v>
      </c>
      <c r="T119" s="11">
        <v>5.2308136633718379E-4</v>
      </c>
      <c r="U119" s="45">
        <v>1.2522701988275909E-4</v>
      </c>
      <c r="V119" s="63" t="s">
        <v>1738</v>
      </c>
    </row>
    <row r="120" spans="2:22" x14ac:dyDescent="0.2">
      <c r="B120" s="9" t="s">
        <v>486</v>
      </c>
      <c r="C120" s="31" t="s">
        <v>487</v>
      </c>
      <c r="D120" s="31" t="s">
        <v>132</v>
      </c>
      <c r="E120" s="31"/>
      <c r="F120" s="31" t="s">
        <v>488</v>
      </c>
      <c r="G120" s="31" t="s">
        <v>294</v>
      </c>
      <c r="H120" s="31" t="s">
        <v>483</v>
      </c>
      <c r="I120" s="31" t="s">
        <v>262</v>
      </c>
      <c r="J120" s="55">
        <v>40549</v>
      </c>
      <c r="K120" s="10">
        <v>1.4599999999999997</v>
      </c>
      <c r="L120" s="31" t="s">
        <v>65</v>
      </c>
      <c r="M120" s="11">
        <v>5.7000000000000002E-2</v>
      </c>
      <c r="N120" s="11">
        <v>2.07E-2</v>
      </c>
      <c r="O120" s="10">
        <v>367000</v>
      </c>
      <c r="P120" s="10">
        <v>111</v>
      </c>
      <c r="Q120" s="10">
        <v>0</v>
      </c>
      <c r="R120" s="10">
        <v>407.37</v>
      </c>
      <c r="S120" s="45">
        <v>2.9983415168176731E-3</v>
      </c>
      <c r="T120" s="11">
        <v>1.7327296065165023E-3</v>
      </c>
      <c r="U120" s="45">
        <v>4.1481990919710348E-4</v>
      </c>
      <c r="V120" s="63" t="s">
        <v>1738</v>
      </c>
    </row>
    <row r="121" spans="2:22" x14ac:dyDescent="0.2">
      <c r="B121" s="9" t="s">
        <v>491</v>
      </c>
      <c r="C121" s="31" t="s">
        <v>492</v>
      </c>
      <c r="D121" s="31" t="s">
        <v>132</v>
      </c>
      <c r="E121" s="31"/>
      <c r="F121" s="31" t="s">
        <v>493</v>
      </c>
      <c r="G121" s="31" t="s">
        <v>261</v>
      </c>
      <c r="H121" s="31" t="s">
        <v>494</v>
      </c>
      <c r="I121" s="31" t="s">
        <v>64</v>
      </c>
      <c r="J121" s="55">
        <v>39491</v>
      </c>
      <c r="K121" s="10">
        <v>2.2399999999999998</v>
      </c>
      <c r="L121" s="31" t="s">
        <v>65</v>
      </c>
      <c r="M121" s="11">
        <v>5.4000000000000006E-2</v>
      </c>
      <c r="N121" s="11">
        <v>0.19869999999999999</v>
      </c>
      <c r="O121" s="10">
        <v>214912.21000000002</v>
      </c>
      <c r="P121" s="10">
        <v>90.18</v>
      </c>
      <c r="Q121" s="10">
        <v>8.93</v>
      </c>
      <c r="R121" s="10">
        <v>195.1808</v>
      </c>
      <c r="S121" s="45">
        <v>7.9000783835136209E-4</v>
      </c>
      <c r="T121" s="11">
        <v>8.3019257869645815E-4</v>
      </c>
      <c r="U121" s="45">
        <v>1.9875023132046547E-4</v>
      </c>
      <c r="V121" s="63" t="s">
        <v>1738</v>
      </c>
    </row>
    <row r="122" spans="2:22" x14ac:dyDescent="0.2">
      <c r="B122" s="9" t="s">
        <v>495</v>
      </c>
      <c r="C122" s="31" t="s">
        <v>496</v>
      </c>
      <c r="D122" s="31" t="s">
        <v>132</v>
      </c>
      <c r="E122" s="31"/>
      <c r="F122" s="31" t="s">
        <v>497</v>
      </c>
      <c r="G122" s="31" t="s">
        <v>261</v>
      </c>
      <c r="H122" s="31" t="s">
        <v>498</v>
      </c>
      <c r="I122" s="31" t="s">
        <v>499</v>
      </c>
      <c r="J122" s="55">
        <v>42143</v>
      </c>
      <c r="K122" s="10">
        <v>2.2799999999999998</v>
      </c>
      <c r="L122" s="31" t="s">
        <v>65</v>
      </c>
      <c r="M122" s="11">
        <v>5.7999999999999996E-2</v>
      </c>
      <c r="N122" s="11">
        <v>2.8499999999999998E-2</v>
      </c>
      <c r="O122" s="10">
        <v>200000</v>
      </c>
      <c r="P122" s="10">
        <v>108.2</v>
      </c>
      <c r="Q122" s="10">
        <v>0</v>
      </c>
      <c r="R122" s="10">
        <v>216.4</v>
      </c>
      <c r="S122" s="45">
        <v>5.263157894736842E-3</v>
      </c>
      <c r="T122" s="11">
        <v>9.2044747244561726E-4</v>
      </c>
      <c r="U122" s="45">
        <v>2.2035748422871885E-4</v>
      </c>
      <c r="V122" s="63" t="s">
        <v>1738</v>
      </c>
    </row>
    <row r="123" spans="2:22" x14ac:dyDescent="0.2">
      <c r="B123" s="9" t="s">
        <v>500</v>
      </c>
      <c r="C123" s="31" t="s">
        <v>501</v>
      </c>
      <c r="D123" s="31" t="s">
        <v>132</v>
      </c>
      <c r="E123" s="31"/>
      <c r="F123" s="31" t="s">
        <v>502</v>
      </c>
      <c r="G123" s="31" t="s">
        <v>261</v>
      </c>
      <c r="H123" s="31" t="s">
        <v>498</v>
      </c>
      <c r="I123" s="31" t="s">
        <v>499</v>
      </c>
      <c r="J123" s="55">
        <v>40314</v>
      </c>
      <c r="K123" s="10">
        <v>3.01</v>
      </c>
      <c r="L123" s="31" t="s">
        <v>65</v>
      </c>
      <c r="M123" s="11">
        <v>0.06</v>
      </c>
      <c r="N123" s="11">
        <v>0.19740000000000002</v>
      </c>
      <c r="O123" s="10">
        <v>1398078.12</v>
      </c>
      <c r="P123" s="10">
        <v>80</v>
      </c>
      <c r="Q123" s="10">
        <v>0</v>
      </c>
      <c r="R123" s="10">
        <v>1118.4625000000001</v>
      </c>
      <c r="S123" s="45">
        <v>1.0664106996846805E-3</v>
      </c>
      <c r="T123" s="11">
        <v>4.7573289332264613E-3</v>
      </c>
      <c r="U123" s="45">
        <v>1.1389167407770955E-3</v>
      </c>
      <c r="V123" s="63" t="s">
        <v>1738</v>
      </c>
    </row>
    <row r="124" spans="2:22" x14ac:dyDescent="0.2">
      <c r="B124" s="9" t="s">
        <v>503</v>
      </c>
      <c r="C124" s="31" t="s">
        <v>504</v>
      </c>
      <c r="D124" s="31" t="s">
        <v>132</v>
      </c>
      <c r="E124" s="31"/>
      <c r="F124" s="31" t="s">
        <v>502</v>
      </c>
      <c r="G124" s="31" t="s">
        <v>261</v>
      </c>
      <c r="H124" s="31" t="s">
        <v>498</v>
      </c>
      <c r="I124" s="31" t="s">
        <v>499</v>
      </c>
      <c r="J124" s="55">
        <v>41899</v>
      </c>
      <c r="K124" s="10">
        <v>3.6100000000000003</v>
      </c>
      <c r="L124" s="31" t="s">
        <v>65</v>
      </c>
      <c r="M124" s="11">
        <v>5.9500000000000004E-2</v>
      </c>
      <c r="N124" s="11">
        <v>0.22510000000000002</v>
      </c>
      <c r="O124" s="10">
        <v>122938.61</v>
      </c>
      <c r="P124" s="10">
        <v>60.81</v>
      </c>
      <c r="Q124" s="10">
        <v>0</v>
      </c>
      <c r="R124" s="10">
        <v>74.758970000000005</v>
      </c>
      <c r="S124" s="45">
        <v>3.71377164079591E-4</v>
      </c>
      <c r="T124" s="11">
        <v>3.1798384925664389E-4</v>
      </c>
      <c r="U124" s="45">
        <v>7.6126148580084403E-5</v>
      </c>
      <c r="V124" s="63" t="s">
        <v>1738</v>
      </c>
    </row>
    <row r="125" spans="2:22" x14ac:dyDescent="0.2">
      <c r="B125" s="9" t="s">
        <v>505</v>
      </c>
      <c r="C125" s="31" t="s">
        <v>506</v>
      </c>
      <c r="D125" s="31" t="s">
        <v>132</v>
      </c>
      <c r="E125" s="31"/>
      <c r="F125" s="31" t="s">
        <v>507</v>
      </c>
      <c r="G125" s="31" t="s">
        <v>508</v>
      </c>
      <c r="H125" s="31" t="s">
        <v>498</v>
      </c>
      <c r="I125" s="31" t="s">
        <v>499</v>
      </c>
      <c r="J125" s="55">
        <v>40202</v>
      </c>
      <c r="K125" s="10">
        <v>1.03</v>
      </c>
      <c r="L125" s="31" t="s">
        <v>65</v>
      </c>
      <c r="M125" s="11">
        <v>5.1500000000000004E-2</v>
      </c>
      <c r="N125" s="11">
        <v>7.2999999999999992E-3</v>
      </c>
      <c r="O125" s="10">
        <v>40500</v>
      </c>
      <c r="P125" s="10">
        <v>115.23</v>
      </c>
      <c r="Q125" s="10">
        <v>0</v>
      </c>
      <c r="R125" s="10">
        <v>46.668150000000004</v>
      </c>
      <c r="S125" s="45">
        <v>1.0654207820188539E-4</v>
      </c>
      <c r="T125" s="11">
        <v>1.9850083507954222E-4</v>
      </c>
      <c r="U125" s="45">
        <v>4.7521608722774885E-5</v>
      </c>
      <c r="V125" s="63" t="s">
        <v>1738</v>
      </c>
    </row>
    <row r="126" spans="2:22" x14ac:dyDescent="0.2">
      <c r="B126" s="9" t="s">
        <v>509</v>
      </c>
      <c r="C126" s="31" t="s">
        <v>510</v>
      </c>
      <c r="D126" s="31" t="s">
        <v>132</v>
      </c>
      <c r="E126" s="31"/>
      <c r="F126" s="31" t="s">
        <v>511</v>
      </c>
      <c r="G126" s="31" t="s">
        <v>512</v>
      </c>
      <c r="H126" s="31" t="s">
        <v>498</v>
      </c>
      <c r="I126" s="31" t="s">
        <v>499</v>
      </c>
      <c r="J126" s="55">
        <v>40574</v>
      </c>
      <c r="K126" s="10">
        <v>0.57000000000000006</v>
      </c>
      <c r="L126" s="31" t="s">
        <v>65</v>
      </c>
      <c r="M126" s="11">
        <v>5.6500000000000002E-2</v>
      </c>
      <c r="N126" s="11">
        <v>3.0400000000000003E-2</v>
      </c>
      <c r="O126" s="10">
        <v>117303.01</v>
      </c>
      <c r="P126" s="10">
        <v>109.01</v>
      </c>
      <c r="Q126" s="10">
        <v>0</v>
      </c>
      <c r="R126" s="10">
        <v>127.87200999999999</v>
      </c>
      <c r="S126" s="45">
        <v>5.8299454996087871E-3</v>
      </c>
      <c r="T126" s="11">
        <v>5.4389772828577023E-4</v>
      </c>
      <c r="U126" s="45">
        <v>1.3021051029052483E-4</v>
      </c>
      <c r="V126" s="63" t="s">
        <v>1738</v>
      </c>
    </row>
    <row r="127" spans="2:22" x14ac:dyDescent="0.2">
      <c r="B127" s="9" t="s">
        <v>513</v>
      </c>
      <c r="C127" s="31" t="s">
        <v>514</v>
      </c>
      <c r="D127" s="31" t="s">
        <v>132</v>
      </c>
      <c r="E127" s="31"/>
      <c r="F127" s="31" t="s">
        <v>515</v>
      </c>
      <c r="G127" s="31" t="s">
        <v>516</v>
      </c>
      <c r="H127" s="31" t="s">
        <v>498</v>
      </c>
      <c r="I127" s="31" t="s">
        <v>499</v>
      </c>
      <c r="J127" s="55">
        <v>41301</v>
      </c>
      <c r="K127" s="10">
        <v>1.52</v>
      </c>
      <c r="L127" s="31" t="s">
        <v>65</v>
      </c>
      <c r="M127" s="11">
        <v>5.4000000000000006E-2</v>
      </c>
      <c r="N127" s="11">
        <v>1.7200000000000003E-2</v>
      </c>
      <c r="O127" s="10">
        <v>241428.6</v>
      </c>
      <c r="P127" s="10">
        <v>109.17</v>
      </c>
      <c r="Q127" s="10">
        <v>0</v>
      </c>
      <c r="R127" s="10">
        <v>263.56759999999997</v>
      </c>
      <c r="S127" s="45">
        <v>7.2712613647058829E-3</v>
      </c>
      <c r="T127" s="11">
        <v>1.121072695187419E-3</v>
      </c>
      <c r="U127" s="45">
        <v>2.6838767680314817E-4</v>
      </c>
      <c r="V127" s="63" t="s">
        <v>1738</v>
      </c>
    </row>
    <row r="128" spans="2:22" x14ac:dyDescent="0.2">
      <c r="B128" s="46"/>
      <c r="C128" s="47"/>
      <c r="D128" s="47"/>
      <c r="E128" s="47"/>
      <c r="F128" s="47"/>
      <c r="G128" s="47"/>
      <c r="H128" s="47"/>
      <c r="I128" s="47"/>
      <c r="J128" s="47"/>
      <c r="K128" s="12"/>
      <c r="L128" s="47"/>
      <c r="M128" s="11"/>
      <c r="N128" s="11"/>
      <c r="O128" s="12"/>
      <c r="P128" s="12"/>
      <c r="Q128" s="12"/>
      <c r="R128" s="12"/>
      <c r="S128" s="12"/>
      <c r="T128" s="11"/>
      <c r="U128" s="12"/>
      <c r="V128" s="63" t="s">
        <v>1738</v>
      </c>
    </row>
    <row r="129" spans="2:22" ht="15" x14ac:dyDescent="0.25">
      <c r="B129" s="7" t="s">
        <v>148</v>
      </c>
      <c r="C129" s="43"/>
      <c r="D129" s="43"/>
      <c r="E129" s="43"/>
      <c r="F129" s="43"/>
      <c r="G129" s="43"/>
      <c r="H129" s="43"/>
      <c r="I129" s="43"/>
      <c r="J129" s="43"/>
      <c r="K129" s="8"/>
      <c r="L129" s="43"/>
      <c r="M129" s="2"/>
      <c r="N129" s="2"/>
      <c r="O129" s="8">
        <v>50622585.690000013</v>
      </c>
      <c r="P129" s="8"/>
      <c r="Q129" s="8">
        <v>236.89</v>
      </c>
      <c r="R129" s="8">
        <v>53274.234520000005</v>
      </c>
      <c r="S129" s="44"/>
      <c r="T129" s="2">
        <v>0.22659951252499563</v>
      </c>
      <c r="U129" s="44">
        <v>5.4248504126792836E-2</v>
      </c>
      <c r="V129" s="63" t="s">
        <v>1738</v>
      </c>
    </row>
    <row r="130" spans="2:22" x14ac:dyDescent="0.2">
      <c r="B130" s="9" t="s">
        <v>518</v>
      </c>
      <c r="C130" s="31" t="s">
        <v>519</v>
      </c>
      <c r="D130" s="31" t="s">
        <v>132</v>
      </c>
      <c r="E130" s="31"/>
      <c r="F130" s="31" t="s">
        <v>213</v>
      </c>
      <c r="G130" s="31" t="s">
        <v>214</v>
      </c>
      <c r="H130" s="31" t="s">
        <v>63</v>
      </c>
      <c r="I130" s="31" t="s">
        <v>64</v>
      </c>
      <c r="J130" s="55">
        <v>42207</v>
      </c>
      <c r="K130" s="10">
        <v>6.13</v>
      </c>
      <c r="L130" s="31" t="s">
        <v>65</v>
      </c>
      <c r="M130" s="11">
        <v>3.0099999999999998E-2</v>
      </c>
      <c r="N130" s="11">
        <v>2.0899999999999998E-2</v>
      </c>
      <c r="O130" s="10">
        <v>93000</v>
      </c>
      <c r="P130" s="10">
        <v>106.55</v>
      </c>
      <c r="Q130" s="10">
        <v>0</v>
      </c>
      <c r="R130" s="10">
        <v>99.091499999999996</v>
      </c>
      <c r="S130" s="45">
        <v>8.0869565217391311E-5</v>
      </c>
      <c r="T130" s="11">
        <v>4.2148114933384881E-4</v>
      </c>
      <c r="U130" s="45">
        <v>1.0090366750670097E-4</v>
      </c>
      <c r="V130" s="63" t="s">
        <v>1738</v>
      </c>
    </row>
    <row r="131" spans="2:22" x14ac:dyDescent="0.2">
      <c r="B131" s="9" t="s">
        <v>520</v>
      </c>
      <c r="C131" s="31" t="s">
        <v>521</v>
      </c>
      <c r="D131" s="31" t="s">
        <v>132</v>
      </c>
      <c r="E131" s="31"/>
      <c r="F131" s="31" t="s">
        <v>213</v>
      </c>
      <c r="G131" s="31" t="s">
        <v>214</v>
      </c>
      <c r="H131" s="31" t="s">
        <v>63</v>
      </c>
      <c r="I131" s="31" t="s">
        <v>64</v>
      </c>
      <c r="J131" s="55">
        <v>40437</v>
      </c>
      <c r="K131" s="10">
        <v>0.18999999999999997</v>
      </c>
      <c r="L131" s="31" t="s">
        <v>65</v>
      </c>
      <c r="M131" s="11">
        <v>5.4000000000000006E-2</v>
      </c>
      <c r="N131" s="11">
        <v>1.8999999999999998E-3</v>
      </c>
      <c r="O131" s="10">
        <v>7479695</v>
      </c>
      <c r="P131" s="10">
        <v>105.36</v>
      </c>
      <c r="Q131" s="10">
        <v>0</v>
      </c>
      <c r="R131" s="10">
        <v>7880.6066500000006</v>
      </c>
      <c r="S131" s="45">
        <v>3.3905542921045364E-3</v>
      </c>
      <c r="T131" s="11">
        <v>3.3519798855501957E-2</v>
      </c>
      <c r="U131" s="45">
        <v>8.0247257652038446E-3</v>
      </c>
      <c r="V131" s="63" t="s">
        <v>1738</v>
      </c>
    </row>
    <row r="132" spans="2:22" x14ac:dyDescent="0.2">
      <c r="B132" s="9" t="s">
        <v>522</v>
      </c>
      <c r="C132" s="31" t="s">
        <v>523</v>
      </c>
      <c r="D132" s="31" t="s">
        <v>132</v>
      </c>
      <c r="E132" s="31"/>
      <c r="F132" s="31" t="s">
        <v>213</v>
      </c>
      <c r="G132" s="31" t="s">
        <v>214</v>
      </c>
      <c r="H132" s="31" t="s">
        <v>63</v>
      </c>
      <c r="I132" s="31" t="s">
        <v>64</v>
      </c>
      <c r="J132" s="55">
        <v>40213</v>
      </c>
      <c r="K132" s="10">
        <v>3.5</v>
      </c>
      <c r="L132" s="31" t="s">
        <v>65</v>
      </c>
      <c r="M132" s="11">
        <v>1.554E-2</v>
      </c>
      <c r="N132" s="11">
        <v>1.1300000000000001E-2</v>
      </c>
      <c r="O132" s="10">
        <v>115000</v>
      </c>
      <c r="P132" s="10">
        <v>101.73</v>
      </c>
      <c r="Q132" s="10">
        <v>0</v>
      </c>
      <c r="R132" s="10">
        <v>116.98950000000001</v>
      </c>
      <c r="S132" s="45">
        <v>1.2105263157894736E-4</v>
      </c>
      <c r="T132" s="11">
        <v>4.9760947124619472E-4</v>
      </c>
      <c r="U132" s="45">
        <v>1.1912898290746629E-4</v>
      </c>
      <c r="V132" s="63" t="s">
        <v>1738</v>
      </c>
    </row>
    <row r="133" spans="2:22" x14ac:dyDescent="0.2">
      <c r="B133" s="9" t="s">
        <v>524</v>
      </c>
      <c r="C133" s="31" t="s">
        <v>525</v>
      </c>
      <c r="D133" s="31" t="s">
        <v>132</v>
      </c>
      <c r="E133" s="31"/>
      <c r="F133" s="31" t="s">
        <v>225</v>
      </c>
      <c r="G133" s="31" t="s">
        <v>214</v>
      </c>
      <c r="H133" s="31" t="s">
        <v>63</v>
      </c>
      <c r="I133" s="31" t="s">
        <v>64</v>
      </c>
      <c r="J133" s="55">
        <v>42164</v>
      </c>
      <c r="K133" s="10">
        <v>4.7</v>
      </c>
      <c r="L133" s="31" t="s">
        <v>65</v>
      </c>
      <c r="M133" s="11">
        <v>2.4700000000000003E-2</v>
      </c>
      <c r="N133" s="11">
        <v>1.7000000000000001E-2</v>
      </c>
      <c r="O133" s="10">
        <v>423000</v>
      </c>
      <c r="P133" s="10">
        <v>103.77</v>
      </c>
      <c r="Q133" s="10">
        <v>0</v>
      </c>
      <c r="R133" s="10">
        <v>438.94709999999998</v>
      </c>
      <c r="S133" s="45">
        <v>1.2698012445853333E-4</v>
      </c>
      <c r="T133" s="11">
        <v>1.8670413527372162E-3</v>
      </c>
      <c r="U133" s="45">
        <v>4.4697448551521196E-4</v>
      </c>
      <c r="V133" s="63" t="s">
        <v>1738</v>
      </c>
    </row>
    <row r="134" spans="2:22" x14ac:dyDescent="0.2">
      <c r="B134" s="9" t="s">
        <v>526</v>
      </c>
      <c r="C134" s="31" t="s">
        <v>527</v>
      </c>
      <c r="D134" s="31" t="s">
        <v>132</v>
      </c>
      <c r="E134" s="31"/>
      <c r="F134" s="31" t="s">
        <v>236</v>
      </c>
      <c r="G134" s="31" t="s">
        <v>214</v>
      </c>
      <c r="H134" s="31" t="s">
        <v>63</v>
      </c>
      <c r="I134" s="31" t="s">
        <v>64</v>
      </c>
      <c r="J134" s="55">
        <v>40428</v>
      </c>
      <c r="K134" s="10">
        <v>1.38</v>
      </c>
      <c r="L134" s="31" t="s">
        <v>65</v>
      </c>
      <c r="M134" s="11">
        <v>5.9000000000000004E-2</v>
      </c>
      <c r="N134" s="11">
        <v>5.1999999999999998E-3</v>
      </c>
      <c r="O134" s="10">
        <v>1452332.74</v>
      </c>
      <c r="P134" s="10">
        <v>108.07</v>
      </c>
      <c r="Q134" s="10">
        <v>0</v>
      </c>
      <c r="R134" s="10">
        <v>1569.5359900000001</v>
      </c>
      <c r="S134" s="45">
        <v>1.3461792539577874E-3</v>
      </c>
      <c r="T134" s="11">
        <v>6.6759493295190835E-3</v>
      </c>
      <c r="U134" s="45">
        <v>1.5982393815287968E-3</v>
      </c>
      <c r="V134" s="63" t="s">
        <v>1738</v>
      </c>
    </row>
    <row r="135" spans="2:22" x14ac:dyDescent="0.2">
      <c r="B135" s="9" t="s">
        <v>528</v>
      </c>
      <c r="C135" s="31" t="s">
        <v>529</v>
      </c>
      <c r="D135" s="31" t="s">
        <v>132</v>
      </c>
      <c r="E135" s="31"/>
      <c r="F135" s="31" t="s">
        <v>530</v>
      </c>
      <c r="G135" s="31" t="s">
        <v>531</v>
      </c>
      <c r="H135" s="31" t="s">
        <v>71</v>
      </c>
      <c r="I135" s="31" t="s">
        <v>262</v>
      </c>
      <c r="J135" s="55">
        <v>40337</v>
      </c>
      <c r="K135" s="10">
        <v>1.9400000000000002</v>
      </c>
      <c r="L135" s="31" t="s">
        <v>65</v>
      </c>
      <c r="M135" s="11">
        <v>4.8399999999999999E-2</v>
      </c>
      <c r="N135" s="11">
        <v>7.4000000000000012E-3</v>
      </c>
      <c r="O135" s="10">
        <v>1009212.97</v>
      </c>
      <c r="P135" s="10">
        <v>108.1</v>
      </c>
      <c r="Q135" s="10">
        <v>0</v>
      </c>
      <c r="R135" s="10">
        <v>1090.95922</v>
      </c>
      <c r="S135" s="45">
        <v>1.6019253492063491E-3</v>
      </c>
      <c r="T135" s="11">
        <v>4.640344993485407E-3</v>
      </c>
      <c r="U135" s="45">
        <v>1.1109104857454962E-3</v>
      </c>
      <c r="V135" s="63" t="s">
        <v>1738</v>
      </c>
    </row>
    <row r="136" spans="2:22" x14ac:dyDescent="0.2">
      <c r="B136" s="9" t="s">
        <v>532</v>
      </c>
      <c r="C136" s="31" t="s">
        <v>533</v>
      </c>
      <c r="D136" s="31" t="s">
        <v>132</v>
      </c>
      <c r="E136" s="31"/>
      <c r="F136" s="31" t="s">
        <v>253</v>
      </c>
      <c r="G136" s="31" t="s">
        <v>214</v>
      </c>
      <c r="H136" s="31" t="s">
        <v>71</v>
      </c>
      <c r="I136" s="31" t="s">
        <v>64</v>
      </c>
      <c r="J136" s="55">
        <v>42017</v>
      </c>
      <c r="K136" s="10">
        <v>2.48</v>
      </c>
      <c r="L136" s="31" t="s">
        <v>65</v>
      </c>
      <c r="M136" s="11">
        <v>1.95E-2</v>
      </c>
      <c r="N136" s="11">
        <v>9.8999999999999991E-3</v>
      </c>
      <c r="O136" s="10">
        <v>1437463</v>
      </c>
      <c r="P136" s="10">
        <v>103.27</v>
      </c>
      <c r="Q136" s="10">
        <v>0</v>
      </c>
      <c r="R136" s="10">
        <v>1484.46804</v>
      </c>
      <c r="S136" s="45">
        <v>2.0984861313868611E-3</v>
      </c>
      <c r="T136" s="11">
        <v>6.3141167067666338E-3</v>
      </c>
      <c r="U136" s="45">
        <v>1.5116157241790071E-3</v>
      </c>
      <c r="V136" s="63" t="s">
        <v>1738</v>
      </c>
    </row>
    <row r="137" spans="2:22" x14ac:dyDescent="0.2">
      <c r="B137" s="9" t="s">
        <v>534</v>
      </c>
      <c r="C137" s="31" t="s">
        <v>535</v>
      </c>
      <c r="D137" s="31" t="s">
        <v>132</v>
      </c>
      <c r="E137" s="31"/>
      <c r="F137" s="31" t="s">
        <v>253</v>
      </c>
      <c r="G137" s="31" t="s">
        <v>265</v>
      </c>
      <c r="H137" s="31" t="s">
        <v>71</v>
      </c>
      <c r="I137" s="31" t="s">
        <v>64</v>
      </c>
      <c r="J137" s="55">
        <v>39959</v>
      </c>
      <c r="K137" s="10">
        <v>1.86</v>
      </c>
      <c r="L137" s="31" t="s">
        <v>65</v>
      </c>
      <c r="M137" s="11">
        <v>2.3065000000000002E-2</v>
      </c>
      <c r="N137" s="11">
        <v>1.0900000000000002E-2</v>
      </c>
      <c r="O137" s="10">
        <v>736000</v>
      </c>
      <c r="P137" s="10">
        <v>102.51</v>
      </c>
      <c r="Q137" s="10">
        <v>0</v>
      </c>
      <c r="R137" s="10">
        <v>754.47360000000003</v>
      </c>
      <c r="S137" s="45">
        <v>2.4732039541471913E-4</v>
      </c>
      <c r="T137" s="11">
        <v>3.2091188454110246E-3</v>
      </c>
      <c r="U137" s="45">
        <v>7.6827127732432871E-4</v>
      </c>
      <c r="V137" s="63" t="s">
        <v>1738</v>
      </c>
    </row>
    <row r="138" spans="2:22" x14ac:dyDescent="0.2">
      <c r="B138" s="9" t="s">
        <v>536</v>
      </c>
      <c r="C138" s="31" t="s">
        <v>537</v>
      </c>
      <c r="D138" s="31" t="s">
        <v>132</v>
      </c>
      <c r="E138" s="31"/>
      <c r="F138" s="31" t="s">
        <v>538</v>
      </c>
      <c r="G138" s="31" t="s">
        <v>403</v>
      </c>
      <c r="H138" s="31" t="s">
        <v>71</v>
      </c>
      <c r="I138" s="31" t="s">
        <v>278</v>
      </c>
      <c r="J138" s="55">
        <v>42081</v>
      </c>
      <c r="K138" s="10">
        <v>1.7299999999999998</v>
      </c>
      <c r="L138" s="31" t="s">
        <v>65</v>
      </c>
      <c r="M138" s="11">
        <v>1.24E-2</v>
      </c>
      <c r="N138" s="11">
        <v>8.199999999999999E-3</v>
      </c>
      <c r="O138" s="10">
        <v>638876</v>
      </c>
      <c r="P138" s="10">
        <v>101.02</v>
      </c>
      <c r="Q138" s="10">
        <v>0</v>
      </c>
      <c r="R138" s="10">
        <v>645.39254000000005</v>
      </c>
      <c r="S138" s="45">
        <v>1.2417414965986394E-3</v>
      </c>
      <c r="T138" s="11">
        <v>2.7451475608976754E-3</v>
      </c>
      <c r="U138" s="45">
        <v>6.5719536254335857E-4</v>
      </c>
      <c r="V138" s="63" t="s">
        <v>1738</v>
      </c>
    </row>
    <row r="139" spans="2:22" x14ac:dyDescent="0.2">
      <c r="B139" s="9" t="s">
        <v>539</v>
      </c>
      <c r="C139" s="31" t="s">
        <v>540</v>
      </c>
      <c r="D139" s="31" t="s">
        <v>132</v>
      </c>
      <c r="E139" s="31"/>
      <c r="F139" s="31" t="s">
        <v>281</v>
      </c>
      <c r="G139" s="31" t="s">
        <v>214</v>
      </c>
      <c r="H139" s="31" t="s">
        <v>269</v>
      </c>
      <c r="I139" s="31" t="s">
        <v>64</v>
      </c>
      <c r="J139" s="55">
        <v>40346</v>
      </c>
      <c r="K139" s="10">
        <v>3.18</v>
      </c>
      <c r="L139" s="31" t="s">
        <v>65</v>
      </c>
      <c r="M139" s="11">
        <v>6.4000000000000001E-2</v>
      </c>
      <c r="N139" s="11">
        <v>1.2E-2</v>
      </c>
      <c r="O139" s="10">
        <v>294000</v>
      </c>
      <c r="P139" s="10">
        <v>117.79</v>
      </c>
      <c r="Q139" s="10">
        <v>0</v>
      </c>
      <c r="R139" s="10">
        <v>346.30259999999998</v>
      </c>
      <c r="S139" s="45">
        <v>9.0345895715023233E-4</v>
      </c>
      <c r="T139" s="11">
        <v>1.4729822221411534E-3</v>
      </c>
      <c r="U139" s="45">
        <v>3.5263571958347653E-4</v>
      </c>
      <c r="V139" s="63" t="s">
        <v>1738</v>
      </c>
    </row>
    <row r="140" spans="2:22" x14ac:dyDescent="0.2">
      <c r="B140" s="9" t="s">
        <v>541</v>
      </c>
      <c r="C140" s="31" t="s">
        <v>542</v>
      </c>
      <c r="D140" s="31" t="s">
        <v>132</v>
      </c>
      <c r="E140" s="31"/>
      <c r="F140" s="31" t="s">
        <v>281</v>
      </c>
      <c r="G140" s="31" t="s">
        <v>214</v>
      </c>
      <c r="H140" s="31" t="s">
        <v>269</v>
      </c>
      <c r="I140" s="31" t="s">
        <v>64</v>
      </c>
      <c r="J140" s="55">
        <v>39148</v>
      </c>
      <c r="K140" s="10">
        <v>1.1599999999999999</v>
      </c>
      <c r="L140" s="31" t="s">
        <v>65</v>
      </c>
      <c r="M140" s="11">
        <v>6.0999999999999999E-2</v>
      </c>
      <c r="N140" s="11">
        <v>6.899999999999999E-3</v>
      </c>
      <c r="O140" s="10">
        <v>383048.42</v>
      </c>
      <c r="P140" s="10">
        <v>108.27</v>
      </c>
      <c r="Q140" s="10">
        <v>0</v>
      </c>
      <c r="R140" s="10">
        <v>414.72651999999999</v>
      </c>
      <c r="S140" s="45">
        <v>1.2768280666666666E-3</v>
      </c>
      <c r="T140" s="11">
        <v>1.7640202268491994E-3</v>
      </c>
      <c r="U140" s="45">
        <v>4.2231096391003443E-4</v>
      </c>
      <c r="V140" s="63" t="s">
        <v>1738</v>
      </c>
    </row>
    <row r="141" spans="2:22" x14ac:dyDescent="0.2">
      <c r="B141" s="9" t="s">
        <v>543</v>
      </c>
      <c r="C141" s="31" t="s">
        <v>544</v>
      </c>
      <c r="D141" s="31" t="s">
        <v>132</v>
      </c>
      <c r="E141" s="31"/>
      <c r="F141" s="31" t="s">
        <v>281</v>
      </c>
      <c r="G141" s="31" t="s">
        <v>214</v>
      </c>
      <c r="H141" s="31" t="s">
        <v>269</v>
      </c>
      <c r="I141" s="31" t="s">
        <v>64</v>
      </c>
      <c r="J141" s="55">
        <v>40108</v>
      </c>
      <c r="K141" s="10">
        <v>0.16</v>
      </c>
      <c r="L141" s="31" t="s">
        <v>65</v>
      </c>
      <c r="M141" s="11">
        <v>2.12E-2</v>
      </c>
      <c r="N141" s="11">
        <v>2.3000000000000004E-3</v>
      </c>
      <c r="O141" s="10">
        <v>72000</v>
      </c>
      <c r="P141" s="10">
        <v>100.49</v>
      </c>
      <c r="Q141" s="10">
        <v>0</v>
      </c>
      <c r="R141" s="10">
        <v>72.352800000000002</v>
      </c>
      <c r="S141" s="45">
        <v>9.414213632042845E-5</v>
      </c>
      <c r="T141" s="11">
        <v>3.0774931554696514E-4</v>
      </c>
      <c r="U141" s="45">
        <v>7.367597497644939E-5</v>
      </c>
      <c r="V141" s="63" t="s">
        <v>1738</v>
      </c>
    </row>
    <row r="142" spans="2:22" x14ac:dyDescent="0.2">
      <c r="B142" s="9" t="s">
        <v>545</v>
      </c>
      <c r="C142" s="31" t="s">
        <v>546</v>
      </c>
      <c r="D142" s="31" t="s">
        <v>132</v>
      </c>
      <c r="E142" s="31"/>
      <c r="F142" s="31" t="s">
        <v>547</v>
      </c>
      <c r="G142" s="31" t="s">
        <v>265</v>
      </c>
      <c r="H142" s="31" t="s">
        <v>269</v>
      </c>
      <c r="I142" s="31" t="s">
        <v>278</v>
      </c>
      <c r="J142" s="55">
        <v>42163</v>
      </c>
      <c r="K142" s="10">
        <v>4.43</v>
      </c>
      <c r="L142" s="31" t="s">
        <v>65</v>
      </c>
      <c r="M142" s="11">
        <v>4.8000000000000001E-2</v>
      </c>
      <c r="N142" s="11">
        <v>1.8199999999999997E-2</v>
      </c>
      <c r="O142" s="10">
        <v>2078706.0000000002</v>
      </c>
      <c r="P142" s="10">
        <v>114.93</v>
      </c>
      <c r="Q142" s="10">
        <v>0</v>
      </c>
      <c r="R142" s="10">
        <v>2389.05681</v>
      </c>
      <c r="S142" s="45">
        <v>9.4848091229994005E-4</v>
      </c>
      <c r="T142" s="11">
        <v>1.0161743541097456E-2</v>
      </c>
      <c r="U142" s="45">
        <v>2.43274745069819E-3</v>
      </c>
      <c r="V142" s="63" t="s">
        <v>1738</v>
      </c>
    </row>
    <row r="143" spans="2:22" x14ac:dyDescent="0.2">
      <c r="B143" s="9" t="s">
        <v>548</v>
      </c>
      <c r="C143" s="31" t="s">
        <v>549</v>
      </c>
      <c r="D143" s="31" t="s">
        <v>132</v>
      </c>
      <c r="E143" s="31"/>
      <c r="F143" s="31" t="s">
        <v>550</v>
      </c>
      <c r="G143" s="31" t="s">
        <v>311</v>
      </c>
      <c r="H143" s="31" t="s">
        <v>269</v>
      </c>
      <c r="I143" s="31" t="s">
        <v>64</v>
      </c>
      <c r="J143" s="55">
        <v>42467</v>
      </c>
      <c r="K143" s="10">
        <v>4.9099999999999993</v>
      </c>
      <c r="L143" s="31" t="s">
        <v>65</v>
      </c>
      <c r="M143" s="11">
        <v>2.4500000000000001E-2</v>
      </c>
      <c r="N143" s="11">
        <v>2.2499999999999996E-2</v>
      </c>
      <c r="O143" s="10">
        <v>5613853</v>
      </c>
      <c r="P143" s="10">
        <v>101.65</v>
      </c>
      <c r="Q143" s="10">
        <v>0</v>
      </c>
      <c r="R143" s="10">
        <v>5706.4815699999999</v>
      </c>
      <c r="S143" s="45">
        <v>3.5787524654769479E-3</v>
      </c>
      <c r="T143" s="11">
        <v>2.427225756776339E-2</v>
      </c>
      <c r="U143" s="45">
        <v>5.8108406772770316E-3</v>
      </c>
      <c r="V143" s="63" t="s">
        <v>1738</v>
      </c>
    </row>
    <row r="144" spans="2:22" x14ac:dyDescent="0.2">
      <c r="B144" s="9" t="s">
        <v>551</v>
      </c>
      <c r="C144" s="31" t="s">
        <v>552</v>
      </c>
      <c r="D144" s="31" t="s">
        <v>132</v>
      </c>
      <c r="E144" s="31"/>
      <c r="F144" s="31" t="s">
        <v>553</v>
      </c>
      <c r="G144" s="31" t="s">
        <v>531</v>
      </c>
      <c r="H144" s="31" t="s">
        <v>269</v>
      </c>
      <c r="I144" s="31" t="s">
        <v>64</v>
      </c>
      <c r="J144" s="55">
        <v>41284</v>
      </c>
      <c r="K144" s="10">
        <v>1.96</v>
      </c>
      <c r="L144" s="31" t="s">
        <v>65</v>
      </c>
      <c r="M144" s="11">
        <v>4.0999999999999995E-2</v>
      </c>
      <c r="N144" s="11">
        <v>8.3000000000000001E-3</v>
      </c>
      <c r="O144" s="10">
        <v>708227</v>
      </c>
      <c r="P144" s="10">
        <v>106.44</v>
      </c>
      <c r="Q144" s="10">
        <v>14.23</v>
      </c>
      <c r="R144" s="10">
        <v>752.92059999999992</v>
      </c>
      <c r="S144" s="45">
        <v>5.9018916666666666E-4</v>
      </c>
      <c r="T144" s="11">
        <v>3.2025132311563659E-3</v>
      </c>
      <c r="U144" s="45">
        <v>7.6668987634000694E-4</v>
      </c>
      <c r="V144" s="63" t="s">
        <v>1738</v>
      </c>
    </row>
    <row r="145" spans="2:22" x14ac:dyDescent="0.2">
      <c r="B145" s="9" t="s">
        <v>554</v>
      </c>
      <c r="C145" s="31" t="s">
        <v>555</v>
      </c>
      <c r="D145" s="31" t="s">
        <v>132</v>
      </c>
      <c r="E145" s="31"/>
      <c r="F145" s="31" t="s">
        <v>301</v>
      </c>
      <c r="G145" s="31" t="s">
        <v>214</v>
      </c>
      <c r="H145" s="31" t="s">
        <v>302</v>
      </c>
      <c r="I145" s="31" t="s">
        <v>303</v>
      </c>
      <c r="J145" s="55">
        <v>40535</v>
      </c>
      <c r="K145" s="10">
        <v>2.38</v>
      </c>
      <c r="L145" s="31" t="s">
        <v>65</v>
      </c>
      <c r="M145" s="11">
        <v>1.5100000000000001E-2</v>
      </c>
      <c r="N145" s="11">
        <v>8.8999999999999982E-3</v>
      </c>
      <c r="O145" s="10">
        <v>71060</v>
      </c>
      <c r="P145" s="10">
        <v>101.6</v>
      </c>
      <c r="Q145" s="10">
        <v>0</v>
      </c>
      <c r="R145" s="10">
        <v>72.196960000000004</v>
      </c>
      <c r="S145" s="45">
        <v>1.3807173668052696E-4</v>
      </c>
      <c r="T145" s="11">
        <v>3.0708645725627238E-4</v>
      </c>
      <c r="U145" s="45">
        <v>7.3517285002594476E-5</v>
      </c>
      <c r="V145" s="63" t="s">
        <v>1738</v>
      </c>
    </row>
    <row r="146" spans="2:22" x14ac:dyDescent="0.2">
      <c r="B146" s="9" t="s">
        <v>556</v>
      </c>
      <c r="C146" s="31" t="s">
        <v>557</v>
      </c>
      <c r="D146" s="31" t="s">
        <v>132</v>
      </c>
      <c r="E146" s="31"/>
      <c r="F146" s="31" t="s">
        <v>301</v>
      </c>
      <c r="G146" s="31" t="s">
        <v>214</v>
      </c>
      <c r="H146" s="31" t="s">
        <v>302</v>
      </c>
      <c r="I146" s="31" t="s">
        <v>303</v>
      </c>
      <c r="J146" s="55">
        <v>41904</v>
      </c>
      <c r="K146" s="10">
        <v>2.8800000000000003</v>
      </c>
      <c r="L146" s="31" t="s">
        <v>65</v>
      </c>
      <c r="M146" s="11">
        <v>9.7000000000000003E-3</v>
      </c>
      <c r="N146" s="11">
        <v>8.1000000000000013E-3</v>
      </c>
      <c r="O146" s="10">
        <v>1605000</v>
      </c>
      <c r="P146" s="10">
        <v>100.52</v>
      </c>
      <c r="Q146" s="10">
        <v>0</v>
      </c>
      <c r="R146" s="10">
        <v>1613.346</v>
      </c>
      <c r="S146" s="45">
        <v>3.7045500183496404E-3</v>
      </c>
      <c r="T146" s="11">
        <v>6.8622931972284976E-3</v>
      </c>
      <c r="U146" s="45">
        <v>1.6428505811019714E-3</v>
      </c>
      <c r="V146" s="63" t="s">
        <v>1738</v>
      </c>
    </row>
    <row r="147" spans="2:22" x14ac:dyDescent="0.2">
      <c r="B147" s="9" t="s">
        <v>558</v>
      </c>
      <c r="C147" s="31" t="s">
        <v>559</v>
      </c>
      <c r="D147" s="31" t="s">
        <v>132</v>
      </c>
      <c r="E147" s="31"/>
      <c r="F147" s="31" t="s">
        <v>314</v>
      </c>
      <c r="G147" s="31" t="s">
        <v>261</v>
      </c>
      <c r="H147" s="31" t="s">
        <v>302</v>
      </c>
      <c r="I147" s="31" t="s">
        <v>278</v>
      </c>
      <c r="J147" s="55">
        <v>42339</v>
      </c>
      <c r="K147" s="10">
        <v>5.84</v>
      </c>
      <c r="L147" s="31" t="s">
        <v>65</v>
      </c>
      <c r="M147" s="11">
        <v>3.85E-2</v>
      </c>
      <c r="N147" s="11">
        <v>2.7999999999999997E-2</v>
      </c>
      <c r="O147" s="10">
        <v>2785117</v>
      </c>
      <c r="P147" s="10">
        <v>107.42</v>
      </c>
      <c r="Q147" s="10">
        <v>0</v>
      </c>
      <c r="R147" s="10">
        <v>2991.77268</v>
      </c>
      <c r="S147" s="45">
        <v>2.5559615045234949E-3</v>
      </c>
      <c r="T147" s="11">
        <v>1.2725367843982673E-2</v>
      </c>
      <c r="U147" s="45">
        <v>3.0464856799861917E-3</v>
      </c>
      <c r="V147" s="63" t="s">
        <v>1738</v>
      </c>
    </row>
    <row r="148" spans="2:22" x14ac:dyDescent="0.2">
      <c r="B148" s="9" t="s">
        <v>560</v>
      </c>
      <c r="C148" s="31" t="s">
        <v>561</v>
      </c>
      <c r="D148" s="31" t="s">
        <v>132</v>
      </c>
      <c r="E148" s="31"/>
      <c r="F148" s="31" t="s">
        <v>562</v>
      </c>
      <c r="G148" s="31" t="s">
        <v>277</v>
      </c>
      <c r="H148" s="31" t="s">
        <v>302</v>
      </c>
      <c r="I148" s="31" t="s">
        <v>262</v>
      </c>
      <c r="J148" s="55">
        <v>40449</v>
      </c>
      <c r="K148" s="10">
        <v>1.21</v>
      </c>
      <c r="L148" s="31" t="s">
        <v>65</v>
      </c>
      <c r="M148" s="11">
        <v>6.5000000000000002E-2</v>
      </c>
      <c r="N148" s="11">
        <v>1.14E-2</v>
      </c>
      <c r="O148" s="10">
        <v>78500</v>
      </c>
      <c r="P148" s="10">
        <v>108.24</v>
      </c>
      <c r="Q148" s="10">
        <v>0</v>
      </c>
      <c r="R148" s="10">
        <v>84.968399999999988</v>
      </c>
      <c r="S148" s="45">
        <v>1.7383922665363435E-4</v>
      </c>
      <c r="T148" s="11">
        <v>3.6140919139440009E-4</v>
      </c>
      <c r="U148" s="45">
        <v>8.6522286797317336E-5</v>
      </c>
      <c r="V148" s="63" t="s">
        <v>1738</v>
      </c>
    </row>
    <row r="149" spans="2:22" x14ac:dyDescent="0.2">
      <c r="B149" s="9" t="s">
        <v>563</v>
      </c>
      <c r="C149" s="31" t="s">
        <v>564</v>
      </c>
      <c r="D149" s="31" t="s">
        <v>132</v>
      </c>
      <c r="E149" s="31"/>
      <c r="F149" s="31" t="s">
        <v>329</v>
      </c>
      <c r="G149" s="31" t="s">
        <v>261</v>
      </c>
      <c r="H149" s="31" t="s">
        <v>302</v>
      </c>
      <c r="I149" s="31" t="s">
        <v>278</v>
      </c>
      <c r="J149" s="55">
        <v>40164</v>
      </c>
      <c r="K149" s="10">
        <v>0.33</v>
      </c>
      <c r="L149" s="31" t="s">
        <v>65</v>
      </c>
      <c r="M149" s="11">
        <v>6.4100000000000004E-2</v>
      </c>
      <c r="N149" s="11">
        <v>4.4999999999999988E-3</v>
      </c>
      <c r="O149" s="10">
        <v>62666.67</v>
      </c>
      <c r="P149" s="10">
        <v>103.05</v>
      </c>
      <c r="Q149" s="10">
        <v>0</v>
      </c>
      <c r="R149" s="10">
        <v>64.578000000000003</v>
      </c>
      <c r="S149" s="45">
        <v>5.8387997540250446E-4</v>
      </c>
      <c r="T149" s="11">
        <v>2.7467956042325821E-4</v>
      </c>
      <c r="U149" s="45">
        <v>6.5758990834206122E-5</v>
      </c>
      <c r="V149" s="63" t="s">
        <v>1738</v>
      </c>
    </row>
    <row r="150" spans="2:22" x14ac:dyDescent="0.2">
      <c r="B150" s="9" t="s">
        <v>565</v>
      </c>
      <c r="C150" s="31" t="s">
        <v>566</v>
      </c>
      <c r="D150" s="31" t="s">
        <v>132</v>
      </c>
      <c r="E150" s="31"/>
      <c r="F150" s="31" t="s">
        <v>567</v>
      </c>
      <c r="G150" s="31" t="s">
        <v>512</v>
      </c>
      <c r="H150" s="31" t="s">
        <v>302</v>
      </c>
      <c r="I150" s="31" t="s">
        <v>262</v>
      </c>
      <c r="J150" s="55">
        <v>42257</v>
      </c>
      <c r="K150" s="10">
        <v>4.3499999999999996</v>
      </c>
      <c r="L150" s="31" t="s">
        <v>65</v>
      </c>
      <c r="M150" s="11">
        <v>2.75E-2</v>
      </c>
      <c r="N150" s="11">
        <v>1.9799999999999998E-2</v>
      </c>
      <c r="O150" s="10">
        <v>1131503.27</v>
      </c>
      <c r="P150" s="10">
        <v>104.31</v>
      </c>
      <c r="Q150" s="10">
        <v>0</v>
      </c>
      <c r="R150" s="10">
        <v>1180.27106</v>
      </c>
      <c r="S150" s="45">
        <v>2.0865634426890972E-3</v>
      </c>
      <c r="T150" s="11">
        <v>5.020228807660395E-3</v>
      </c>
      <c r="U150" s="45">
        <v>1.2018556445913275E-3</v>
      </c>
      <c r="V150" s="63" t="s">
        <v>1738</v>
      </c>
    </row>
    <row r="151" spans="2:22" x14ac:dyDescent="0.2">
      <c r="B151" s="9" t="s">
        <v>568</v>
      </c>
      <c r="C151" s="31" t="s">
        <v>569</v>
      </c>
      <c r="D151" s="31" t="s">
        <v>132</v>
      </c>
      <c r="E151" s="31"/>
      <c r="F151" s="31" t="s">
        <v>570</v>
      </c>
      <c r="G151" s="31" t="s">
        <v>414</v>
      </c>
      <c r="H151" s="31" t="s">
        <v>177</v>
      </c>
      <c r="I151" s="31" t="s">
        <v>262</v>
      </c>
      <c r="J151" s="55">
        <v>41814</v>
      </c>
      <c r="K151" s="10">
        <v>4.5999999999999996</v>
      </c>
      <c r="L151" s="31" t="s">
        <v>65</v>
      </c>
      <c r="M151" s="11">
        <v>3.7499999999999999E-2</v>
      </c>
      <c r="N151" s="11">
        <v>2.23E-2</v>
      </c>
      <c r="O151" s="10">
        <v>512743.86000000004</v>
      </c>
      <c r="P151" s="10">
        <v>107.1</v>
      </c>
      <c r="Q151" s="10">
        <v>0</v>
      </c>
      <c r="R151" s="10">
        <v>549.14867000000004</v>
      </c>
      <c r="S151" s="45">
        <v>1.031867133301187E-3</v>
      </c>
      <c r="T151" s="11">
        <v>2.3357786751311109E-3</v>
      </c>
      <c r="U151" s="45">
        <v>5.5919140198127043E-4</v>
      </c>
      <c r="V151" s="63" t="s">
        <v>1738</v>
      </c>
    </row>
    <row r="152" spans="2:22" x14ac:dyDescent="0.2">
      <c r="B152" s="9" t="s">
        <v>571</v>
      </c>
      <c r="C152" s="31" t="s">
        <v>572</v>
      </c>
      <c r="D152" s="31" t="s">
        <v>132</v>
      </c>
      <c r="E152" s="31"/>
      <c r="F152" s="31" t="s">
        <v>378</v>
      </c>
      <c r="G152" s="31" t="s">
        <v>261</v>
      </c>
      <c r="H152" s="31" t="s">
        <v>177</v>
      </c>
      <c r="I152" s="31" t="s">
        <v>262</v>
      </c>
      <c r="J152" s="55">
        <v>41809</v>
      </c>
      <c r="K152" s="10">
        <v>4.74</v>
      </c>
      <c r="L152" s="31" t="s">
        <v>65</v>
      </c>
      <c r="M152" s="11">
        <v>3.5000000000000003E-2</v>
      </c>
      <c r="N152" s="11">
        <v>2.0300000000000002E-2</v>
      </c>
      <c r="O152" s="10">
        <v>798534.07</v>
      </c>
      <c r="P152" s="10">
        <v>107.09</v>
      </c>
      <c r="Q152" s="10">
        <v>57.33</v>
      </c>
      <c r="R152" s="10">
        <v>851.08515999999986</v>
      </c>
      <c r="S152" s="45">
        <v>4.9441798359922372E-3</v>
      </c>
      <c r="T152" s="11">
        <v>3.6200516837244625E-3</v>
      </c>
      <c r="U152" s="45">
        <v>8.6664965213491968E-4</v>
      </c>
      <c r="V152" s="63" t="s">
        <v>1738</v>
      </c>
    </row>
    <row r="153" spans="2:22" x14ac:dyDescent="0.2">
      <c r="B153" s="9" t="s">
        <v>573</v>
      </c>
      <c r="C153" s="31" t="s">
        <v>574</v>
      </c>
      <c r="D153" s="31" t="s">
        <v>132</v>
      </c>
      <c r="E153" s="31"/>
      <c r="F153" s="31" t="s">
        <v>575</v>
      </c>
      <c r="G153" s="31" t="s">
        <v>277</v>
      </c>
      <c r="H153" s="31" t="s">
        <v>177</v>
      </c>
      <c r="I153" s="31" t="s">
        <v>262</v>
      </c>
      <c r="J153" s="55">
        <v>40633</v>
      </c>
      <c r="K153" s="10">
        <v>1.1000000000000001</v>
      </c>
      <c r="L153" s="31" t="s">
        <v>65</v>
      </c>
      <c r="M153" s="11">
        <v>6.9000000000000006E-2</v>
      </c>
      <c r="N153" s="11">
        <v>1.1300000000000001E-2</v>
      </c>
      <c r="O153" s="10">
        <v>338425.17</v>
      </c>
      <c r="P153" s="10">
        <v>108.25</v>
      </c>
      <c r="Q153" s="10">
        <v>0</v>
      </c>
      <c r="R153" s="10">
        <v>366.34525000000002</v>
      </c>
      <c r="S153" s="45">
        <v>8.5851133942161338E-4</v>
      </c>
      <c r="T153" s="11">
        <v>1.5582327144406552E-3</v>
      </c>
      <c r="U153" s="45">
        <v>3.7304490595721376E-4</v>
      </c>
      <c r="V153" s="63" t="s">
        <v>1738</v>
      </c>
    </row>
    <row r="154" spans="2:22" x14ac:dyDescent="0.2">
      <c r="B154" s="9" t="s">
        <v>576</v>
      </c>
      <c r="C154" s="31" t="s">
        <v>577</v>
      </c>
      <c r="D154" s="31" t="s">
        <v>132</v>
      </c>
      <c r="E154" s="31"/>
      <c r="F154" s="31" t="s">
        <v>578</v>
      </c>
      <c r="G154" s="31" t="s">
        <v>298</v>
      </c>
      <c r="H154" s="31" t="s">
        <v>177</v>
      </c>
      <c r="I154" s="31" t="s">
        <v>262</v>
      </c>
      <c r="J154" s="55">
        <v>40248</v>
      </c>
      <c r="K154" s="10">
        <v>1.5899999999999999</v>
      </c>
      <c r="L154" s="31" t="s">
        <v>65</v>
      </c>
      <c r="M154" s="11">
        <v>5.5500000000000001E-2</v>
      </c>
      <c r="N154" s="11">
        <v>1.2200000000000001E-2</v>
      </c>
      <c r="O154" s="10">
        <v>32500</v>
      </c>
      <c r="P154" s="10">
        <v>108.95</v>
      </c>
      <c r="Q154" s="10">
        <v>0</v>
      </c>
      <c r="R154" s="10">
        <v>35.408749999999998</v>
      </c>
      <c r="S154" s="45">
        <v>9.0277777777777774E-4</v>
      </c>
      <c r="T154" s="11">
        <v>1.5060949371515134E-4</v>
      </c>
      <c r="U154" s="45">
        <v>3.6056298843270092E-5</v>
      </c>
      <c r="V154" s="63" t="s">
        <v>1738</v>
      </c>
    </row>
    <row r="155" spans="2:22" x14ac:dyDescent="0.2">
      <c r="B155" s="9" t="s">
        <v>579</v>
      </c>
      <c r="C155" s="31" t="s">
        <v>580</v>
      </c>
      <c r="D155" s="31" t="s">
        <v>132</v>
      </c>
      <c r="E155" s="31"/>
      <c r="F155" s="31" t="s">
        <v>578</v>
      </c>
      <c r="G155" s="31" t="s">
        <v>298</v>
      </c>
      <c r="H155" s="31" t="s">
        <v>177</v>
      </c>
      <c r="I155" s="31" t="s">
        <v>262</v>
      </c>
      <c r="J155" s="55">
        <v>41905</v>
      </c>
      <c r="K155" s="10">
        <v>3.78</v>
      </c>
      <c r="L155" s="31" t="s">
        <v>65</v>
      </c>
      <c r="M155" s="11">
        <v>3.2000000000000001E-2</v>
      </c>
      <c r="N155" s="11">
        <v>1.8299999999999997E-2</v>
      </c>
      <c r="O155" s="10">
        <v>214000</v>
      </c>
      <c r="P155" s="10">
        <v>105.19</v>
      </c>
      <c r="Q155" s="10">
        <v>0</v>
      </c>
      <c r="R155" s="10">
        <v>225.10660000000001</v>
      </c>
      <c r="S155" s="45">
        <v>2.3904845311075763E-3</v>
      </c>
      <c r="T155" s="11">
        <v>9.5748059612211925E-4</v>
      </c>
      <c r="U155" s="45">
        <v>2.2922330896155509E-4</v>
      </c>
      <c r="V155" s="63" t="s">
        <v>1738</v>
      </c>
    </row>
    <row r="156" spans="2:22" x14ac:dyDescent="0.2">
      <c r="B156" s="9" t="s">
        <v>581</v>
      </c>
      <c r="C156" s="31" t="s">
        <v>582</v>
      </c>
      <c r="D156" s="31" t="s">
        <v>132</v>
      </c>
      <c r="E156" s="31"/>
      <c r="F156" s="31" t="s">
        <v>583</v>
      </c>
      <c r="G156" s="31" t="s">
        <v>584</v>
      </c>
      <c r="H156" s="31" t="s">
        <v>177</v>
      </c>
      <c r="I156" s="31" t="s">
        <v>64</v>
      </c>
      <c r="J156" s="55">
        <v>41452</v>
      </c>
      <c r="K156" s="10">
        <v>4.47</v>
      </c>
      <c r="L156" s="31" t="s">
        <v>65</v>
      </c>
      <c r="M156" s="11">
        <v>5.8899999999999994E-2</v>
      </c>
      <c r="N156" s="11">
        <v>2.3699999999999999E-2</v>
      </c>
      <c r="O156" s="10">
        <v>296100.02</v>
      </c>
      <c r="P156" s="10">
        <v>116.38</v>
      </c>
      <c r="Q156" s="10">
        <v>0</v>
      </c>
      <c r="R156" s="10">
        <v>344.60120000000001</v>
      </c>
      <c r="S156" s="45">
        <v>5.7241237388829305E-4</v>
      </c>
      <c r="T156" s="11">
        <v>1.4657453952944854E-3</v>
      </c>
      <c r="U156" s="45">
        <v>3.5090320468668016E-4</v>
      </c>
      <c r="V156" s="63" t="s">
        <v>1738</v>
      </c>
    </row>
    <row r="157" spans="2:22" x14ac:dyDescent="0.2">
      <c r="B157" s="9" t="s">
        <v>585</v>
      </c>
      <c r="C157" s="31" t="s">
        <v>586</v>
      </c>
      <c r="D157" s="31" t="s">
        <v>132</v>
      </c>
      <c r="E157" s="31"/>
      <c r="F157" s="31" t="s">
        <v>386</v>
      </c>
      <c r="G157" s="31" t="s">
        <v>261</v>
      </c>
      <c r="H157" s="31" t="s">
        <v>177</v>
      </c>
      <c r="I157" s="31" t="s">
        <v>262</v>
      </c>
      <c r="J157" s="55">
        <v>41268</v>
      </c>
      <c r="K157" s="10">
        <v>4.04</v>
      </c>
      <c r="L157" s="31" t="s">
        <v>65</v>
      </c>
      <c r="M157" s="11">
        <v>7.0499999999999993E-2</v>
      </c>
      <c r="N157" s="11">
        <v>2.4800000000000003E-2</v>
      </c>
      <c r="O157" s="10">
        <v>68000</v>
      </c>
      <c r="P157" s="10">
        <v>119.06</v>
      </c>
      <c r="Q157" s="10">
        <v>0</v>
      </c>
      <c r="R157" s="10">
        <v>80.960800000000006</v>
      </c>
      <c r="S157" s="45">
        <v>1.1437872110248734E-4</v>
      </c>
      <c r="T157" s="11">
        <v>3.4436304864683519E-4</v>
      </c>
      <c r="U157" s="45">
        <v>8.2441396530242431E-5</v>
      </c>
      <c r="V157" s="63" t="s">
        <v>1738</v>
      </c>
    </row>
    <row r="158" spans="2:22" x14ac:dyDescent="0.2">
      <c r="B158" s="9" t="s">
        <v>587</v>
      </c>
      <c r="C158" s="31" t="s">
        <v>588</v>
      </c>
      <c r="D158" s="31" t="s">
        <v>132</v>
      </c>
      <c r="E158" s="31"/>
      <c r="F158" s="31" t="s">
        <v>386</v>
      </c>
      <c r="G158" s="31" t="s">
        <v>261</v>
      </c>
      <c r="H158" s="31" t="s">
        <v>177</v>
      </c>
      <c r="I158" s="31" t="s">
        <v>262</v>
      </c>
      <c r="J158" s="55">
        <v>42648</v>
      </c>
      <c r="K158" s="10">
        <v>6.03</v>
      </c>
      <c r="L158" s="31" t="s">
        <v>65</v>
      </c>
      <c r="M158" s="11">
        <v>3.95E-2</v>
      </c>
      <c r="N158" s="11">
        <v>3.3300000000000003E-2</v>
      </c>
      <c r="O158" s="10">
        <v>713000</v>
      </c>
      <c r="P158" s="10">
        <v>103.83</v>
      </c>
      <c r="Q158" s="10">
        <v>0</v>
      </c>
      <c r="R158" s="10">
        <v>740.30790000000002</v>
      </c>
      <c r="S158" s="45">
        <v>7.6520783495550952E-4</v>
      </c>
      <c r="T158" s="11">
        <v>3.1488656903258909E-3</v>
      </c>
      <c r="U158" s="45">
        <v>7.5384651755381683E-4</v>
      </c>
      <c r="V158" s="63" t="s">
        <v>1738</v>
      </c>
    </row>
    <row r="159" spans="2:22" x14ac:dyDescent="0.2">
      <c r="B159" s="9" t="s">
        <v>589</v>
      </c>
      <c r="C159" s="31" t="s">
        <v>590</v>
      </c>
      <c r="D159" s="31" t="s">
        <v>132</v>
      </c>
      <c r="E159" s="31"/>
      <c r="F159" s="31" t="s">
        <v>591</v>
      </c>
      <c r="G159" s="31" t="s">
        <v>592</v>
      </c>
      <c r="H159" s="31" t="s">
        <v>177</v>
      </c>
      <c r="I159" s="31" t="s">
        <v>64</v>
      </c>
      <c r="J159" s="55">
        <v>42263</v>
      </c>
      <c r="K159" s="10">
        <v>3.7899999999999996</v>
      </c>
      <c r="L159" s="31" t="s">
        <v>65</v>
      </c>
      <c r="M159" s="11">
        <v>2.7999999999999997E-2</v>
      </c>
      <c r="N159" s="11">
        <v>2.1399999999999992E-2</v>
      </c>
      <c r="O159" s="10">
        <v>1206091.1499999999</v>
      </c>
      <c r="P159" s="10">
        <v>102.5</v>
      </c>
      <c r="Q159" s="10">
        <v>165.33</v>
      </c>
      <c r="R159" s="10">
        <v>1232.1101299999998</v>
      </c>
      <c r="S159" s="45">
        <v>1.3479267413595597E-2</v>
      </c>
      <c r="T159" s="11">
        <v>5.2407239137390975E-3</v>
      </c>
      <c r="U159" s="45">
        <v>1.2546427381678359E-3</v>
      </c>
      <c r="V159" s="63" t="s">
        <v>1738</v>
      </c>
    </row>
    <row r="160" spans="2:22" x14ac:dyDescent="0.2">
      <c r="B160" s="9" t="s">
        <v>593</v>
      </c>
      <c r="C160" s="31" t="s">
        <v>594</v>
      </c>
      <c r="D160" s="31" t="s">
        <v>132</v>
      </c>
      <c r="E160" s="31"/>
      <c r="F160" s="31" t="s">
        <v>394</v>
      </c>
      <c r="G160" s="31" t="s">
        <v>277</v>
      </c>
      <c r="H160" s="31" t="s">
        <v>177</v>
      </c>
      <c r="I160" s="31" t="s">
        <v>64</v>
      </c>
      <c r="J160" s="55">
        <v>40293</v>
      </c>
      <c r="K160" s="10">
        <v>0.5</v>
      </c>
      <c r="L160" s="31" t="s">
        <v>65</v>
      </c>
      <c r="M160" s="11">
        <v>5.5E-2</v>
      </c>
      <c r="N160" s="11">
        <v>1.03E-2</v>
      </c>
      <c r="O160" s="10">
        <v>3000</v>
      </c>
      <c r="P160" s="10">
        <v>102.22</v>
      </c>
      <c r="Q160" s="10">
        <v>0</v>
      </c>
      <c r="R160" s="10">
        <v>3.0665999999999998</v>
      </c>
      <c r="S160" s="45">
        <v>2.4736671739031148E-5</v>
      </c>
      <c r="T160" s="11">
        <v>1.3043642416828696E-5</v>
      </c>
      <c r="U160" s="45">
        <v>3.1226814285387669E-6</v>
      </c>
      <c r="V160" s="63" t="s">
        <v>1738</v>
      </c>
    </row>
    <row r="161" spans="2:22" x14ac:dyDescent="0.2">
      <c r="B161" s="9" t="s">
        <v>595</v>
      </c>
      <c r="C161" s="31" t="s">
        <v>596</v>
      </c>
      <c r="D161" s="31" t="s">
        <v>132</v>
      </c>
      <c r="E161" s="31"/>
      <c r="F161" s="31" t="s">
        <v>597</v>
      </c>
      <c r="G161" s="31" t="s">
        <v>261</v>
      </c>
      <c r="H161" s="31" t="s">
        <v>177</v>
      </c>
      <c r="I161" s="31" t="s">
        <v>262</v>
      </c>
      <c r="J161" s="55">
        <v>42858</v>
      </c>
      <c r="K161" s="10">
        <v>5.78</v>
      </c>
      <c r="L161" s="31" t="s">
        <v>65</v>
      </c>
      <c r="M161" s="11">
        <v>2.8500000000000001E-2</v>
      </c>
      <c r="N161" s="11">
        <v>2.7799999999999998E-2</v>
      </c>
      <c r="O161" s="10">
        <v>1655000</v>
      </c>
      <c r="P161" s="10">
        <v>100.95</v>
      </c>
      <c r="Q161" s="10">
        <v>0</v>
      </c>
      <c r="R161" s="10">
        <v>1670.7225000000001</v>
      </c>
      <c r="S161" s="45">
        <v>1.228109231225883E-2</v>
      </c>
      <c r="T161" s="11">
        <v>7.10634150777737E-3</v>
      </c>
      <c r="U161" s="45">
        <v>1.7012763722010892E-3</v>
      </c>
      <c r="V161" s="63" t="s">
        <v>1738</v>
      </c>
    </row>
    <row r="162" spans="2:22" x14ac:dyDescent="0.2">
      <c r="B162" s="9" t="s">
        <v>598</v>
      </c>
      <c r="C162" s="31" t="s">
        <v>599</v>
      </c>
      <c r="D162" s="31" t="s">
        <v>132</v>
      </c>
      <c r="E162" s="31"/>
      <c r="F162" s="31" t="s">
        <v>600</v>
      </c>
      <c r="G162" s="31" t="s">
        <v>512</v>
      </c>
      <c r="H162" s="31" t="s">
        <v>177</v>
      </c>
      <c r="I162" s="31" t="s">
        <v>64</v>
      </c>
      <c r="J162" s="55">
        <v>41553</v>
      </c>
      <c r="K162" s="10">
        <v>5.38</v>
      </c>
      <c r="L162" s="31" t="s">
        <v>65</v>
      </c>
      <c r="M162" s="11">
        <v>5.0900000000000001E-2</v>
      </c>
      <c r="N162" s="11">
        <v>2.69E-2</v>
      </c>
      <c r="O162" s="10">
        <v>644000</v>
      </c>
      <c r="P162" s="10">
        <v>116.96</v>
      </c>
      <c r="Q162" s="10">
        <v>0</v>
      </c>
      <c r="R162" s="10">
        <v>753.22239999999999</v>
      </c>
      <c r="S162" s="45">
        <v>7.7887964978784387E-4</v>
      </c>
      <c r="T162" s="11">
        <v>3.2037969236110059E-3</v>
      </c>
      <c r="U162" s="45">
        <v>7.6699719560405612E-4</v>
      </c>
      <c r="V162" s="63" t="s">
        <v>1738</v>
      </c>
    </row>
    <row r="163" spans="2:22" x14ac:dyDescent="0.2">
      <c r="B163" s="9" t="s">
        <v>601</v>
      </c>
      <c r="C163" s="31" t="s">
        <v>602</v>
      </c>
      <c r="D163" s="31" t="s">
        <v>132</v>
      </c>
      <c r="E163" s="31"/>
      <c r="F163" s="31" t="s">
        <v>603</v>
      </c>
      <c r="G163" s="31" t="s">
        <v>604</v>
      </c>
      <c r="H163" s="31" t="s">
        <v>407</v>
      </c>
      <c r="I163" s="31" t="s">
        <v>64</v>
      </c>
      <c r="J163" s="55">
        <v>41868</v>
      </c>
      <c r="K163" s="10">
        <v>4.5399999999999991</v>
      </c>
      <c r="L163" s="31" t="s">
        <v>65</v>
      </c>
      <c r="M163" s="11">
        <v>4.7500000000000001E-2</v>
      </c>
      <c r="N163" s="11">
        <v>2.4299999999999999E-2</v>
      </c>
      <c r="O163" s="10">
        <v>62000</v>
      </c>
      <c r="P163" s="10">
        <v>110.83</v>
      </c>
      <c r="Q163" s="10">
        <v>0</v>
      </c>
      <c r="R163" s="10">
        <v>68.714600000000004</v>
      </c>
      <c r="S163" s="45">
        <v>1.2351089684848002E-4</v>
      </c>
      <c r="T163" s="11">
        <v>2.922743987528263E-4</v>
      </c>
      <c r="U163" s="45">
        <v>6.9971240230049555E-5</v>
      </c>
      <c r="V163" s="63" t="s">
        <v>1738</v>
      </c>
    </row>
    <row r="164" spans="2:22" x14ac:dyDescent="0.2">
      <c r="B164" s="9" t="s">
        <v>605</v>
      </c>
      <c r="C164" s="31" t="s">
        <v>606</v>
      </c>
      <c r="D164" s="31" t="s">
        <v>132</v>
      </c>
      <c r="E164" s="31"/>
      <c r="F164" s="31" t="s">
        <v>607</v>
      </c>
      <c r="G164" s="31" t="s">
        <v>261</v>
      </c>
      <c r="H164" s="31" t="s">
        <v>407</v>
      </c>
      <c r="I164" s="31" t="s">
        <v>64</v>
      </c>
      <c r="J164" s="55">
        <v>41791</v>
      </c>
      <c r="K164" s="10">
        <v>3.9800000000000004</v>
      </c>
      <c r="L164" s="31" t="s">
        <v>65</v>
      </c>
      <c r="M164" s="11">
        <v>4.2000000000000003E-2</v>
      </c>
      <c r="N164" s="11">
        <v>2.9700000000000004E-2</v>
      </c>
      <c r="O164" s="10">
        <v>403733.34</v>
      </c>
      <c r="P164" s="10">
        <v>105.57</v>
      </c>
      <c r="Q164" s="10">
        <v>0</v>
      </c>
      <c r="R164" s="10">
        <v>426.22128999999995</v>
      </c>
      <c r="S164" s="45">
        <v>4.1809160928262771E-4</v>
      </c>
      <c r="T164" s="11">
        <v>1.812912703710769E-3</v>
      </c>
      <c r="U164" s="45">
        <v>4.3401594819371159E-4</v>
      </c>
      <c r="V164" s="63" t="s">
        <v>1738</v>
      </c>
    </row>
    <row r="165" spans="2:22" x14ac:dyDescent="0.2">
      <c r="B165" s="9" t="s">
        <v>608</v>
      </c>
      <c r="C165" s="31" t="s">
        <v>609</v>
      </c>
      <c r="D165" s="31" t="s">
        <v>132</v>
      </c>
      <c r="E165" s="31"/>
      <c r="F165" s="31" t="s">
        <v>410</v>
      </c>
      <c r="G165" s="31" t="s">
        <v>261</v>
      </c>
      <c r="H165" s="31" t="s">
        <v>407</v>
      </c>
      <c r="I165" s="31" t="s">
        <v>262</v>
      </c>
      <c r="J165" s="55">
        <v>41966</v>
      </c>
      <c r="K165" s="10">
        <v>5.04</v>
      </c>
      <c r="L165" s="31" t="s">
        <v>65</v>
      </c>
      <c r="M165" s="11">
        <v>3.5000000000000003E-2</v>
      </c>
      <c r="N165" s="11">
        <v>2.6699999999999998E-2</v>
      </c>
      <c r="O165" s="10">
        <v>1477000</v>
      </c>
      <c r="P165" s="10">
        <v>104.54</v>
      </c>
      <c r="Q165" s="10">
        <v>0</v>
      </c>
      <c r="R165" s="10">
        <v>1544.0558000000001</v>
      </c>
      <c r="S165" s="45">
        <v>1.3423489743799475E-2</v>
      </c>
      <c r="T165" s="11">
        <v>6.5675705102818654E-3</v>
      </c>
      <c r="U165" s="45">
        <v>1.5722932144027813E-3</v>
      </c>
      <c r="V165" s="63" t="s">
        <v>1738</v>
      </c>
    </row>
    <row r="166" spans="2:22" x14ac:dyDescent="0.2">
      <c r="B166" s="9" t="s">
        <v>610</v>
      </c>
      <c r="C166" s="31" t="s">
        <v>611</v>
      </c>
      <c r="D166" s="31" t="s">
        <v>132</v>
      </c>
      <c r="E166" s="31"/>
      <c r="F166" s="31" t="s">
        <v>413</v>
      </c>
      <c r="G166" s="31" t="s">
        <v>414</v>
      </c>
      <c r="H166" s="31" t="s">
        <v>407</v>
      </c>
      <c r="I166" s="31" t="s">
        <v>262</v>
      </c>
      <c r="J166" s="55">
        <v>40071</v>
      </c>
      <c r="K166" s="10">
        <v>1</v>
      </c>
      <c r="L166" s="31" t="s">
        <v>65</v>
      </c>
      <c r="M166" s="11">
        <v>8.5000000000000006E-2</v>
      </c>
      <c r="N166" s="11">
        <v>1.0299999999999998E-2</v>
      </c>
      <c r="O166" s="10">
        <v>328000</v>
      </c>
      <c r="P166" s="10">
        <v>109.49</v>
      </c>
      <c r="Q166" s="10">
        <v>0</v>
      </c>
      <c r="R166" s="10">
        <v>359.12720000000002</v>
      </c>
      <c r="S166" s="45">
        <v>7.823789483731603E-4</v>
      </c>
      <c r="T166" s="11">
        <v>1.5275310699005161E-3</v>
      </c>
      <c r="U166" s="45">
        <v>3.6569485355870593E-4</v>
      </c>
      <c r="V166" s="63" t="s">
        <v>1738</v>
      </c>
    </row>
    <row r="167" spans="2:22" x14ac:dyDescent="0.2">
      <c r="B167" s="9" t="s">
        <v>612</v>
      </c>
      <c r="C167" s="31" t="s">
        <v>613</v>
      </c>
      <c r="D167" s="31" t="s">
        <v>132</v>
      </c>
      <c r="E167" s="31"/>
      <c r="F167" s="31" t="s">
        <v>413</v>
      </c>
      <c r="G167" s="31" t="s">
        <v>414</v>
      </c>
      <c r="H167" s="31" t="s">
        <v>407</v>
      </c>
      <c r="I167" s="31" t="s">
        <v>278</v>
      </c>
      <c r="J167" s="55">
        <v>42057</v>
      </c>
      <c r="K167" s="10">
        <v>5.1400000000000006</v>
      </c>
      <c r="L167" s="31" t="s">
        <v>65</v>
      </c>
      <c r="M167" s="11">
        <v>4.2999999999999997E-2</v>
      </c>
      <c r="N167" s="11">
        <v>3.5400000000000001E-2</v>
      </c>
      <c r="O167" s="10">
        <v>463500</v>
      </c>
      <c r="P167" s="10">
        <v>105.65</v>
      </c>
      <c r="Q167" s="10">
        <v>0</v>
      </c>
      <c r="R167" s="10">
        <v>489.68774999999999</v>
      </c>
      <c r="S167" s="45">
        <v>1.4149789605603021E-4</v>
      </c>
      <c r="T167" s="11">
        <v>2.0828643797369747E-3</v>
      </c>
      <c r="U167" s="45">
        <v>4.9864307138457404E-4</v>
      </c>
      <c r="V167" s="63" t="s">
        <v>1738</v>
      </c>
    </row>
    <row r="168" spans="2:22" x14ac:dyDescent="0.2">
      <c r="B168" s="9" t="s">
        <v>614</v>
      </c>
      <c r="C168" s="31" t="s">
        <v>615</v>
      </c>
      <c r="D168" s="31" t="s">
        <v>132</v>
      </c>
      <c r="E168" s="31"/>
      <c r="F168" s="31" t="s">
        <v>413</v>
      </c>
      <c r="G168" s="31" t="s">
        <v>414</v>
      </c>
      <c r="H168" s="31" t="s">
        <v>407</v>
      </c>
      <c r="I168" s="31" t="s">
        <v>278</v>
      </c>
      <c r="J168" s="55">
        <v>42582</v>
      </c>
      <c r="K168" s="10">
        <v>4.2300000000000004</v>
      </c>
      <c r="L168" s="31" t="s">
        <v>65</v>
      </c>
      <c r="M168" s="11">
        <v>2.7999999999999997E-2</v>
      </c>
      <c r="N168" s="11">
        <v>2.8200000000000003E-2</v>
      </c>
      <c r="O168" s="10">
        <v>394000</v>
      </c>
      <c r="P168" s="10">
        <v>101.3</v>
      </c>
      <c r="Q168" s="10">
        <v>0</v>
      </c>
      <c r="R168" s="10">
        <v>399.12200000000001</v>
      </c>
      <c r="S168" s="45">
        <v>5.5916188162230746E-4</v>
      </c>
      <c r="T168" s="11">
        <v>1.6976471169012923E-3</v>
      </c>
      <c r="U168" s="45">
        <v>4.0642107125847841E-4</v>
      </c>
      <c r="V168" s="63" t="s">
        <v>1738</v>
      </c>
    </row>
    <row r="169" spans="2:22" x14ac:dyDescent="0.2">
      <c r="B169" s="9" t="s">
        <v>616</v>
      </c>
      <c r="C169" s="31" t="s">
        <v>617</v>
      </c>
      <c r="D169" s="31" t="s">
        <v>132</v>
      </c>
      <c r="E169" s="31"/>
      <c r="F169" s="31" t="s">
        <v>422</v>
      </c>
      <c r="G169" s="31" t="s">
        <v>414</v>
      </c>
      <c r="H169" s="31" t="s">
        <v>407</v>
      </c>
      <c r="I169" s="31" t="s">
        <v>64</v>
      </c>
      <c r="J169" s="55">
        <v>40370</v>
      </c>
      <c r="K169" s="10">
        <v>0.5</v>
      </c>
      <c r="L169" s="31" t="s">
        <v>65</v>
      </c>
      <c r="M169" s="11">
        <v>6.25E-2</v>
      </c>
      <c r="N169" s="11">
        <v>6.8000000000000005E-3</v>
      </c>
      <c r="O169" s="10">
        <v>198700.05</v>
      </c>
      <c r="P169" s="10">
        <v>102.77</v>
      </c>
      <c r="Q169" s="10">
        <v>0</v>
      </c>
      <c r="R169" s="10">
        <v>204.20404000000002</v>
      </c>
      <c r="S169" s="45">
        <v>9.1210250747978945E-4</v>
      </c>
      <c r="T169" s="11">
        <v>8.6857251608680108E-4</v>
      </c>
      <c r="U169" s="45">
        <v>2.0793848670859832E-4</v>
      </c>
      <c r="V169" s="63" t="s">
        <v>1738</v>
      </c>
    </row>
    <row r="170" spans="2:22" x14ac:dyDescent="0.2">
      <c r="B170" s="9" t="s">
        <v>618</v>
      </c>
      <c r="C170" s="31" t="s">
        <v>619</v>
      </c>
      <c r="D170" s="31" t="s">
        <v>132</v>
      </c>
      <c r="E170" s="31"/>
      <c r="F170" s="31" t="s">
        <v>425</v>
      </c>
      <c r="G170" s="31" t="s">
        <v>403</v>
      </c>
      <c r="H170" s="31" t="s">
        <v>407</v>
      </c>
      <c r="I170" s="31" t="s">
        <v>64</v>
      </c>
      <c r="J170" s="55">
        <v>42048</v>
      </c>
      <c r="K170" s="10">
        <v>2.9299999999999997</v>
      </c>
      <c r="L170" s="31" t="s">
        <v>65</v>
      </c>
      <c r="M170" s="11">
        <v>3.4000000000000002E-2</v>
      </c>
      <c r="N170" s="11">
        <v>2.4899999999999999E-2</v>
      </c>
      <c r="O170" s="10">
        <v>840844.44</v>
      </c>
      <c r="P170" s="10">
        <v>103.21</v>
      </c>
      <c r="Q170" s="10">
        <v>0</v>
      </c>
      <c r="R170" s="10">
        <v>867.83555000000001</v>
      </c>
      <c r="S170" s="45">
        <v>1.618822731304667E-3</v>
      </c>
      <c r="T170" s="11">
        <v>3.6912986991495017E-3</v>
      </c>
      <c r="U170" s="45">
        <v>8.8370637025067718E-4</v>
      </c>
      <c r="V170" s="63" t="s">
        <v>1738</v>
      </c>
    </row>
    <row r="171" spans="2:22" x14ac:dyDescent="0.2">
      <c r="B171" s="9" t="s">
        <v>620</v>
      </c>
      <c r="C171" s="31" t="s">
        <v>621</v>
      </c>
      <c r="D171" s="31" t="s">
        <v>132</v>
      </c>
      <c r="E171" s="31"/>
      <c r="F171" s="31" t="s">
        <v>622</v>
      </c>
      <c r="G171" s="31" t="s">
        <v>261</v>
      </c>
      <c r="H171" s="31" t="s">
        <v>407</v>
      </c>
      <c r="I171" s="31" t="s">
        <v>262</v>
      </c>
      <c r="J171" s="55">
        <v>42318</v>
      </c>
      <c r="K171" s="10">
        <v>4.1400000000000006</v>
      </c>
      <c r="L171" s="31" t="s">
        <v>65</v>
      </c>
      <c r="M171" s="11">
        <v>3.3500000000000002E-2</v>
      </c>
      <c r="N171" s="11">
        <v>2.2600000000000002E-2</v>
      </c>
      <c r="O171" s="10">
        <v>629000</v>
      </c>
      <c r="P171" s="10">
        <v>105.43</v>
      </c>
      <c r="Q171" s="10">
        <v>0</v>
      </c>
      <c r="R171" s="10">
        <v>663.15469999999993</v>
      </c>
      <c r="S171" s="45">
        <v>2.0628632147870235E-3</v>
      </c>
      <c r="T171" s="11">
        <v>2.8206980936018094E-3</v>
      </c>
      <c r="U171" s="45">
        <v>6.7528235372666713E-4</v>
      </c>
      <c r="V171" s="63" t="s">
        <v>1738</v>
      </c>
    </row>
    <row r="172" spans="2:22" x14ac:dyDescent="0.2">
      <c r="B172" s="9" t="s">
        <v>623</v>
      </c>
      <c r="C172" s="31" t="s">
        <v>624</v>
      </c>
      <c r="D172" s="31" t="s">
        <v>132</v>
      </c>
      <c r="E172" s="31"/>
      <c r="F172" s="31" t="s">
        <v>431</v>
      </c>
      <c r="G172" s="31" t="s">
        <v>261</v>
      </c>
      <c r="H172" s="31" t="s">
        <v>407</v>
      </c>
      <c r="I172" s="31" t="s">
        <v>64</v>
      </c>
      <c r="J172" s="55">
        <v>41816</v>
      </c>
      <c r="K172" s="10">
        <v>4.5</v>
      </c>
      <c r="L172" s="31" t="s">
        <v>65</v>
      </c>
      <c r="M172" s="11">
        <v>3.7000000000000005E-2</v>
      </c>
      <c r="N172" s="11">
        <v>2.2599999999999999E-2</v>
      </c>
      <c r="O172" s="10">
        <v>172173.92</v>
      </c>
      <c r="P172" s="10">
        <v>106.6</v>
      </c>
      <c r="Q172" s="10">
        <v>0</v>
      </c>
      <c r="R172" s="10">
        <v>183.53739999999999</v>
      </c>
      <c r="S172" s="45">
        <v>6.9233506109964106E-4</v>
      </c>
      <c r="T172" s="11">
        <v>7.8066791094842994E-4</v>
      </c>
      <c r="U172" s="45">
        <v>1.8689389891811487E-4</v>
      </c>
      <c r="V172" s="63" t="s">
        <v>1738</v>
      </c>
    </row>
    <row r="173" spans="2:22" x14ac:dyDescent="0.2">
      <c r="B173" s="9" t="s">
        <v>625</v>
      </c>
      <c r="C173" s="31" t="s">
        <v>626</v>
      </c>
      <c r="D173" s="31" t="s">
        <v>132</v>
      </c>
      <c r="E173" s="31"/>
      <c r="F173" s="31" t="s">
        <v>438</v>
      </c>
      <c r="G173" s="31" t="s">
        <v>261</v>
      </c>
      <c r="H173" s="31" t="s">
        <v>407</v>
      </c>
      <c r="I173" s="31" t="s">
        <v>64</v>
      </c>
      <c r="J173" s="55">
        <v>41526</v>
      </c>
      <c r="K173" s="10">
        <v>4.6399999999999997</v>
      </c>
      <c r="L173" s="31" t="s">
        <v>65</v>
      </c>
      <c r="M173" s="11">
        <v>6.2300000000000001E-2</v>
      </c>
      <c r="N173" s="11">
        <v>2.9799999999999997E-2</v>
      </c>
      <c r="O173" s="10">
        <v>379258.32</v>
      </c>
      <c r="P173" s="10">
        <v>117.43</v>
      </c>
      <c r="Q173" s="10">
        <v>0</v>
      </c>
      <c r="R173" s="10">
        <v>445.36304999999999</v>
      </c>
      <c r="S173" s="45">
        <v>6.7082887112946028E-4</v>
      </c>
      <c r="T173" s="11">
        <v>1.8943313017244503E-3</v>
      </c>
      <c r="U173" s="45">
        <v>4.535077692533693E-4</v>
      </c>
      <c r="V173" s="63" t="s">
        <v>1738</v>
      </c>
    </row>
    <row r="174" spans="2:22" x14ac:dyDescent="0.2">
      <c r="B174" s="9" t="s">
        <v>627</v>
      </c>
      <c r="C174" s="31" t="s">
        <v>628</v>
      </c>
      <c r="D174" s="31" t="s">
        <v>132</v>
      </c>
      <c r="E174" s="31"/>
      <c r="F174" s="31" t="s">
        <v>402</v>
      </c>
      <c r="G174" s="31" t="s">
        <v>403</v>
      </c>
      <c r="H174" s="31" t="s">
        <v>407</v>
      </c>
      <c r="I174" s="31" t="s">
        <v>262</v>
      </c>
      <c r="J174" s="55">
        <v>40566</v>
      </c>
      <c r="K174" s="10">
        <v>0.37</v>
      </c>
      <c r="L174" s="31" t="s">
        <v>65</v>
      </c>
      <c r="M174" s="11">
        <v>5.4000000000000006E-2</v>
      </c>
      <c r="N174" s="11">
        <v>5.3999999999999994E-3</v>
      </c>
      <c r="O174" s="10">
        <v>4639.3100000000004</v>
      </c>
      <c r="P174" s="10">
        <v>101.82</v>
      </c>
      <c r="Q174" s="10">
        <v>0</v>
      </c>
      <c r="R174" s="10">
        <v>4.7237499999999999</v>
      </c>
      <c r="S174" s="45">
        <v>1.3990532609830782E-4</v>
      </c>
      <c r="T174" s="11">
        <v>2.0092253918507321E-5</v>
      </c>
      <c r="U174" s="45">
        <v>4.8101370893041154E-6</v>
      </c>
      <c r="V174" s="63" t="s">
        <v>1738</v>
      </c>
    </row>
    <row r="175" spans="2:22" x14ac:dyDescent="0.2">
      <c r="B175" s="9" t="s">
        <v>629</v>
      </c>
      <c r="C175" s="31" t="s">
        <v>630</v>
      </c>
      <c r="D175" s="31" t="s">
        <v>132</v>
      </c>
      <c r="E175" s="31"/>
      <c r="F175" s="31" t="s">
        <v>402</v>
      </c>
      <c r="G175" s="31" t="s">
        <v>403</v>
      </c>
      <c r="H175" s="31" t="s">
        <v>407</v>
      </c>
      <c r="I175" s="31" t="s">
        <v>262</v>
      </c>
      <c r="J175" s="55">
        <v>41312</v>
      </c>
      <c r="K175" s="10">
        <v>1.37</v>
      </c>
      <c r="L175" s="31" t="s">
        <v>65</v>
      </c>
      <c r="M175" s="11">
        <v>5.7500000000000002E-2</v>
      </c>
      <c r="N175" s="11">
        <v>1.2600000000000004E-2</v>
      </c>
      <c r="O175" s="10">
        <v>578243.98</v>
      </c>
      <c r="P175" s="10">
        <v>106.75</v>
      </c>
      <c r="Q175" s="10">
        <v>0</v>
      </c>
      <c r="R175" s="10">
        <v>617.27544999999998</v>
      </c>
      <c r="S175" s="45">
        <v>2.1040800500012492E-3</v>
      </c>
      <c r="T175" s="11">
        <v>2.6255528084807348E-3</v>
      </c>
      <c r="U175" s="45">
        <v>6.2856407226502E-4</v>
      </c>
      <c r="V175" s="63" t="s">
        <v>1738</v>
      </c>
    </row>
    <row r="176" spans="2:22" x14ac:dyDescent="0.2">
      <c r="B176" s="9" t="s">
        <v>631</v>
      </c>
      <c r="C176" s="31" t="s">
        <v>632</v>
      </c>
      <c r="D176" s="31" t="s">
        <v>132</v>
      </c>
      <c r="E176" s="31"/>
      <c r="F176" s="31" t="s">
        <v>633</v>
      </c>
      <c r="G176" s="31" t="s">
        <v>634</v>
      </c>
      <c r="H176" s="31" t="s">
        <v>407</v>
      </c>
      <c r="I176" s="31" t="s">
        <v>262</v>
      </c>
      <c r="J176" s="55">
        <v>42780</v>
      </c>
      <c r="K176" s="10">
        <v>3.8300000000000005</v>
      </c>
      <c r="L176" s="31" t="s">
        <v>65</v>
      </c>
      <c r="M176" s="11">
        <v>2.2499999999999999E-2</v>
      </c>
      <c r="N176" s="11">
        <v>1.9400000000000001E-2</v>
      </c>
      <c r="O176" s="10">
        <v>2503000</v>
      </c>
      <c r="P176" s="10">
        <v>102.06</v>
      </c>
      <c r="Q176" s="10">
        <v>0</v>
      </c>
      <c r="R176" s="10">
        <v>2554.5617999999999</v>
      </c>
      <c r="S176" s="45">
        <v>2.9952731406689404E-2</v>
      </c>
      <c r="T176" s="11">
        <v>1.0865711423364725E-2</v>
      </c>
      <c r="U176" s="45">
        <v>2.6012791661496654E-3</v>
      </c>
      <c r="V176" s="63" t="s">
        <v>1738</v>
      </c>
    </row>
    <row r="177" spans="2:22" x14ac:dyDescent="0.2">
      <c r="B177" s="9" t="s">
        <v>635</v>
      </c>
      <c r="C177" s="31" t="s">
        <v>636</v>
      </c>
      <c r="D177" s="31" t="s">
        <v>132</v>
      </c>
      <c r="E177" s="31"/>
      <c r="F177" s="31" t="s">
        <v>637</v>
      </c>
      <c r="G177" s="31" t="s">
        <v>512</v>
      </c>
      <c r="H177" s="31" t="s">
        <v>407</v>
      </c>
      <c r="I177" s="31" t="s">
        <v>262</v>
      </c>
      <c r="J177" s="55">
        <v>41813</v>
      </c>
      <c r="K177" s="10">
        <v>2.44</v>
      </c>
      <c r="L177" s="31" t="s">
        <v>65</v>
      </c>
      <c r="M177" s="11">
        <v>4.4000000000000004E-2</v>
      </c>
      <c r="N177" s="11">
        <v>1.6200000000000003E-2</v>
      </c>
      <c r="O177" s="10">
        <v>73333.919999999998</v>
      </c>
      <c r="P177" s="10">
        <v>108.8</v>
      </c>
      <c r="Q177" s="10">
        <v>0</v>
      </c>
      <c r="R177" s="10">
        <v>79.787300000000002</v>
      </c>
      <c r="S177" s="45">
        <v>8.665511334794004E-4</v>
      </c>
      <c r="T177" s="11">
        <v>3.39371620232256E-4</v>
      </c>
      <c r="U177" s="45">
        <v>8.1246435773576987E-5</v>
      </c>
      <c r="V177" s="63" t="s">
        <v>1738</v>
      </c>
    </row>
    <row r="178" spans="2:22" x14ac:dyDescent="0.2">
      <c r="B178" s="9" t="s">
        <v>638</v>
      </c>
      <c r="C178" s="31" t="s">
        <v>639</v>
      </c>
      <c r="D178" s="31" t="s">
        <v>132</v>
      </c>
      <c r="E178" s="31"/>
      <c r="F178" s="31" t="s">
        <v>456</v>
      </c>
      <c r="G178" s="31" t="s">
        <v>403</v>
      </c>
      <c r="H178" s="31" t="s">
        <v>446</v>
      </c>
      <c r="I178" s="31" t="s">
        <v>262</v>
      </c>
      <c r="J178" s="55">
        <v>41814</v>
      </c>
      <c r="K178" s="10">
        <v>2.16</v>
      </c>
      <c r="L178" s="31" t="s">
        <v>65</v>
      </c>
      <c r="M178" s="11">
        <v>3.3000000000000002E-2</v>
      </c>
      <c r="N178" s="11">
        <v>2.2700000000000001E-2</v>
      </c>
      <c r="O178" s="10">
        <v>451572.4</v>
      </c>
      <c r="P178" s="10">
        <v>102.68</v>
      </c>
      <c r="Q178" s="10">
        <v>0</v>
      </c>
      <c r="R178" s="10">
        <v>463.67453999999998</v>
      </c>
      <c r="S178" s="45">
        <v>6.6051730377781042E-4</v>
      </c>
      <c r="T178" s="11">
        <v>1.9722183843825518E-3</v>
      </c>
      <c r="U178" s="45">
        <v>4.7215413648478953E-4</v>
      </c>
      <c r="V178" s="63" t="s">
        <v>1738</v>
      </c>
    </row>
    <row r="179" spans="2:22" x14ac:dyDescent="0.2">
      <c r="B179" s="9" t="s">
        <v>640</v>
      </c>
      <c r="C179" s="31" t="s">
        <v>641</v>
      </c>
      <c r="D179" s="31" t="s">
        <v>132</v>
      </c>
      <c r="E179" s="31"/>
      <c r="F179" s="31" t="s">
        <v>466</v>
      </c>
      <c r="G179" s="31" t="s">
        <v>311</v>
      </c>
      <c r="H179" s="31" t="s">
        <v>446</v>
      </c>
      <c r="I179" s="31" t="s">
        <v>64</v>
      </c>
      <c r="J179" s="55">
        <v>41892</v>
      </c>
      <c r="K179" s="10">
        <v>2.58</v>
      </c>
      <c r="L179" s="31" t="s">
        <v>65</v>
      </c>
      <c r="M179" s="11">
        <v>0.06</v>
      </c>
      <c r="N179" s="11">
        <v>1.8700000000000001E-2</v>
      </c>
      <c r="O179" s="10">
        <v>624600</v>
      </c>
      <c r="P179" s="10">
        <v>110.84</v>
      </c>
      <c r="Q179" s="10">
        <v>0</v>
      </c>
      <c r="R179" s="10">
        <v>692.30664000000002</v>
      </c>
      <c r="S179" s="45">
        <v>1.0148088986164968E-3</v>
      </c>
      <c r="T179" s="11">
        <v>2.944694533019029E-3</v>
      </c>
      <c r="U179" s="45">
        <v>7.0496741915544053E-4</v>
      </c>
      <c r="V179" s="63" t="s">
        <v>1738</v>
      </c>
    </row>
    <row r="180" spans="2:22" x14ac:dyDescent="0.2">
      <c r="B180" s="9" t="s">
        <v>642</v>
      </c>
      <c r="C180" s="31" t="s">
        <v>643</v>
      </c>
      <c r="D180" s="31" t="s">
        <v>132</v>
      </c>
      <c r="E180" s="31"/>
      <c r="F180" s="31" t="s">
        <v>644</v>
      </c>
      <c r="G180" s="31" t="s">
        <v>265</v>
      </c>
      <c r="H180" s="31" t="s">
        <v>446</v>
      </c>
      <c r="I180" s="31" t="s">
        <v>262</v>
      </c>
      <c r="J180" s="55">
        <v>42837</v>
      </c>
      <c r="K180" s="10">
        <v>4.55</v>
      </c>
      <c r="L180" s="31" t="s">
        <v>65</v>
      </c>
      <c r="M180" s="11">
        <v>2.9500000000000002E-2</v>
      </c>
      <c r="N180" s="11">
        <v>2.5599999999999998E-2</v>
      </c>
      <c r="O180" s="10">
        <v>2078000</v>
      </c>
      <c r="P180" s="10">
        <v>102.47</v>
      </c>
      <c r="Q180" s="10">
        <v>0</v>
      </c>
      <c r="R180" s="10">
        <v>2129.3265999999999</v>
      </c>
      <c r="S180" s="45">
        <v>8.9640446045337885E-3</v>
      </c>
      <c r="T180" s="11">
        <v>9.056993008231146E-3</v>
      </c>
      <c r="U180" s="45">
        <v>2.1682673413922896E-3</v>
      </c>
      <c r="V180" s="63" t="s">
        <v>1738</v>
      </c>
    </row>
    <row r="181" spans="2:22" x14ac:dyDescent="0.2">
      <c r="B181" s="9" t="s">
        <v>645</v>
      </c>
      <c r="C181" s="31" t="s">
        <v>646</v>
      </c>
      <c r="D181" s="31" t="s">
        <v>132</v>
      </c>
      <c r="E181" s="31"/>
      <c r="F181" s="31" t="s">
        <v>472</v>
      </c>
      <c r="G181" s="31" t="s">
        <v>261</v>
      </c>
      <c r="H181" s="31" t="s">
        <v>446</v>
      </c>
      <c r="I181" s="31" t="s">
        <v>64</v>
      </c>
      <c r="J181" s="55">
        <v>41583</v>
      </c>
      <c r="K181" s="10">
        <v>3.5700000000000003</v>
      </c>
      <c r="L181" s="31" t="s">
        <v>65</v>
      </c>
      <c r="M181" s="11">
        <v>6.2400000000000004E-2</v>
      </c>
      <c r="N181" s="11">
        <v>2.6599999999999995E-2</v>
      </c>
      <c r="O181" s="10">
        <v>336025.42</v>
      </c>
      <c r="P181" s="10">
        <v>112.79</v>
      </c>
      <c r="Q181" s="10">
        <v>0</v>
      </c>
      <c r="R181" s="10">
        <v>379.00306999999998</v>
      </c>
      <c r="S181" s="45">
        <v>8.3411936516800318E-4</v>
      </c>
      <c r="T181" s="11">
        <v>1.6120721711212077E-3</v>
      </c>
      <c r="U181" s="45">
        <v>3.8593420988983836E-4</v>
      </c>
      <c r="V181" s="63" t="s">
        <v>1738</v>
      </c>
    </row>
    <row r="182" spans="2:22" x14ac:dyDescent="0.2">
      <c r="B182" s="9" t="s">
        <v>647</v>
      </c>
      <c r="C182" s="31" t="s">
        <v>648</v>
      </c>
      <c r="D182" s="31" t="s">
        <v>132</v>
      </c>
      <c r="E182" s="31"/>
      <c r="F182" s="31" t="s">
        <v>649</v>
      </c>
      <c r="G182" s="31" t="s">
        <v>403</v>
      </c>
      <c r="H182" s="31" t="s">
        <v>185</v>
      </c>
      <c r="I182" s="31" t="s">
        <v>262</v>
      </c>
      <c r="J182" s="55">
        <v>42064</v>
      </c>
      <c r="K182" s="10">
        <v>1.8399999999999999</v>
      </c>
      <c r="L182" s="31" t="s">
        <v>65</v>
      </c>
      <c r="M182" s="11">
        <v>4.2999999999999997E-2</v>
      </c>
      <c r="N182" s="11">
        <v>2.8199999999999999E-2</v>
      </c>
      <c r="O182" s="10">
        <v>1037398.97</v>
      </c>
      <c r="P182" s="10">
        <v>103.12</v>
      </c>
      <c r="Q182" s="10">
        <v>0</v>
      </c>
      <c r="R182" s="10">
        <v>1069.7658200000001</v>
      </c>
      <c r="S182" s="45">
        <v>1.7963991339283465E-3</v>
      </c>
      <c r="T182" s="11">
        <v>4.5501998388526492E-3</v>
      </c>
      <c r="U182" s="45">
        <v>1.0893295046629967E-3</v>
      </c>
      <c r="V182" s="63" t="s">
        <v>1738</v>
      </c>
    </row>
    <row r="183" spans="2:22" x14ac:dyDescent="0.2">
      <c r="B183" s="9" t="s">
        <v>650</v>
      </c>
      <c r="C183" s="31" t="s">
        <v>651</v>
      </c>
      <c r="D183" s="31" t="s">
        <v>132</v>
      </c>
      <c r="E183" s="31"/>
      <c r="F183" s="31" t="s">
        <v>652</v>
      </c>
      <c r="G183" s="31" t="s">
        <v>261</v>
      </c>
      <c r="H183" s="31" t="s">
        <v>185</v>
      </c>
      <c r="I183" s="31" t="s">
        <v>262</v>
      </c>
      <c r="J183" s="55">
        <v>41781</v>
      </c>
      <c r="K183" s="10">
        <v>2.98</v>
      </c>
      <c r="L183" s="31" t="s">
        <v>65</v>
      </c>
      <c r="M183" s="11">
        <v>5.5500000000000001E-2</v>
      </c>
      <c r="N183" s="11">
        <v>3.1799999999999995E-2</v>
      </c>
      <c r="O183" s="10">
        <v>379960.03</v>
      </c>
      <c r="P183" s="10">
        <v>108.6</v>
      </c>
      <c r="Q183" s="10">
        <v>0</v>
      </c>
      <c r="R183" s="10">
        <v>412.63659000000001</v>
      </c>
      <c r="S183" s="45">
        <v>4.1300003260869569E-3</v>
      </c>
      <c r="T183" s="11">
        <v>1.755130805471712E-3</v>
      </c>
      <c r="U183" s="45">
        <v>4.2018281364656805E-4</v>
      </c>
      <c r="V183" s="63" t="s">
        <v>1738</v>
      </c>
    </row>
    <row r="184" spans="2:22" x14ac:dyDescent="0.2">
      <c r="B184" s="9" t="s">
        <v>653</v>
      </c>
      <c r="C184" s="31" t="s">
        <v>654</v>
      </c>
      <c r="D184" s="31" t="s">
        <v>132</v>
      </c>
      <c r="E184" s="31"/>
      <c r="F184" s="31" t="s">
        <v>655</v>
      </c>
      <c r="G184" s="31" t="s">
        <v>261</v>
      </c>
      <c r="H184" s="31" t="s">
        <v>656</v>
      </c>
      <c r="I184" s="31" t="s">
        <v>262</v>
      </c>
      <c r="J184" s="55">
        <v>41564</v>
      </c>
      <c r="K184" s="10">
        <v>0.25999999999999995</v>
      </c>
      <c r="L184" s="31" t="s">
        <v>65</v>
      </c>
      <c r="M184" s="11">
        <v>7.7499999999999999E-2</v>
      </c>
      <c r="N184" s="11">
        <v>2.9599999999999994E-2</v>
      </c>
      <c r="O184" s="10">
        <v>67189.73</v>
      </c>
      <c r="P184" s="10">
        <v>104.5</v>
      </c>
      <c r="Q184" s="10">
        <v>0</v>
      </c>
      <c r="R184" s="10">
        <v>70.213270000000009</v>
      </c>
      <c r="S184" s="45">
        <v>4.4039565897521305E-3</v>
      </c>
      <c r="T184" s="11">
        <v>2.9864892284492465E-4</v>
      </c>
      <c r="U184" s="45">
        <v>7.1497317637115432E-5</v>
      </c>
      <c r="V184" s="63" t="s">
        <v>1738</v>
      </c>
    </row>
    <row r="185" spans="2:22" x14ac:dyDescent="0.2">
      <c r="B185" s="9" t="s">
        <v>657</v>
      </c>
      <c r="C185" s="31" t="s">
        <v>658</v>
      </c>
      <c r="D185" s="31" t="s">
        <v>132</v>
      </c>
      <c r="E185" s="31"/>
      <c r="F185" s="31" t="s">
        <v>489</v>
      </c>
      <c r="G185" s="31" t="s">
        <v>414</v>
      </c>
      <c r="H185" s="31" t="s">
        <v>498</v>
      </c>
      <c r="I185" s="31" t="s">
        <v>499</v>
      </c>
      <c r="J185" s="55">
        <v>42782</v>
      </c>
      <c r="K185" s="10">
        <v>2.27</v>
      </c>
      <c r="L185" s="31" t="s">
        <v>65</v>
      </c>
      <c r="M185" s="11">
        <v>5.4000000000000006E-2</v>
      </c>
      <c r="N185" s="11">
        <v>3.5999999999999997E-2</v>
      </c>
      <c r="O185" s="10">
        <v>1989255.68</v>
      </c>
      <c r="P185" s="10">
        <v>104.7</v>
      </c>
      <c r="Q185" s="10">
        <v>0</v>
      </c>
      <c r="R185" s="10">
        <v>2082.7507000000001</v>
      </c>
      <c r="S185" s="45">
        <v>2.1528301845667752E-3</v>
      </c>
      <c r="T185" s="11">
        <v>8.8588845542945487E-3</v>
      </c>
      <c r="U185" s="45">
        <v>2.1208396697209018E-3</v>
      </c>
      <c r="V185" s="63" t="s">
        <v>1738</v>
      </c>
    </row>
    <row r="186" spans="2:22" x14ac:dyDescent="0.2">
      <c r="B186" s="9" t="s">
        <v>659</v>
      </c>
      <c r="C186" s="31" t="s">
        <v>660</v>
      </c>
      <c r="D186" s="31" t="s">
        <v>132</v>
      </c>
      <c r="E186" s="31"/>
      <c r="F186" s="31" t="s">
        <v>661</v>
      </c>
      <c r="G186" s="31" t="s">
        <v>261</v>
      </c>
      <c r="H186" s="31" t="s">
        <v>498</v>
      </c>
      <c r="I186" s="31" t="s">
        <v>499</v>
      </c>
      <c r="J186" s="55">
        <v>41248</v>
      </c>
      <c r="K186" s="10">
        <v>1.3800000000000001</v>
      </c>
      <c r="L186" s="31" t="s">
        <v>65</v>
      </c>
      <c r="M186" s="11">
        <v>0.06</v>
      </c>
      <c r="N186" s="11">
        <v>1.89E-2</v>
      </c>
      <c r="O186" s="10">
        <v>119562.84</v>
      </c>
      <c r="P186" s="10">
        <v>109.11</v>
      </c>
      <c r="Q186" s="10">
        <v>0</v>
      </c>
      <c r="R186" s="10">
        <v>130.45500999999999</v>
      </c>
      <c r="S186" s="45">
        <v>4.2462714291373853E-4</v>
      </c>
      <c r="T186" s="11">
        <v>5.5488440028820575E-4</v>
      </c>
      <c r="U186" s="45">
        <v>1.3284074772935468E-4</v>
      </c>
      <c r="V186" s="63" t="s">
        <v>1738</v>
      </c>
    </row>
    <row r="187" spans="2:22" x14ac:dyDescent="0.2">
      <c r="B187" s="9" t="s">
        <v>662</v>
      </c>
      <c r="C187" s="31" t="s">
        <v>663</v>
      </c>
      <c r="D187" s="31" t="s">
        <v>132</v>
      </c>
      <c r="E187" s="31"/>
      <c r="F187" s="31" t="s">
        <v>664</v>
      </c>
      <c r="G187" s="31" t="s">
        <v>277</v>
      </c>
      <c r="H187" s="31" t="s">
        <v>498</v>
      </c>
      <c r="I187" s="31" t="s">
        <v>499</v>
      </c>
      <c r="J187" s="55">
        <v>42091</v>
      </c>
      <c r="K187" s="10">
        <v>3.7</v>
      </c>
      <c r="L187" s="31" t="s">
        <v>65</v>
      </c>
      <c r="M187" s="11">
        <v>4.5999999999999999E-2</v>
      </c>
      <c r="N187" s="11">
        <v>3.1100000000000003E-2</v>
      </c>
      <c r="O187" s="10">
        <v>174211</v>
      </c>
      <c r="P187" s="10">
        <v>105.61</v>
      </c>
      <c r="Q187" s="10">
        <v>0</v>
      </c>
      <c r="R187" s="10">
        <v>183.98424</v>
      </c>
      <c r="S187" s="45">
        <v>8.8205421607444844E-4</v>
      </c>
      <c r="T187" s="11">
        <v>7.8256852438922289E-4</v>
      </c>
      <c r="U187" s="45">
        <v>1.8734891064756386E-4</v>
      </c>
      <c r="V187" s="63" t="s">
        <v>1738</v>
      </c>
    </row>
    <row r="188" spans="2:22" x14ac:dyDescent="0.2">
      <c r="B188" s="9" t="s">
        <v>665</v>
      </c>
      <c r="C188" s="31" t="s">
        <v>666</v>
      </c>
      <c r="D188" s="31" t="s">
        <v>132</v>
      </c>
      <c r="E188" s="31"/>
      <c r="F188" s="31" t="s">
        <v>667</v>
      </c>
      <c r="G188" s="31" t="s">
        <v>508</v>
      </c>
      <c r="H188" s="31" t="s">
        <v>498</v>
      </c>
      <c r="I188" s="31" t="s">
        <v>499</v>
      </c>
      <c r="J188" s="55">
        <v>41917</v>
      </c>
      <c r="K188" s="10">
        <v>2.1999999999999997</v>
      </c>
      <c r="L188" s="31" t="s">
        <v>65</v>
      </c>
      <c r="M188" s="11">
        <v>2.8384E-2</v>
      </c>
      <c r="N188" s="11">
        <v>3.5699999999999996E-2</v>
      </c>
      <c r="O188" s="10">
        <v>107727</v>
      </c>
      <c r="P188" s="10">
        <v>121.81</v>
      </c>
      <c r="Q188" s="10">
        <v>0</v>
      </c>
      <c r="R188" s="10">
        <v>131.22226000000001</v>
      </c>
      <c r="S188" s="45">
        <v>3.1996376434946614E-4</v>
      </c>
      <c r="T188" s="11">
        <v>5.5814786296488742E-4</v>
      </c>
      <c r="U188" s="45">
        <v>1.3362202905918135E-4</v>
      </c>
      <c r="V188" s="63" t="s">
        <v>1738</v>
      </c>
    </row>
    <row r="189" spans="2:22" x14ac:dyDescent="0.2">
      <c r="B189" s="46"/>
      <c r="C189" s="47"/>
      <c r="D189" s="47"/>
      <c r="E189" s="47"/>
      <c r="F189" s="47"/>
      <c r="G189" s="47"/>
      <c r="H189" s="47"/>
      <c r="I189" s="47"/>
      <c r="J189" s="47"/>
      <c r="K189" s="12"/>
      <c r="L189" s="47"/>
      <c r="M189" s="11"/>
      <c r="N189" s="11"/>
      <c r="O189" s="12"/>
      <c r="P189" s="12"/>
      <c r="Q189" s="12"/>
      <c r="R189" s="12"/>
      <c r="S189" s="12"/>
      <c r="T189" s="11"/>
      <c r="U189" s="12"/>
      <c r="V189" s="63" t="s">
        <v>1738</v>
      </c>
    </row>
    <row r="190" spans="2:22" ht="15" x14ac:dyDescent="0.25">
      <c r="B190" s="7" t="s">
        <v>201</v>
      </c>
      <c r="C190" s="43"/>
      <c r="D190" s="43"/>
      <c r="E190" s="43"/>
      <c r="F190" s="43"/>
      <c r="G190" s="43"/>
      <c r="H190" s="43"/>
      <c r="I190" s="43"/>
      <c r="J190" s="43"/>
      <c r="K190" s="8"/>
      <c r="L190" s="43"/>
      <c r="M190" s="2"/>
      <c r="N190" s="2"/>
      <c r="O190" s="8">
        <v>1642000</v>
      </c>
      <c r="P190" s="8"/>
      <c r="Q190" s="8">
        <v>0</v>
      </c>
      <c r="R190" s="8">
        <v>1574.6780000000001</v>
      </c>
      <c r="S190" s="44"/>
      <c r="T190" s="2">
        <v>6.6978206331595189E-3</v>
      </c>
      <c r="U190" s="44">
        <v>1.6034754276816568E-3</v>
      </c>
      <c r="V190" s="63" t="s">
        <v>1738</v>
      </c>
    </row>
    <row r="191" spans="2:22" x14ac:dyDescent="0.2">
      <c r="B191" s="9" t="s">
        <v>668</v>
      </c>
      <c r="C191" s="31" t="s">
        <v>669</v>
      </c>
      <c r="D191" s="31" t="s">
        <v>132</v>
      </c>
      <c r="E191" s="31"/>
      <c r="F191" s="31" t="s">
        <v>670</v>
      </c>
      <c r="G191" s="31" t="s">
        <v>508</v>
      </c>
      <c r="H191" s="31" t="s">
        <v>269</v>
      </c>
      <c r="I191" s="31" t="s">
        <v>64</v>
      </c>
      <c r="J191" s="55">
        <v>42871</v>
      </c>
      <c r="K191" s="10">
        <v>4.62</v>
      </c>
      <c r="L191" s="31" t="s">
        <v>65</v>
      </c>
      <c r="M191" s="11">
        <v>3.49E-2</v>
      </c>
      <c r="N191" s="11">
        <v>4.4900000000000002E-2</v>
      </c>
      <c r="O191" s="10">
        <v>1642000</v>
      </c>
      <c r="P191" s="10">
        <v>95.9</v>
      </c>
      <c r="Q191" s="10">
        <v>0</v>
      </c>
      <c r="R191" s="10">
        <v>1574.6780000000001</v>
      </c>
      <c r="S191" s="45">
        <v>1.0419925537511416E-3</v>
      </c>
      <c r="T191" s="11">
        <v>6.6978206331595189E-3</v>
      </c>
      <c r="U191" s="45">
        <v>1.6034754276816568E-3</v>
      </c>
      <c r="V191" s="63" t="s">
        <v>1738</v>
      </c>
    </row>
    <row r="192" spans="2:22" x14ac:dyDescent="0.2">
      <c r="B192" s="46"/>
      <c r="C192" s="47"/>
      <c r="D192" s="47"/>
      <c r="E192" s="47"/>
      <c r="F192" s="47"/>
      <c r="G192" s="47"/>
      <c r="H192" s="47"/>
      <c r="I192" s="47"/>
      <c r="J192" s="47"/>
      <c r="K192" s="12"/>
      <c r="L192" s="47"/>
      <c r="M192" s="11"/>
      <c r="N192" s="11"/>
      <c r="O192" s="12"/>
      <c r="P192" s="12"/>
      <c r="Q192" s="12"/>
      <c r="R192" s="12"/>
      <c r="S192" s="12"/>
      <c r="T192" s="11"/>
      <c r="U192" s="12"/>
      <c r="V192" s="63" t="s">
        <v>1738</v>
      </c>
    </row>
    <row r="193" spans="2:22" ht="15" x14ac:dyDescent="0.25">
      <c r="B193" s="7" t="s">
        <v>671</v>
      </c>
      <c r="C193" s="43"/>
      <c r="D193" s="43"/>
      <c r="E193" s="43"/>
      <c r="F193" s="43"/>
      <c r="G193" s="43"/>
      <c r="H193" s="43"/>
      <c r="I193" s="43"/>
      <c r="J193" s="43"/>
      <c r="K193" s="8"/>
      <c r="L193" s="43"/>
      <c r="M193" s="2"/>
      <c r="N193" s="2"/>
      <c r="O193" s="8">
        <v>0</v>
      </c>
      <c r="P193" s="8"/>
      <c r="Q193" s="8">
        <v>0</v>
      </c>
      <c r="R193" s="8">
        <v>0</v>
      </c>
      <c r="S193" s="44"/>
      <c r="T193" s="2">
        <v>0</v>
      </c>
      <c r="U193" s="44">
        <v>0</v>
      </c>
      <c r="V193" s="63" t="s">
        <v>1738</v>
      </c>
    </row>
    <row r="194" spans="2:22" x14ac:dyDescent="0.2">
      <c r="B194" s="9"/>
      <c r="C194" s="31"/>
      <c r="D194" s="31"/>
      <c r="E194" s="31"/>
      <c r="F194" s="31" t="s">
        <v>81</v>
      </c>
      <c r="G194" s="31" t="s">
        <v>81</v>
      </c>
      <c r="H194" s="31" t="s">
        <v>81</v>
      </c>
      <c r="I194" s="31" t="s">
        <v>81</v>
      </c>
      <c r="J194" s="31" t="s">
        <v>81</v>
      </c>
      <c r="K194" s="10">
        <v>0</v>
      </c>
      <c r="L194" s="31" t="s">
        <v>81</v>
      </c>
      <c r="M194" s="11">
        <v>0</v>
      </c>
      <c r="N194" s="11">
        <v>0</v>
      </c>
      <c r="O194" s="10">
        <v>0</v>
      </c>
      <c r="P194" s="10">
        <v>0</v>
      </c>
      <c r="Q194" s="10">
        <v>0</v>
      </c>
      <c r="R194" s="10">
        <v>0</v>
      </c>
      <c r="S194" s="45">
        <v>0</v>
      </c>
      <c r="T194" s="11">
        <v>0</v>
      </c>
      <c r="U194" s="45">
        <v>0</v>
      </c>
      <c r="V194" s="63" t="s">
        <v>1738</v>
      </c>
    </row>
    <row r="195" spans="2:22" x14ac:dyDescent="0.2">
      <c r="B195" s="46"/>
      <c r="C195" s="47"/>
      <c r="D195" s="47"/>
      <c r="E195" s="47"/>
      <c r="F195" s="47"/>
      <c r="G195" s="47"/>
      <c r="H195" s="47"/>
      <c r="I195" s="47"/>
      <c r="J195" s="47"/>
      <c r="K195" s="12"/>
      <c r="L195" s="47"/>
      <c r="M195" s="11"/>
      <c r="N195" s="11"/>
      <c r="O195" s="12"/>
      <c r="P195" s="12"/>
      <c r="Q195" s="12"/>
      <c r="R195" s="12"/>
      <c r="S195" s="12"/>
      <c r="T195" s="11"/>
      <c r="U195" s="12"/>
      <c r="V195" s="63" t="s">
        <v>1738</v>
      </c>
    </row>
    <row r="196" spans="2:22" ht="15" x14ac:dyDescent="0.25">
      <c r="B196" s="42" t="s">
        <v>102</v>
      </c>
      <c r="C196" s="43"/>
      <c r="D196" s="43"/>
      <c r="E196" s="43"/>
      <c r="F196" s="43"/>
      <c r="G196" s="43"/>
      <c r="H196" s="43"/>
      <c r="I196" s="43"/>
      <c r="J196" s="43"/>
      <c r="K196" s="8"/>
      <c r="L196" s="43"/>
      <c r="M196" s="2"/>
      <c r="N196" s="2"/>
      <c r="O196" s="8">
        <v>76416000</v>
      </c>
      <c r="P196" s="8"/>
      <c r="Q196" s="8">
        <v>0</v>
      </c>
      <c r="R196" s="8">
        <v>37024.762809999993</v>
      </c>
      <c r="S196" s="44"/>
      <c r="T196" s="2">
        <v>0.15748313006637238</v>
      </c>
      <c r="U196" s="44">
        <v>3.7701865004513072E-2</v>
      </c>
      <c r="V196" s="63" t="s">
        <v>1738</v>
      </c>
    </row>
    <row r="197" spans="2:22" ht="15" x14ac:dyDescent="0.25">
      <c r="B197" s="7" t="s">
        <v>203</v>
      </c>
      <c r="C197" s="43"/>
      <c r="D197" s="43"/>
      <c r="E197" s="43"/>
      <c r="F197" s="43"/>
      <c r="G197" s="43"/>
      <c r="H197" s="43"/>
      <c r="I197" s="43"/>
      <c r="J197" s="43"/>
      <c r="K197" s="8"/>
      <c r="L197" s="43"/>
      <c r="M197" s="2"/>
      <c r="N197" s="2"/>
      <c r="O197" s="8">
        <v>1140000</v>
      </c>
      <c r="P197" s="8"/>
      <c r="Q197" s="8">
        <v>0</v>
      </c>
      <c r="R197" s="8">
        <v>4114.3551100000004</v>
      </c>
      <c r="S197" s="44"/>
      <c r="T197" s="2">
        <v>1.7500220710458456E-2</v>
      </c>
      <c r="U197" s="44">
        <v>4.1895976953011732E-3</v>
      </c>
      <c r="V197" s="63" t="s">
        <v>1738</v>
      </c>
    </row>
    <row r="198" spans="2:22" x14ac:dyDescent="0.2">
      <c r="B198" s="9" t="s">
        <v>672</v>
      </c>
      <c r="C198" s="31" t="s">
        <v>673</v>
      </c>
      <c r="D198" s="31" t="s">
        <v>674</v>
      </c>
      <c r="E198" s="31" t="s">
        <v>675</v>
      </c>
      <c r="F198" s="31"/>
      <c r="G198" s="31" t="s">
        <v>676</v>
      </c>
      <c r="H198" s="31" t="s">
        <v>656</v>
      </c>
      <c r="I198" s="31" t="s">
        <v>677</v>
      </c>
      <c r="J198" s="55">
        <v>41778</v>
      </c>
      <c r="K198" s="10">
        <v>3.28</v>
      </c>
      <c r="L198" s="31" t="s">
        <v>42</v>
      </c>
      <c r="M198" s="11">
        <v>4.4349999999999994E-2</v>
      </c>
      <c r="N198" s="11">
        <v>3.6300000000000006E-2</v>
      </c>
      <c r="O198" s="10">
        <v>560000</v>
      </c>
      <c r="P198" s="10">
        <v>102.71599999999999</v>
      </c>
      <c r="Q198" s="10">
        <v>0</v>
      </c>
      <c r="R198" s="10">
        <v>2011.1739399999999</v>
      </c>
      <c r="S198" s="45">
        <v>1.4E-3</v>
      </c>
      <c r="T198" s="11">
        <v>8.5544360892860147E-3</v>
      </c>
      <c r="U198" s="45">
        <v>2.0479539268242158E-3</v>
      </c>
      <c r="V198" s="63" t="s">
        <v>1738</v>
      </c>
    </row>
    <row r="199" spans="2:22" x14ac:dyDescent="0.2">
      <c r="B199" s="9" t="s">
        <v>678</v>
      </c>
      <c r="C199" s="31" t="s">
        <v>679</v>
      </c>
      <c r="D199" s="31" t="s">
        <v>674</v>
      </c>
      <c r="E199" s="31" t="s">
        <v>675</v>
      </c>
      <c r="F199" s="31"/>
      <c r="G199" s="31" t="s">
        <v>676</v>
      </c>
      <c r="H199" s="31" t="s">
        <v>656</v>
      </c>
      <c r="I199" s="31" t="s">
        <v>677</v>
      </c>
      <c r="J199" s="55">
        <v>41778</v>
      </c>
      <c r="K199" s="10">
        <v>5.6400000000000006</v>
      </c>
      <c r="L199" s="31" t="s">
        <v>42</v>
      </c>
      <c r="M199" s="11">
        <v>5.0819999999999997E-2</v>
      </c>
      <c r="N199" s="11">
        <v>4.4399999999999995E-2</v>
      </c>
      <c r="O199" s="10">
        <v>401000</v>
      </c>
      <c r="P199" s="10">
        <v>103.792</v>
      </c>
      <c r="Q199" s="10">
        <v>0</v>
      </c>
      <c r="R199" s="10">
        <v>1455.2538</v>
      </c>
      <c r="S199" s="45">
        <v>1.0024999999999999E-3</v>
      </c>
      <c r="T199" s="11">
        <v>6.1898552771574855E-3</v>
      </c>
      <c r="U199" s="45">
        <v>1.4818672194190534E-3</v>
      </c>
      <c r="V199" s="63" t="s">
        <v>1738</v>
      </c>
    </row>
    <row r="200" spans="2:22" x14ac:dyDescent="0.2">
      <c r="B200" s="9" t="s">
        <v>680</v>
      </c>
      <c r="C200" s="31" t="s">
        <v>681</v>
      </c>
      <c r="D200" s="31" t="s">
        <v>176</v>
      </c>
      <c r="E200" s="31" t="s">
        <v>675</v>
      </c>
      <c r="F200" s="31" t="s">
        <v>550</v>
      </c>
      <c r="G200" s="31" t="s">
        <v>682</v>
      </c>
      <c r="H200" s="31" t="s">
        <v>656</v>
      </c>
      <c r="I200" s="31" t="s">
        <v>683</v>
      </c>
      <c r="J200" s="55">
        <v>41975</v>
      </c>
      <c r="K200" s="10">
        <v>6.3899999999999988</v>
      </c>
      <c r="L200" s="31" t="s">
        <v>42</v>
      </c>
      <c r="M200" s="11">
        <v>4.4999999999999998E-2</v>
      </c>
      <c r="N200" s="11">
        <v>4.0299999999999996E-2</v>
      </c>
      <c r="O200" s="10">
        <v>179000</v>
      </c>
      <c r="P200" s="10">
        <v>103.176</v>
      </c>
      <c r="Q200" s="10">
        <v>0</v>
      </c>
      <c r="R200" s="10">
        <v>647.92737</v>
      </c>
      <c r="S200" s="45">
        <v>2.2374999999999999E-4</v>
      </c>
      <c r="T200" s="11">
        <v>2.7559293440149548E-3</v>
      </c>
      <c r="U200" s="45">
        <v>6.5977654905790325E-4</v>
      </c>
      <c r="V200" s="63" t="s">
        <v>1738</v>
      </c>
    </row>
    <row r="201" spans="2:22" x14ac:dyDescent="0.2">
      <c r="B201" s="46"/>
      <c r="C201" s="47"/>
      <c r="D201" s="47"/>
      <c r="E201" s="47"/>
      <c r="F201" s="47"/>
      <c r="G201" s="47"/>
      <c r="H201" s="47"/>
      <c r="I201" s="47"/>
      <c r="J201" s="47"/>
      <c r="K201" s="12"/>
      <c r="L201" s="47"/>
      <c r="M201" s="11"/>
      <c r="N201" s="11"/>
      <c r="O201" s="12"/>
      <c r="P201" s="12"/>
      <c r="Q201" s="12"/>
      <c r="R201" s="12"/>
      <c r="S201" s="12"/>
      <c r="T201" s="11"/>
      <c r="U201" s="12"/>
      <c r="V201" s="63" t="s">
        <v>1738</v>
      </c>
    </row>
    <row r="202" spans="2:22" ht="15" x14ac:dyDescent="0.25">
      <c r="B202" s="7" t="s">
        <v>204</v>
      </c>
      <c r="C202" s="43"/>
      <c r="D202" s="43"/>
      <c r="E202" s="43"/>
      <c r="F202" s="43"/>
      <c r="G202" s="43"/>
      <c r="H202" s="43"/>
      <c r="I202" s="43"/>
      <c r="J202" s="43"/>
      <c r="K202" s="8"/>
      <c r="L202" s="43"/>
      <c r="M202" s="2"/>
      <c r="N202" s="2"/>
      <c r="O202" s="8">
        <v>75276000</v>
      </c>
      <c r="P202" s="8"/>
      <c r="Q202" s="8">
        <v>0</v>
      </c>
      <c r="R202" s="8">
        <v>32910.407699999996</v>
      </c>
      <c r="S202" s="44"/>
      <c r="T202" s="2">
        <v>0.13998290935591395</v>
      </c>
      <c r="U202" s="44">
        <v>3.3512267309211904E-2</v>
      </c>
      <c r="V202" s="63" t="s">
        <v>1738</v>
      </c>
    </row>
    <row r="203" spans="2:22" x14ac:dyDescent="0.2">
      <c r="B203" s="9" t="s">
        <v>684</v>
      </c>
      <c r="C203" s="31" t="s">
        <v>685</v>
      </c>
      <c r="D203" s="31" t="s">
        <v>686</v>
      </c>
      <c r="E203" s="31" t="s">
        <v>675</v>
      </c>
      <c r="F203" s="31"/>
      <c r="G203" s="31" t="s">
        <v>687</v>
      </c>
      <c r="H203" s="31" t="s">
        <v>63</v>
      </c>
      <c r="I203" s="31" t="s">
        <v>688</v>
      </c>
      <c r="J203" s="55">
        <v>41750</v>
      </c>
      <c r="K203" s="10">
        <v>3.4499999999999997</v>
      </c>
      <c r="L203" s="31" t="s">
        <v>45</v>
      </c>
      <c r="M203" s="11">
        <v>8.2500000000000004E-2</v>
      </c>
      <c r="N203" s="11">
        <v>5.9499999999999983E-2</v>
      </c>
      <c r="O203" s="10">
        <v>39688000</v>
      </c>
      <c r="P203" s="10">
        <v>108.26600000000001</v>
      </c>
      <c r="Q203" s="10">
        <v>0</v>
      </c>
      <c r="R203" s="10">
        <v>2335.9530399999999</v>
      </c>
      <c r="S203" s="45">
        <v>3.3073333333333331E-3</v>
      </c>
      <c r="T203" s="11">
        <v>9.9358690915880583E-3</v>
      </c>
      <c r="U203" s="45">
        <v>2.3786725285158401E-3</v>
      </c>
      <c r="V203" s="63" t="s">
        <v>1738</v>
      </c>
    </row>
    <row r="204" spans="2:22" x14ac:dyDescent="0.2">
      <c r="B204" s="9" t="s">
        <v>689</v>
      </c>
      <c r="C204" s="31" t="s">
        <v>690</v>
      </c>
      <c r="D204" s="31" t="s">
        <v>691</v>
      </c>
      <c r="E204" s="31" t="s">
        <v>675</v>
      </c>
      <c r="F204" s="31"/>
      <c r="G204" s="31" t="s">
        <v>692</v>
      </c>
      <c r="H204" s="31" t="s">
        <v>71</v>
      </c>
      <c r="I204" s="31" t="s">
        <v>677</v>
      </c>
      <c r="J204" s="55">
        <v>41765</v>
      </c>
      <c r="K204" s="10">
        <v>3.66</v>
      </c>
      <c r="L204" s="31" t="s">
        <v>42</v>
      </c>
      <c r="M204" s="11">
        <v>2.8500000000000001E-2</v>
      </c>
      <c r="N204" s="11">
        <v>2.1100000000000004E-2</v>
      </c>
      <c r="O204" s="10">
        <v>298000</v>
      </c>
      <c r="P204" s="10">
        <v>102.732</v>
      </c>
      <c r="Q204" s="10">
        <v>0</v>
      </c>
      <c r="R204" s="10">
        <v>1074.7239199999999</v>
      </c>
      <c r="S204" s="45">
        <v>9.933333333333334E-5</v>
      </c>
      <c r="T204" s="11">
        <v>4.571288889745128E-3</v>
      </c>
      <c r="U204" s="45">
        <v>1.0943782775028968E-3</v>
      </c>
      <c r="V204" s="63" t="s">
        <v>1738</v>
      </c>
    </row>
    <row r="205" spans="2:22" x14ac:dyDescent="0.2">
      <c r="B205" s="9" t="s">
        <v>693</v>
      </c>
      <c r="C205" s="31" t="s">
        <v>694</v>
      </c>
      <c r="D205" s="31" t="s">
        <v>691</v>
      </c>
      <c r="E205" s="31" t="s">
        <v>675</v>
      </c>
      <c r="F205" s="31"/>
      <c r="G205" s="31" t="s">
        <v>695</v>
      </c>
      <c r="H205" s="31" t="s">
        <v>71</v>
      </c>
      <c r="I205" s="31" t="s">
        <v>186</v>
      </c>
      <c r="J205" s="55">
        <v>42047</v>
      </c>
      <c r="K205" s="10">
        <v>6.8599999999999994</v>
      </c>
      <c r="L205" s="31" t="s">
        <v>42</v>
      </c>
      <c r="M205" s="11">
        <v>2.7000000000000003E-2</v>
      </c>
      <c r="N205" s="11">
        <v>2.75E-2</v>
      </c>
      <c r="O205" s="10">
        <v>170000</v>
      </c>
      <c r="P205" s="10">
        <v>99.71</v>
      </c>
      <c r="Q205" s="10">
        <v>0</v>
      </c>
      <c r="R205" s="10">
        <v>598.79226000000006</v>
      </c>
      <c r="S205" s="45">
        <v>7.5555555555555556E-5</v>
      </c>
      <c r="T205" s="11">
        <v>2.5469354077495331E-3</v>
      </c>
      <c r="U205" s="45">
        <v>6.0974286501492105E-4</v>
      </c>
      <c r="V205" s="63" t="s">
        <v>1738</v>
      </c>
    </row>
    <row r="206" spans="2:22" x14ac:dyDescent="0.2">
      <c r="B206" s="9" t="s">
        <v>696</v>
      </c>
      <c r="C206" s="31" t="s">
        <v>697</v>
      </c>
      <c r="D206" s="31" t="s">
        <v>698</v>
      </c>
      <c r="E206" s="31" t="s">
        <v>675</v>
      </c>
      <c r="F206" s="31"/>
      <c r="G206" s="31" t="s">
        <v>699</v>
      </c>
      <c r="H206" s="31" t="s">
        <v>269</v>
      </c>
      <c r="I206" s="31" t="s">
        <v>688</v>
      </c>
      <c r="J206" s="55">
        <v>41858</v>
      </c>
      <c r="K206" s="10">
        <v>0.1</v>
      </c>
      <c r="L206" s="31" t="s">
        <v>45</v>
      </c>
      <c r="M206" s="11">
        <v>6.4000000000000001E-2</v>
      </c>
      <c r="N206" s="11">
        <v>4.6199999999999991E-2</v>
      </c>
      <c r="O206" s="10">
        <v>16000000</v>
      </c>
      <c r="P206" s="10">
        <v>100.14</v>
      </c>
      <c r="Q206" s="10">
        <v>0</v>
      </c>
      <c r="R206" s="10">
        <v>917.26343999999995</v>
      </c>
      <c r="S206" s="45">
        <v>8.8740987243483092E-3</v>
      </c>
      <c r="T206" s="11">
        <v>3.9015379617133644E-3</v>
      </c>
      <c r="U206" s="45">
        <v>9.3403818860157293E-4</v>
      </c>
      <c r="V206" s="63" t="s">
        <v>1738</v>
      </c>
    </row>
    <row r="207" spans="2:22" x14ac:dyDescent="0.2">
      <c r="B207" s="9" t="s">
        <v>700</v>
      </c>
      <c r="C207" s="31" t="s">
        <v>701</v>
      </c>
      <c r="D207" s="31" t="s">
        <v>686</v>
      </c>
      <c r="E207" s="31" t="s">
        <v>675</v>
      </c>
      <c r="F207" s="31"/>
      <c r="G207" s="31" t="s">
        <v>687</v>
      </c>
      <c r="H207" s="31" t="s">
        <v>302</v>
      </c>
      <c r="I207" s="31" t="s">
        <v>186</v>
      </c>
      <c r="J207" s="55">
        <v>41708</v>
      </c>
      <c r="K207" s="10">
        <v>2.8099999999999996</v>
      </c>
      <c r="L207" s="31" t="s">
        <v>41</v>
      </c>
      <c r="M207" s="11">
        <v>4.7500000000000001E-2</v>
      </c>
      <c r="N207" s="11">
        <v>2.7799999999999998E-2</v>
      </c>
      <c r="O207" s="10">
        <v>368000</v>
      </c>
      <c r="P207" s="10">
        <v>105.47799999999999</v>
      </c>
      <c r="Q207" s="10">
        <v>0</v>
      </c>
      <c r="R207" s="10">
        <v>1044.11402</v>
      </c>
      <c r="S207" s="45">
        <v>3.6800000000000001E-3</v>
      </c>
      <c r="T207" s="11">
        <v>4.4410910843532009E-3</v>
      </c>
      <c r="U207" s="45">
        <v>1.0632085891642061E-3</v>
      </c>
      <c r="V207" s="63" t="s">
        <v>1738</v>
      </c>
    </row>
    <row r="208" spans="2:22" x14ac:dyDescent="0.2">
      <c r="B208" s="9" t="s">
        <v>702</v>
      </c>
      <c r="C208" s="31" t="s">
        <v>703</v>
      </c>
      <c r="D208" s="31" t="s">
        <v>704</v>
      </c>
      <c r="E208" s="31" t="s">
        <v>675</v>
      </c>
      <c r="F208" s="31"/>
      <c r="G208" s="31" t="s">
        <v>705</v>
      </c>
      <c r="H208" s="31" t="s">
        <v>177</v>
      </c>
      <c r="I208" s="31" t="s">
        <v>706</v>
      </c>
      <c r="J208" s="55">
        <v>42451</v>
      </c>
      <c r="K208" s="10">
        <v>3.56</v>
      </c>
      <c r="L208" s="31" t="s">
        <v>42</v>
      </c>
      <c r="M208" s="11">
        <v>2.4500000000000001E-2</v>
      </c>
      <c r="N208" s="11">
        <v>2.35E-2</v>
      </c>
      <c r="O208" s="10">
        <v>270000</v>
      </c>
      <c r="P208" s="10">
        <v>100.38</v>
      </c>
      <c r="Q208" s="10">
        <v>0</v>
      </c>
      <c r="R208" s="10">
        <v>953.86656000000005</v>
      </c>
      <c r="S208" s="45">
        <v>1.9285714285714286E-4</v>
      </c>
      <c r="T208" s="11">
        <v>4.0572276534306647E-3</v>
      </c>
      <c r="U208" s="45">
        <v>9.7131069986831008E-4</v>
      </c>
      <c r="V208" s="63" t="s">
        <v>1738</v>
      </c>
    </row>
    <row r="209" spans="2:22" x14ac:dyDescent="0.2">
      <c r="B209" s="9" t="s">
        <v>707</v>
      </c>
      <c r="C209" s="31" t="s">
        <v>708</v>
      </c>
      <c r="D209" s="31" t="s">
        <v>176</v>
      </c>
      <c r="E209" s="31" t="s">
        <v>675</v>
      </c>
      <c r="F209" s="31"/>
      <c r="G209" s="31" t="s">
        <v>709</v>
      </c>
      <c r="H209" s="31" t="s">
        <v>177</v>
      </c>
      <c r="I209" s="31" t="s">
        <v>706</v>
      </c>
      <c r="J209" s="55">
        <v>42129</v>
      </c>
      <c r="K209" s="10">
        <v>2.75</v>
      </c>
      <c r="L209" s="31" t="s">
        <v>42</v>
      </c>
      <c r="M209" s="11">
        <v>2.6249999999999999E-2</v>
      </c>
      <c r="N209" s="11">
        <v>2.5000000000000005E-2</v>
      </c>
      <c r="O209" s="10">
        <v>195000</v>
      </c>
      <c r="P209" s="10">
        <v>100.363</v>
      </c>
      <c r="Q209" s="10">
        <v>0</v>
      </c>
      <c r="R209" s="10">
        <v>686.97832999999991</v>
      </c>
      <c r="S209" s="45">
        <v>1.2999999999999999E-4</v>
      </c>
      <c r="T209" s="11">
        <v>2.9220308108752822E-3</v>
      </c>
      <c r="U209" s="45">
        <v>6.9954166598173095E-4</v>
      </c>
      <c r="V209" s="63" t="s">
        <v>1738</v>
      </c>
    </row>
    <row r="210" spans="2:22" x14ac:dyDescent="0.2">
      <c r="B210" s="9" t="s">
        <v>710</v>
      </c>
      <c r="C210" s="31" t="s">
        <v>711</v>
      </c>
      <c r="D210" s="31" t="s">
        <v>712</v>
      </c>
      <c r="E210" s="31" t="s">
        <v>675</v>
      </c>
      <c r="F210" s="31"/>
      <c r="G210" s="31" t="s">
        <v>713</v>
      </c>
      <c r="H210" s="31" t="s">
        <v>407</v>
      </c>
      <c r="I210" s="31" t="s">
        <v>677</v>
      </c>
      <c r="J210" s="55">
        <v>42116</v>
      </c>
      <c r="K210" s="10">
        <v>6.92</v>
      </c>
      <c r="L210" s="31" t="s">
        <v>42</v>
      </c>
      <c r="M210" s="11">
        <v>4.2500000000000003E-2</v>
      </c>
      <c r="N210" s="11">
        <v>4.2100000000000005E-2</v>
      </c>
      <c r="O210" s="10">
        <v>186000</v>
      </c>
      <c r="P210" s="10">
        <v>100.22</v>
      </c>
      <c r="Q210" s="10">
        <v>0</v>
      </c>
      <c r="R210" s="10">
        <v>672.33669999999995</v>
      </c>
      <c r="S210" s="45">
        <v>6.2E-4</v>
      </c>
      <c r="T210" s="11">
        <v>2.8597533093688873E-3</v>
      </c>
      <c r="U210" s="45">
        <v>6.8463227248908903E-4</v>
      </c>
      <c r="V210" s="63" t="s">
        <v>1738</v>
      </c>
    </row>
    <row r="211" spans="2:22" x14ac:dyDescent="0.2">
      <c r="B211" s="9" t="s">
        <v>714</v>
      </c>
      <c r="C211" s="31" t="s">
        <v>715</v>
      </c>
      <c r="D211" s="31" t="s">
        <v>176</v>
      </c>
      <c r="E211" s="31" t="s">
        <v>675</v>
      </c>
      <c r="F211" s="31"/>
      <c r="G211" s="31" t="s">
        <v>716</v>
      </c>
      <c r="H211" s="31" t="s">
        <v>446</v>
      </c>
      <c r="I211" s="31" t="s">
        <v>706</v>
      </c>
      <c r="J211" s="55">
        <v>42150</v>
      </c>
      <c r="K211" s="10">
        <v>2.81</v>
      </c>
      <c r="L211" s="31" t="s">
        <v>42</v>
      </c>
      <c r="M211" s="11">
        <v>2.375E-2</v>
      </c>
      <c r="N211" s="11">
        <v>2.0700000000000007E-2</v>
      </c>
      <c r="O211" s="10">
        <v>59000</v>
      </c>
      <c r="P211" s="10">
        <v>100.866</v>
      </c>
      <c r="Q211" s="10">
        <v>0</v>
      </c>
      <c r="R211" s="10">
        <v>208.52651999999998</v>
      </c>
      <c r="S211" s="45">
        <v>3.3714285714285716E-5</v>
      </c>
      <c r="T211" s="11">
        <v>8.8695798646894848E-4</v>
      </c>
      <c r="U211" s="45">
        <v>2.1234001544440673E-4</v>
      </c>
      <c r="V211" s="63" t="s">
        <v>1738</v>
      </c>
    </row>
    <row r="212" spans="2:22" x14ac:dyDescent="0.2">
      <c r="B212" s="9" t="s">
        <v>717</v>
      </c>
      <c r="C212" s="31" t="s">
        <v>718</v>
      </c>
      <c r="D212" s="31" t="s">
        <v>674</v>
      </c>
      <c r="E212" s="31" t="s">
        <v>675</v>
      </c>
      <c r="F212" s="31"/>
      <c r="G212" s="31" t="s">
        <v>719</v>
      </c>
      <c r="H212" s="31" t="s">
        <v>446</v>
      </c>
      <c r="I212" s="31" t="s">
        <v>706</v>
      </c>
      <c r="J212" s="55">
        <v>41820</v>
      </c>
      <c r="K212" s="10">
        <v>3.71</v>
      </c>
      <c r="L212" s="31" t="s">
        <v>41</v>
      </c>
      <c r="M212" s="11">
        <v>4.4999999999999998E-2</v>
      </c>
      <c r="N212" s="11">
        <v>3.3099999999999997E-2</v>
      </c>
      <c r="O212" s="10">
        <v>180000</v>
      </c>
      <c r="P212" s="10">
        <v>104.5</v>
      </c>
      <c r="Q212" s="10">
        <v>0</v>
      </c>
      <c r="R212" s="10">
        <v>504.77028999999999</v>
      </c>
      <c r="S212" s="45">
        <v>4.4999999999999999E-4</v>
      </c>
      <c r="T212" s="11">
        <v>2.1470172717012073E-3</v>
      </c>
      <c r="U212" s="45">
        <v>5.1400143815989296E-4</v>
      </c>
      <c r="V212" s="63" t="s">
        <v>1738</v>
      </c>
    </row>
    <row r="213" spans="2:22" x14ac:dyDescent="0.2">
      <c r="B213" s="9" t="s">
        <v>720</v>
      </c>
      <c r="C213" s="31" t="s">
        <v>721</v>
      </c>
      <c r="D213" s="31" t="s">
        <v>674</v>
      </c>
      <c r="E213" s="31" t="s">
        <v>675</v>
      </c>
      <c r="F213" s="31"/>
      <c r="G213" s="31" t="s">
        <v>713</v>
      </c>
      <c r="H213" s="31" t="s">
        <v>446</v>
      </c>
      <c r="I213" s="31" t="s">
        <v>178</v>
      </c>
      <c r="J213" s="55">
        <v>40654</v>
      </c>
      <c r="K213" s="10">
        <v>4.1900000000000004</v>
      </c>
      <c r="L213" s="31" t="s">
        <v>43</v>
      </c>
      <c r="M213" s="11">
        <v>8.2500000000000004E-2</v>
      </c>
      <c r="N213" s="11">
        <v>1.8600000000000002E-2</v>
      </c>
      <c r="O213" s="10">
        <v>250000</v>
      </c>
      <c r="P213" s="10">
        <v>129.053</v>
      </c>
      <c r="Q213" s="10">
        <v>0</v>
      </c>
      <c r="R213" s="10">
        <v>1483.65193</v>
      </c>
      <c r="S213" s="45">
        <v>5.0000000000000001E-4</v>
      </c>
      <c r="T213" s="11">
        <v>6.3106454203214505E-3</v>
      </c>
      <c r="U213" s="45">
        <v>1.5107846893062998E-3</v>
      </c>
      <c r="V213" s="63" t="s">
        <v>1738</v>
      </c>
    </row>
    <row r="214" spans="2:22" x14ac:dyDescent="0.2">
      <c r="B214" s="9" t="s">
        <v>722</v>
      </c>
      <c r="C214" s="31" t="s">
        <v>723</v>
      </c>
      <c r="D214" s="31" t="s">
        <v>691</v>
      </c>
      <c r="E214" s="31" t="s">
        <v>675</v>
      </c>
      <c r="F214" s="31"/>
      <c r="G214" s="31" t="s">
        <v>724</v>
      </c>
      <c r="H214" s="31" t="s">
        <v>185</v>
      </c>
      <c r="I214" s="31" t="s">
        <v>688</v>
      </c>
      <c r="J214" s="55">
        <v>41978</v>
      </c>
      <c r="K214" s="10">
        <v>4.1500000000000004</v>
      </c>
      <c r="L214" s="31" t="s">
        <v>42</v>
      </c>
      <c r="M214" s="11">
        <v>3.3000000000000002E-2</v>
      </c>
      <c r="N214" s="11">
        <v>2.2799999999999997E-2</v>
      </c>
      <c r="O214" s="10">
        <v>292000</v>
      </c>
      <c r="P214" s="10">
        <v>104.282</v>
      </c>
      <c r="Q214" s="10">
        <v>0</v>
      </c>
      <c r="R214" s="10">
        <v>1066.9770100000001</v>
      </c>
      <c r="S214" s="45">
        <v>2.92E-4</v>
      </c>
      <c r="T214" s="11">
        <v>4.5383377634569417E-3</v>
      </c>
      <c r="U214" s="45">
        <v>1.086489693407951E-3</v>
      </c>
      <c r="V214" s="63" t="s">
        <v>1738</v>
      </c>
    </row>
    <row r="215" spans="2:22" x14ac:dyDescent="0.2">
      <c r="B215" s="9" t="s">
        <v>725</v>
      </c>
      <c r="C215" s="31" t="s">
        <v>726</v>
      </c>
      <c r="D215" s="31" t="s">
        <v>691</v>
      </c>
      <c r="E215" s="31" t="s">
        <v>675</v>
      </c>
      <c r="F215" s="31"/>
      <c r="G215" s="31" t="s">
        <v>727</v>
      </c>
      <c r="H215" s="31" t="s">
        <v>185</v>
      </c>
      <c r="I215" s="31" t="s">
        <v>677</v>
      </c>
      <c r="J215" s="55">
        <v>42415</v>
      </c>
      <c r="K215" s="10">
        <v>3.34</v>
      </c>
      <c r="L215" s="31" t="s">
        <v>42</v>
      </c>
      <c r="M215" s="11">
        <v>4.5999999999999999E-2</v>
      </c>
      <c r="N215" s="11">
        <v>2.6700000000000005E-2</v>
      </c>
      <c r="O215" s="10">
        <v>124000</v>
      </c>
      <c r="P215" s="10">
        <v>106.654</v>
      </c>
      <c r="Q215" s="10">
        <v>0</v>
      </c>
      <c r="R215" s="10">
        <v>469.88269000000003</v>
      </c>
      <c r="S215" s="45">
        <v>1.3361277079483437E-4</v>
      </c>
      <c r="T215" s="11">
        <v>1.9986244656028077E-3</v>
      </c>
      <c r="U215" s="45">
        <v>4.7847582001396945E-4</v>
      </c>
      <c r="V215" s="63" t="s">
        <v>1738</v>
      </c>
    </row>
    <row r="216" spans="2:22" x14ac:dyDescent="0.2">
      <c r="B216" s="9" t="s">
        <v>728</v>
      </c>
      <c r="C216" s="31" t="s">
        <v>729</v>
      </c>
      <c r="D216" s="31" t="s">
        <v>176</v>
      </c>
      <c r="E216" s="31" t="s">
        <v>675</v>
      </c>
      <c r="F216" s="31"/>
      <c r="G216" s="31" t="s">
        <v>716</v>
      </c>
      <c r="H216" s="31" t="s">
        <v>185</v>
      </c>
      <c r="I216" s="31" t="s">
        <v>706</v>
      </c>
      <c r="J216" s="55">
        <v>40410</v>
      </c>
      <c r="K216" s="10">
        <v>1.06</v>
      </c>
      <c r="L216" s="31" t="s">
        <v>46</v>
      </c>
      <c r="M216" s="11">
        <v>0.1075</v>
      </c>
      <c r="N216" s="11">
        <v>8.5099999999999995E-2</v>
      </c>
      <c r="O216" s="10">
        <v>400000</v>
      </c>
      <c r="P216" s="10">
        <v>102.505</v>
      </c>
      <c r="Q216" s="10">
        <v>0</v>
      </c>
      <c r="R216" s="10">
        <v>449.96771000000001</v>
      </c>
      <c r="S216" s="45">
        <v>5.0000000000000001E-3</v>
      </c>
      <c r="T216" s="11">
        <v>1.913917011791324E-3</v>
      </c>
      <c r="U216" s="45">
        <v>4.5819663844620022E-4</v>
      </c>
      <c r="V216" s="63" t="s">
        <v>1738</v>
      </c>
    </row>
    <row r="217" spans="2:22" x14ac:dyDescent="0.2">
      <c r="B217" s="9" t="s">
        <v>730</v>
      </c>
      <c r="C217" s="31" t="s">
        <v>731</v>
      </c>
      <c r="D217" s="31" t="s">
        <v>674</v>
      </c>
      <c r="E217" s="31" t="s">
        <v>675</v>
      </c>
      <c r="F217" s="31"/>
      <c r="G217" s="31" t="s">
        <v>687</v>
      </c>
      <c r="H217" s="31" t="s">
        <v>185</v>
      </c>
      <c r="I217" s="31" t="s">
        <v>706</v>
      </c>
      <c r="J217" s="55">
        <v>40473</v>
      </c>
      <c r="K217" s="10">
        <v>2.8100000000000005</v>
      </c>
      <c r="L217" s="31" t="s">
        <v>46</v>
      </c>
      <c r="M217" s="11">
        <v>0.115</v>
      </c>
      <c r="N217" s="11">
        <v>8.9800000000000019E-2</v>
      </c>
      <c r="O217" s="10">
        <v>1000000</v>
      </c>
      <c r="P217" s="10">
        <v>107.613</v>
      </c>
      <c r="Q217" s="10">
        <v>0</v>
      </c>
      <c r="R217" s="10">
        <v>1160.5264099999999</v>
      </c>
      <c r="S217" s="45">
        <v>1.2269938650306749E-3</v>
      </c>
      <c r="T217" s="11">
        <v>4.936245844689862E-3</v>
      </c>
      <c r="U217" s="45">
        <v>1.1817499079879237E-3</v>
      </c>
      <c r="V217" s="63" t="s">
        <v>1738</v>
      </c>
    </row>
    <row r="218" spans="2:22" x14ac:dyDescent="0.2">
      <c r="B218" s="9" t="s">
        <v>732</v>
      </c>
      <c r="C218" s="31" t="s">
        <v>733</v>
      </c>
      <c r="D218" s="31" t="s">
        <v>691</v>
      </c>
      <c r="E218" s="31" t="s">
        <v>675</v>
      </c>
      <c r="F218" s="31"/>
      <c r="G218" s="31" t="s">
        <v>734</v>
      </c>
      <c r="H218" s="31" t="s">
        <v>185</v>
      </c>
      <c r="I218" s="31" t="s">
        <v>677</v>
      </c>
      <c r="J218" s="55">
        <v>41535</v>
      </c>
      <c r="K218" s="10">
        <v>2.9899999999999998</v>
      </c>
      <c r="L218" s="31" t="s">
        <v>42</v>
      </c>
      <c r="M218" s="11">
        <v>4.4999999999999998E-2</v>
      </c>
      <c r="N218" s="11">
        <v>2.2900000000000004E-2</v>
      </c>
      <c r="O218" s="10">
        <v>165000</v>
      </c>
      <c r="P218" s="10">
        <v>106.801</v>
      </c>
      <c r="Q218" s="10">
        <v>0</v>
      </c>
      <c r="R218" s="10">
        <v>623.71402</v>
      </c>
      <c r="S218" s="45">
        <v>4.125E-5</v>
      </c>
      <c r="T218" s="11">
        <v>2.6529389706002552E-3</v>
      </c>
      <c r="U218" s="45">
        <v>6.3512038967366376E-4</v>
      </c>
      <c r="V218" s="63" t="s">
        <v>1738</v>
      </c>
    </row>
    <row r="219" spans="2:22" x14ac:dyDescent="0.2">
      <c r="B219" s="9" t="s">
        <v>735</v>
      </c>
      <c r="C219" s="31" t="s">
        <v>736</v>
      </c>
      <c r="D219" s="31" t="s">
        <v>176</v>
      </c>
      <c r="E219" s="31" t="s">
        <v>675</v>
      </c>
      <c r="F219" s="31"/>
      <c r="G219" s="31" t="s">
        <v>724</v>
      </c>
      <c r="H219" s="31" t="s">
        <v>483</v>
      </c>
      <c r="I219" s="31" t="s">
        <v>186</v>
      </c>
      <c r="J219" s="55">
        <v>41114</v>
      </c>
      <c r="K219" s="10">
        <v>4.7</v>
      </c>
      <c r="L219" s="31" t="s">
        <v>42</v>
      </c>
      <c r="M219" s="11">
        <v>2.6000000000000002E-2</v>
      </c>
      <c r="N219" s="11">
        <v>2.7799999999999998E-2</v>
      </c>
      <c r="O219" s="10">
        <v>215000</v>
      </c>
      <c r="P219" s="10">
        <v>99.201999999999998</v>
      </c>
      <c r="Q219" s="10">
        <v>0</v>
      </c>
      <c r="R219" s="10">
        <v>754.65323999999998</v>
      </c>
      <c r="S219" s="45">
        <v>2.1499999999999999E-4</v>
      </c>
      <c r="T219" s="11">
        <v>3.2098829359098698E-3</v>
      </c>
      <c r="U219" s="45">
        <v>7.6845420254829748E-4</v>
      </c>
      <c r="V219" s="63" t="s">
        <v>1738</v>
      </c>
    </row>
    <row r="220" spans="2:22" x14ac:dyDescent="0.2">
      <c r="B220" s="9" t="s">
        <v>737</v>
      </c>
      <c r="C220" s="31" t="s">
        <v>738</v>
      </c>
      <c r="D220" s="31" t="s">
        <v>691</v>
      </c>
      <c r="E220" s="31" t="s">
        <v>675</v>
      </c>
      <c r="F220" s="31"/>
      <c r="G220" s="31" t="s">
        <v>739</v>
      </c>
      <c r="H220" s="31" t="s">
        <v>483</v>
      </c>
      <c r="I220" s="31" t="s">
        <v>740</v>
      </c>
      <c r="J220" s="55">
        <v>42425</v>
      </c>
      <c r="K220" s="10">
        <v>7.1999999999999993</v>
      </c>
      <c r="L220" s="31" t="s">
        <v>42</v>
      </c>
      <c r="M220" s="11">
        <v>4.4999999999999998E-2</v>
      </c>
      <c r="N220" s="11">
        <v>3.7200000000000004E-2</v>
      </c>
      <c r="O220" s="10">
        <v>358000</v>
      </c>
      <c r="P220" s="10">
        <v>105.916</v>
      </c>
      <c r="Q220" s="10">
        <v>0</v>
      </c>
      <c r="R220" s="10">
        <v>1345.16651</v>
      </c>
      <c r="S220" s="45">
        <v>2.3866666666666668E-4</v>
      </c>
      <c r="T220" s="11">
        <v>5.7216040395008877E-3</v>
      </c>
      <c r="U220" s="45">
        <v>1.3697666728850544E-3</v>
      </c>
      <c r="V220" s="63" t="s">
        <v>1738</v>
      </c>
    </row>
    <row r="221" spans="2:22" x14ac:dyDescent="0.2">
      <c r="B221" s="9" t="s">
        <v>741</v>
      </c>
      <c r="C221" s="31" t="s">
        <v>742</v>
      </c>
      <c r="D221" s="31" t="s">
        <v>176</v>
      </c>
      <c r="E221" s="31" t="s">
        <v>675</v>
      </c>
      <c r="F221" s="31"/>
      <c r="G221" s="31" t="s">
        <v>682</v>
      </c>
      <c r="H221" s="31" t="s">
        <v>483</v>
      </c>
      <c r="I221" s="31" t="s">
        <v>677</v>
      </c>
      <c r="J221" s="55">
        <v>39140</v>
      </c>
      <c r="K221" s="10">
        <v>1.6</v>
      </c>
      <c r="L221" s="31" t="s">
        <v>43</v>
      </c>
      <c r="M221" s="11">
        <v>6.5000000000000002E-2</v>
      </c>
      <c r="N221" s="11">
        <v>1.37E-2</v>
      </c>
      <c r="O221" s="10">
        <v>75000</v>
      </c>
      <c r="P221" s="10">
        <v>108.304</v>
      </c>
      <c r="Q221" s="10">
        <v>0</v>
      </c>
      <c r="R221" s="10">
        <v>376.57264000000004</v>
      </c>
      <c r="S221" s="45">
        <v>1.1538461538461538E-4</v>
      </c>
      <c r="T221" s="11">
        <v>1.6017344486144796E-3</v>
      </c>
      <c r="U221" s="45">
        <v>3.8345933262369237E-4</v>
      </c>
      <c r="V221" s="63" t="s">
        <v>1738</v>
      </c>
    </row>
    <row r="222" spans="2:22" x14ac:dyDescent="0.2">
      <c r="B222" s="9" t="s">
        <v>743</v>
      </c>
      <c r="C222" s="31" t="s">
        <v>744</v>
      </c>
      <c r="D222" s="31" t="s">
        <v>691</v>
      </c>
      <c r="E222" s="31" t="s">
        <v>675</v>
      </c>
      <c r="F222" s="31"/>
      <c r="G222" s="31" t="s">
        <v>734</v>
      </c>
      <c r="H222" s="31" t="s">
        <v>483</v>
      </c>
      <c r="I222" s="31" t="s">
        <v>740</v>
      </c>
      <c r="J222" s="55">
        <v>42670</v>
      </c>
      <c r="K222" s="10">
        <v>3.9499999999999997</v>
      </c>
      <c r="L222" s="31" t="s">
        <v>42</v>
      </c>
      <c r="M222" s="11">
        <v>3.3599999999999998E-2</v>
      </c>
      <c r="N222" s="11">
        <v>3.0999999999999996E-2</v>
      </c>
      <c r="O222" s="10">
        <v>175000</v>
      </c>
      <c r="P222" s="10">
        <v>101.13500000000001</v>
      </c>
      <c r="Q222" s="10">
        <v>0</v>
      </c>
      <c r="R222" s="10">
        <v>619.37205000000006</v>
      </c>
      <c r="S222" s="45">
        <v>5.0000000000000002E-5</v>
      </c>
      <c r="T222" s="11">
        <v>2.6344706003972301E-3</v>
      </c>
      <c r="U222" s="45">
        <v>6.3069901450824527E-4</v>
      </c>
      <c r="V222" s="63" t="s">
        <v>1738</v>
      </c>
    </row>
    <row r="223" spans="2:22" x14ac:dyDescent="0.2">
      <c r="B223" s="9" t="s">
        <v>745</v>
      </c>
      <c r="C223" s="31" t="s">
        <v>746</v>
      </c>
      <c r="D223" s="31" t="s">
        <v>691</v>
      </c>
      <c r="E223" s="31" t="s">
        <v>675</v>
      </c>
      <c r="F223" s="31"/>
      <c r="G223" s="31" t="s">
        <v>724</v>
      </c>
      <c r="H223" s="31" t="s">
        <v>656</v>
      </c>
      <c r="I223" s="31" t="s">
        <v>683</v>
      </c>
      <c r="J223" s="55">
        <v>40613</v>
      </c>
      <c r="K223" s="10">
        <v>3.3700000000000006</v>
      </c>
      <c r="L223" s="31" t="s">
        <v>42</v>
      </c>
      <c r="M223" s="11">
        <v>5.5E-2</v>
      </c>
      <c r="N223" s="11">
        <v>2.9399999999999996E-2</v>
      </c>
      <c r="O223" s="10">
        <v>175000</v>
      </c>
      <c r="P223" s="10">
        <v>108.965</v>
      </c>
      <c r="Q223" s="10">
        <v>0</v>
      </c>
      <c r="R223" s="10">
        <v>676.55562999999995</v>
      </c>
      <c r="S223" s="45">
        <v>2.6923076923076922E-4</v>
      </c>
      <c r="T223" s="11">
        <v>2.8776983345764891E-3</v>
      </c>
      <c r="U223" s="45">
        <v>6.8892835752114572E-4</v>
      </c>
      <c r="V223" s="63" t="s">
        <v>1738</v>
      </c>
    </row>
    <row r="224" spans="2:22" x14ac:dyDescent="0.2">
      <c r="B224" s="9" t="s">
        <v>747</v>
      </c>
      <c r="C224" s="31" t="s">
        <v>748</v>
      </c>
      <c r="D224" s="31" t="s">
        <v>691</v>
      </c>
      <c r="E224" s="31" t="s">
        <v>675</v>
      </c>
      <c r="F224" s="31"/>
      <c r="G224" s="31" t="s">
        <v>749</v>
      </c>
      <c r="H224" s="31" t="s">
        <v>656</v>
      </c>
      <c r="I224" s="31" t="s">
        <v>688</v>
      </c>
      <c r="J224" s="55">
        <v>41347</v>
      </c>
      <c r="K224" s="10">
        <v>4.9800000000000004</v>
      </c>
      <c r="L224" s="31" t="s">
        <v>42</v>
      </c>
      <c r="M224" s="11">
        <v>0.05</v>
      </c>
      <c r="N224" s="11">
        <v>4.1199999999999994E-2</v>
      </c>
      <c r="O224" s="10">
        <v>99000</v>
      </c>
      <c r="P224" s="10">
        <v>104.58799999999999</v>
      </c>
      <c r="Q224" s="10">
        <v>0</v>
      </c>
      <c r="R224" s="10">
        <v>367.07866999999999</v>
      </c>
      <c r="S224" s="45">
        <v>1.2375E-4</v>
      </c>
      <c r="T224" s="11">
        <v>1.56135228276432E-3</v>
      </c>
      <c r="U224" s="45">
        <v>3.7379173861009279E-4</v>
      </c>
      <c r="V224" s="63" t="s">
        <v>1738</v>
      </c>
    </row>
    <row r="225" spans="2:22" x14ac:dyDescent="0.2">
      <c r="B225" s="9" t="s">
        <v>750</v>
      </c>
      <c r="C225" s="31" t="s">
        <v>751</v>
      </c>
      <c r="D225" s="31" t="s">
        <v>691</v>
      </c>
      <c r="E225" s="31" t="s">
        <v>675</v>
      </c>
      <c r="F225" s="31"/>
      <c r="G225" s="31" t="s">
        <v>749</v>
      </c>
      <c r="H225" s="31" t="s">
        <v>656</v>
      </c>
      <c r="I225" s="31" t="s">
        <v>688</v>
      </c>
      <c r="J225" s="55">
        <v>41908</v>
      </c>
      <c r="K225" s="10">
        <v>6.410000000000001</v>
      </c>
      <c r="L225" s="31" t="s">
        <v>42</v>
      </c>
      <c r="M225" s="11">
        <v>5.2499999999999998E-2</v>
      </c>
      <c r="N225" s="11">
        <v>3.8400000000000004E-2</v>
      </c>
      <c r="O225" s="10">
        <v>210000</v>
      </c>
      <c r="P225" s="10">
        <v>109.512</v>
      </c>
      <c r="Q225" s="10">
        <v>0</v>
      </c>
      <c r="R225" s="10">
        <v>815.34218999999996</v>
      </c>
      <c r="S225" s="45">
        <v>4.9411764705882349E-4</v>
      </c>
      <c r="T225" s="11">
        <v>3.4680206005719694E-3</v>
      </c>
      <c r="U225" s="45">
        <v>8.3025302113647905E-4</v>
      </c>
      <c r="V225" s="63" t="s">
        <v>1738</v>
      </c>
    </row>
    <row r="226" spans="2:22" x14ac:dyDescent="0.2">
      <c r="B226" s="9" t="s">
        <v>752</v>
      </c>
      <c r="C226" s="31" t="s">
        <v>753</v>
      </c>
      <c r="D226" s="31" t="s">
        <v>691</v>
      </c>
      <c r="E226" s="31" t="s">
        <v>675</v>
      </c>
      <c r="F226" s="31"/>
      <c r="G226" s="31" t="s">
        <v>754</v>
      </c>
      <c r="H226" s="31" t="s">
        <v>656</v>
      </c>
      <c r="I226" s="31" t="s">
        <v>677</v>
      </c>
      <c r="J226" s="55">
        <v>41226</v>
      </c>
      <c r="K226" s="10">
        <v>4.79</v>
      </c>
      <c r="L226" s="31" t="s">
        <v>42</v>
      </c>
      <c r="M226" s="11">
        <v>4.6249999999999999E-2</v>
      </c>
      <c r="N226" s="11">
        <v>2.9499999999999998E-2</v>
      </c>
      <c r="O226" s="10">
        <v>326000</v>
      </c>
      <c r="P226" s="10">
        <v>108.34</v>
      </c>
      <c r="Q226" s="10">
        <v>0</v>
      </c>
      <c r="R226" s="10">
        <v>1250.2670900000001</v>
      </c>
      <c r="S226" s="45">
        <v>6.5200000000000002E-4</v>
      </c>
      <c r="T226" s="11">
        <v>5.3179537101314105E-3</v>
      </c>
      <c r="U226" s="45">
        <v>1.2731317493824455E-3</v>
      </c>
      <c r="V226" s="63" t="s">
        <v>1738</v>
      </c>
    </row>
    <row r="227" spans="2:22" x14ac:dyDescent="0.2">
      <c r="B227" s="9" t="s">
        <v>755</v>
      </c>
      <c r="C227" s="31" t="s">
        <v>756</v>
      </c>
      <c r="D227" s="31" t="s">
        <v>176</v>
      </c>
      <c r="E227" s="31" t="s">
        <v>675</v>
      </c>
      <c r="F227" s="31"/>
      <c r="G227" s="31" t="s">
        <v>757</v>
      </c>
      <c r="H227" s="31" t="s">
        <v>656</v>
      </c>
      <c r="I227" s="31" t="s">
        <v>178</v>
      </c>
      <c r="J227" s="55">
        <v>41501</v>
      </c>
      <c r="K227" s="10">
        <v>2.4699999999999998</v>
      </c>
      <c r="L227" s="31" t="s">
        <v>42</v>
      </c>
      <c r="M227" s="11">
        <v>4.6249999999999999E-2</v>
      </c>
      <c r="N227" s="11">
        <v>2.4899999999999995E-2</v>
      </c>
      <c r="O227" s="10">
        <v>214000</v>
      </c>
      <c r="P227" s="10">
        <v>105.39100000000001</v>
      </c>
      <c r="Q227" s="10">
        <v>0</v>
      </c>
      <c r="R227" s="10">
        <v>801.54818</v>
      </c>
      <c r="S227" s="45">
        <v>4.28E-4</v>
      </c>
      <c r="T227" s="11">
        <v>3.4093484118502067E-3</v>
      </c>
      <c r="U227" s="45">
        <v>8.1620674876574991E-4</v>
      </c>
      <c r="V227" s="63" t="s">
        <v>1738</v>
      </c>
    </row>
    <row r="228" spans="2:22" x14ac:dyDescent="0.2">
      <c r="B228" s="9" t="s">
        <v>758</v>
      </c>
      <c r="C228" s="31" t="s">
        <v>759</v>
      </c>
      <c r="D228" s="31" t="s">
        <v>176</v>
      </c>
      <c r="E228" s="31" t="s">
        <v>675</v>
      </c>
      <c r="F228" s="31"/>
      <c r="G228" s="31" t="s">
        <v>760</v>
      </c>
      <c r="H228" s="31" t="s">
        <v>656</v>
      </c>
      <c r="I228" s="31" t="s">
        <v>706</v>
      </c>
      <c r="J228" s="55">
        <v>39575</v>
      </c>
      <c r="K228" s="10">
        <v>1.4399999999999997</v>
      </c>
      <c r="L228" s="31" t="s">
        <v>42</v>
      </c>
      <c r="M228" s="11">
        <v>7.2499999999999995E-2</v>
      </c>
      <c r="N228" s="11">
        <v>2.29E-2</v>
      </c>
      <c r="O228" s="10">
        <v>344000</v>
      </c>
      <c r="P228" s="10">
        <v>107.459</v>
      </c>
      <c r="Q228" s="10">
        <v>0</v>
      </c>
      <c r="R228" s="10">
        <v>1332.5321200000001</v>
      </c>
      <c r="S228" s="45">
        <v>3.4400000000000001E-4</v>
      </c>
      <c r="T228" s="11">
        <v>5.6678642412504622E-3</v>
      </c>
      <c r="U228" s="45">
        <v>1.3569012274360502E-3</v>
      </c>
      <c r="V228" s="63" t="s">
        <v>1738</v>
      </c>
    </row>
    <row r="229" spans="2:22" x14ac:dyDescent="0.2">
      <c r="B229" s="9" t="s">
        <v>761</v>
      </c>
      <c r="C229" s="31" t="s">
        <v>762</v>
      </c>
      <c r="D229" s="31" t="s">
        <v>176</v>
      </c>
      <c r="E229" s="31" t="s">
        <v>675</v>
      </c>
      <c r="F229" s="31"/>
      <c r="G229" s="31" t="s">
        <v>754</v>
      </c>
      <c r="H229" s="31" t="s">
        <v>656</v>
      </c>
      <c r="I229" s="31" t="s">
        <v>683</v>
      </c>
      <c r="J229" s="55">
        <v>41591</v>
      </c>
      <c r="K229" s="10">
        <v>5.64</v>
      </c>
      <c r="L229" s="31" t="s">
        <v>42</v>
      </c>
      <c r="M229" s="11">
        <v>4.2500000000000003E-2</v>
      </c>
      <c r="N229" s="11">
        <v>3.3500000000000002E-2</v>
      </c>
      <c r="O229" s="10">
        <v>198000</v>
      </c>
      <c r="P229" s="10">
        <v>105.23399999999999</v>
      </c>
      <c r="Q229" s="10">
        <v>0</v>
      </c>
      <c r="R229" s="10">
        <v>732.19723999999997</v>
      </c>
      <c r="S229" s="45">
        <v>2.2000000000000001E-4</v>
      </c>
      <c r="T229" s="11">
        <v>3.1143673701000785E-3</v>
      </c>
      <c r="U229" s="45">
        <v>7.4558753126437822E-4</v>
      </c>
      <c r="V229" s="63" t="s">
        <v>1738</v>
      </c>
    </row>
    <row r="230" spans="2:22" x14ac:dyDescent="0.2">
      <c r="B230" s="9" t="s">
        <v>763</v>
      </c>
      <c r="C230" s="31" t="s">
        <v>764</v>
      </c>
      <c r="D230" s="31" t="s">
        <v>712</v>
      </c>
      <c r="E230" s="31" t="s">
        <v>675</v>
      </c>
      <c r="F230" s="31"/>
      <c r="G230" s="31" t="s">
        <v>709</v>
      </c>
      <c r="H230" s="31" t="s">
        <v>656</v>
      </c>
      <c r="I230" s="31" t="s">
        <v>688</v>
      </c>
      <c r="J230" s="55">
        <v>40884</v>
      </c>
      <c r="K230" s="10">
        <v>3.78</v>
      </c>
      <c r="L230" s="31" t="s">
        <v>44</v>
      </c>
      <c r="M230" s="11">
        <v>7.6499999999999999E-2</v>
      </c>
      <c r="N230" s="11">
        <v>8.7999999999999995E-2</v>
      </c>
      <c r="O230" s="10">
        <v>11198000</v>
      </c>
      <c r="P230" s="10">
        <v>96.46</v>
      </c>
      <c r="Q230" s="10">
        <v>0</v>
      </c>
      <c r="R230" s="10">
        <v>2097.7562699999999</v>
      </c>
      <c r="S230" s="45">
        <v>5.599E-4</v>
      </c>
      <c r="T230" s="11">
        <v>8.9227100578948507E-3</v>
      </c>
      <c r="U230" s="45">
        <v>2.1361196588827219E-3</v>
      </c>
      <c r="V230" s="63" t="s">
        <v>1738</v>
      </c>
    </row>
    <row r="231" spans="2:22" x14ac:dyDescent="0.2">
      <c r="B231" s="9" t="s">
        <v>765</v>
      </c>
      <c r="C231" s="31" t="s">
        <v>766</v>
      </c>
      <c r="D231" s="31" t="s">
        <v>691</v>
      </c>
      <c r="E231" s="31" t="s">
        <v>675</v>
      </c>
      <c r="F231" s="31"/>
      <c r="G231" s="31" t="s">
        <v>719</v>
      </c>
      <c r="H231" s="31" t="s">
        <v>656</v>
      </c>
      <c r="I231" s="31" t="s">
        <v>677</v>
      </c>
      <c r="J231" s="55">
        <v>42524</v>
      </c>
      <c r="K231" s="10">
        <v>7.02</v>
      </c>
      <c r="L231" s="31" t="s">
        <v>42</v>
      </c>
      <c r="M231" s="11">
        <v>5.2000000000000005E-2</v>
      </c>
      <c r="N231" s="11">
        <v>3.1800000000000002E-2</v>
      </c>
      <c r="O231" s="10">
        <v>325000</v>
      </c>
      <c r="P231" s="10">
        <v>114.95399999999999</v>
      </c>
      <c r="Q231" s="10">
        <v>0</v>
      </c>
      <c r="R231" s="10">
        <v>1310.53853</v>
      </c>
      <c r="S231" s="45">
        <v>3.2811843763124739E-4</v>
      </c>
      <c r="T231" s="11">
        <v>5.5743155151621758E-3</v>
      </c>
      <c r="U231" s="45">
        <v>1.3345054226229361E-3</v>
      </c>
      <c r="V231" s="63" t="s">
        <v>1738</v>
      </c>
    </row>
    <row r="232" spans="2:22" x14ac:dyDescent="0.2">
      <c r="B232" s="9" t="s">
        <v>767</v>
      </c>
      <c r="C232" s="31" t="s">
        <v>768</v>
      </c>
      <c r="D232" s="31" t="s">
        <v>769</v>
      </c>
      <c r="E232" s="31" t="s">
        <v>675</v>
      </c>
      <c r="F232" s="31"/>
      <c r="G232" s="31" t="s">
        <v>682</v>
      </c>
      <c r="H232" s="31" t="s">
        <v>770</v>
      </c>
      <c r="I232" s="31" t="s">
        <v>677</v>
      </c>
      <c r="J232" s="55">
        <v>41605</v>
      </c>
      <c r="K232" s="10">
        <v>1.37</v>
      </c>
      <c r="L232" s="31" t="s">
        <v>41</v>
      </c>
      <c r="M232" s="11">
        <v>5.7500000000000002E-2</v>
      </c>
      <c r="N232" s="11">
        <v>3.4200000000000001E-2</v>
      </c>
      <c r="O232" s="10">
        <v>230000</v>
      </c>
      <c r="P232" s="10">
        <v>103.19799999999999</v>
      </c>
      <c r="Q232" s="10">
        <v>0</v>
      </c>
      <c r="R232" s="10">
        <v>640.12482999999997</v>
      </c>
      <c r="S232" s="45">
        <v>4.6000000000000001E-4</v>
      </c>
      <c r="T232" s="11">
        <v>2.7227415980738468E-3</v>
      </c>
      <c r="U232" s="45">
        <v>6.5183131761153566E-4</v>
      </c>
      <c r="V232" s="63" t="s">
        <v>1738</v>
      </c>
    </row>
    <row r="233" spans="2:22" x14ac:dyDescent="0.2">
      <c r="B233" s="9" t="s">
        <v>771</v>
      </c>
      <c r="C233" s="31" t="s">
        <v>772</v>
      </c>
      <c r="D233" s="31" t="s">
        <v>691</v>
      </c>
      <c r="E233" s="31" t="s">
        <v>675</v>
      </c>
      <c r="F233" s="31"/>
      <c r="G233" s="31" t="s">
        <v>727</v>
      </c>
      <c r="H233" s="31" t="s">
        <v>770</v>
      </c>
      <c r="I233" s="31" t="s">
        <v>688</v>
      </c>
      <c r="J233" s="55">
        <v>41869</v>
      </c>
      <c r="K233" s="10">
        <v>6.11</v>
      </c>
      <c r="L233" s="31" t="s">
        <v>42</v>
      </c>
      <c r="M233" s="11">
        <v>4.4999999999999998E-2</v>
      </c>
      <c r="N233" s="11">
        <v>3.61E-2</v>
      </c>
      <c r="O233" s="10">
        <v>323000</v>
      </c>
      <c r="P233" s="10">
        <v>105.696</v>
      </c>
      <c r="Q233" s="10">
        <v>0</v>
      </c>
      <c r="R233" s="10">
        <v>1212.7242200000001</v>
      </c>
      <c r="S233" s="45">
        <v>6.4599999999999998E-4</v>
      </c>
      <c r="T233" s="11">
        <v>5.1582668349010293E-3</v>
      </c>
      <c r="U233" s="45">
        <v>1.2349023021369472E-3</v>
      </c>
      <c r="V233" s="63" t="s">
        <v>1738</v>
      </c>
    </row>
    <row r="234" spans="2:22" x14ac:dyDescent="0.2">
      <c r="B234" s="9" t="s">
        <v>773</v>
      </c>
      <c r="C234" s="31" t="s">
        <v>774</v>
      </c>
      <c r="D234" s="31" t="s">
        <v>176</v>
      </c>
      <c r="E234" s="31" t="s">
        <v>675</v>
      </c>
      <c r="F234" s="31"/>
      <c r="G234" s="31" t="s">
        <v>724</v>
      </c>
      <c r="H234" s="31" t="s">
        <v>770</v>
      </c>
      <c r="I234" s="31" t="s">
        <v>683</v>
      </c>
      <c r="J234" s="55">
        <v>40645</v>
      </c>
      <c r="K234" s="10">
        <v>3.42</v>
      </c>
      <c r="L234" s="31" t="s">
        <v>42</v>
      </c>
      <c r="M234" s="11">
        <v>5.9500000000000004E-2</v>
      </c>
      <c r="N234" s="11">
        <v>3.5099999999999999E-2</v>
      </c>
      <c r="O234" s="10">
        <v>189000</v>
      </c>
      <c r="P234" s="10">
        <v>108.649</v>
      </c>
      <c r="Q234" s="10">
        <v>0</v>
      </c>
      <c r="R234" s="10">
        <v>726.51904000000002</v>
      </c>
      <c r="S234" s="45">
        <v>1.5119999999999999E-4</v>
      </c>
      <c r="T234" s="11">
        <v>3.0902154068928665E-3</v>
      </c>
      <c r="U234" s="45">
        <v>7.3980548936536026E-4</v>
      </c>
      <c r="V234" s="63" t="s">
        <v>1738</v>
      </c>
    </row>
    <row r="235" spans="2:22" x14ac:dyDescent="0.2">
      <c r="B235" s="9" t="s">
        <v>775</v>
      </c>
      <c r="C235" s="31" t="s">
        <v>776</v>
      </c>
      <c r="D235" s="31" t="s">
        <v>691</v>
      </c>
      <c r="E235" s="31" t="s">
        <v>675</v>
      </c>
      <c r="F235" s="31"/>
      <c r="G235" s="31" t="s">
        <v>739</v>
      </c>
      <c r="H235" s="31" t="s">
        <v>770</v>
      </c>
      <c r="I235" s="31" t="s">
        <v>740</v>
      </c>
      <c r="J235" s="55">
        <v>41715</v>
      </c>
      <c r="K235" s="10">
        <v>1.65</v>
      </c>
      <c r="L235" s="31" t="s">
        <v>42</v>
      </c>
      <c r="M235" s="11">
        <v>3.7499999999999999E-2</v>
      </c>
      <c r="N235" s="11">
        <v>2.4300000000000002E-2</v>
      </c>
      <c r="O235" s="10">
        <v>82000</v>
      </c>
      <c r="P235" s="10">
        <v>102.20399999999999</v>
      </c>
      <c r="Q235" s="10">
        <v>0</v>
      </c>
      <c r="R235" s="10">
        <v>296.15559000000002</v>
      </c>
      <c r="S235" s="45">
        <v>5.466666666666667E-5</v>
      </c>
      <c r="T235" s="11">
        <v>1.2596842156475997E-3</v>
      </c>
      <c r="U235" s="45">
        <v>3.0157163009552647E-4</v>
      </c>
      <c r="V235" s="63" t="s">
        <v>1738</v>
      </c>
    </row>
    <row r="236" spans="2:22" x14ac:dyDescent="0.2">
      <c r="B236" s="9" t="s">
        <v>777</v>
      </c>
      <c r="C236" s="31" t="s">
        <v>778</v>
      </c>
      <c r="D236" s="31" t="s">
        <v>779</v>
      </c>
      <c r="E236" s="31" t="s">
        <v>675</v>
      </c>
      <c r="F236" s="31"/>
      <c r="G236" s="31" t="s">
        <v>780</v>
      </c>
      <c r="H236" s="31" t="s">
        <v>770</v>
      </c>
      <c r="I236" s="31" t="s">
        <v>683</v>
      </c>
      <c r="J236" s="55">
        <v>41116</v>
      </c>
      <c r="K236" s="10">
        <v>4.55</v>
      </c>
      <c r="L236" s="31" t="s">
        <v>42</v>
      </c>
      <c r="M236" s="11">
        <v>0.04</v>
      </c>
      <c r="N236" s="11">
        <v>4.5699999999999984E-2</v>
      </c>
      <c r="O236" s="10">
        <v>255000</v>
      </c>
      <c r="P236" s="10">
        <v>97.623000000000005</v>
      </c>
      <c r="Q236" s="10">
        <v>0</v>
      </c>
      <c r="R236" s="10">
        <v>885.64278999999999</v>
      </c>
      <c r="S236" s="45">
        <v>2.5500000000000002E-4</v>
      </c>
      <c r="T236" s="11">
        <v>3.7670409775655482E-3</v>
      </c>
      <c r="U236" s="45">
        <v>9.0183926584890732E-4</v>
      </c>
      <c r="V236" s="63" t="s">
        <v>1738</v>
      </c>
    </row>
    <row r="237" spans="2:22" x14ac:dyDescent="0.2">
      <c r="B237" s="9" t="s">
        <v>781</v>
      </c>
      <c r="C237" s="31" t="s">
        <v>782</v>
      </c>
      <c r="D237" s="31" t="s">
        <v>691</v>
      </c>
      <c r="E237" s="31" t="s">
        <v>675</v>
      </c>
      <c r="F237" s="31"/>
      <c r="G237" s="31" t="s">
        <v>757</v>
      </c>
      <c r="H237" s="31" t="s">
        <v>770</v>
      </c>
      <c r="I237" s="31" t="s">
        <v>688</v>
      </c>
      <c r="J237" s="55">
        <v>42473</v>
      </c>
      <c r="K237" s="10">
        <v>4.76</v>
      </c>
      <c r="L237" s="31" t="s">
        <v>42</v>
      </c>
      <c r="M237" s="11">
        <v>7.3749999999999996E-2</v>
      </c>
      <c r="N237" s="11">
        <v>5.4299999999999994E-2</v>
      </c>
      <c r="O237" s="10">
        <v>280000</v>
      </c>
      <c r="P237" s="10">
        <v>109.798</v>
      </c>
      <c r="Q237" s="10">
        <v>0</v>
      </c>
      <c r="R237" s="10">
        <v>1092.63823</v>
      </c>
      <c r="S237" s="45">
        <v>1.4933333333333332E-4</v>
      </c>
      <c r="T237" s="11">
        <v>4.6474865854942374E-3</v>
      </c>
      <c r="U237" s="45">
        <v>1.112620201178005E-3</v>
      </c>
      <c r="V237" s="63" t="s">
        <v>1738</v>
      </c>
    </row>
    <row r="238" spans="2:22" x14ac:dyDescent="0.2">
      <c r="B238" s="9" t="s">
        <v>783</v>
      </c>
      <c r="C238" s="31" t="s">
        <v>784</v>
      </c>
      <c r="D238" s="31" t="s">
        <v>691</v>
      </c>
      <c r="E238" s="31" t="s">
        <v>675</v>
      </c>
      <c r="F238" s="31"/>
      <c r="G238" s="31" t="s">
        <v>682</v>
      </c>
      <c r="H238" s="31" t="s">
        <v>490</v>
      </c>
      <c r="I238" s="31" t="s">
        <v>688</v>
      </c>
      <c r="J238" s="55">
        <v>41904</v>
      </c>
      <c r="K238" s="10">
        <v>6.1</v>
      </c>
      <c r="L238" s="31" t="s">
        <v>42</v>
      </c>
      <c r="M238" s="11">
        <v>5.1249999999999997E-2</v>
      </c>
      <c r="N238" s="11">
        <v>4.5500000000000006E-2</v>
      </c>
      <c r="O238" s="10">
        <v>82000</v>
      </c>
      <c r="P238" s="10">
        <v>103.768</v>
      </c>
      <c r="Q238" s="10">
        <v>0</v>
      </c>
      <c r="R238" s="10">
        <v>301.10597999999999</v>
      </c>
      <c r="S238" s="45">
        <v>6.5599999999999995E-5</v>
      </c>
      <c r="T238" s="11">
        <v>1.2807404724087827E-3</v>
      </c>
      <c r="U238" s="45">
        <v>3.0661255193633518E-4</v>
      </c>
      <c r="V238" s="63" t="s">
        <v>1738</v>
      </c>
    </row>
    <row r="239" spans="2:22" x14ac:dyDescent="0.2">
      <c r="B239" s="9" t="s">
        <v>785</v>
      </c>
      <c r="C239" s="31" t="s">
        <v>786</v>
      </c>
      <c r="D239" s="31" t="s">
        <v>176</v>
      </c>
      <c r="E239" s="31" t="s">
        <v>675</v>
      </c>
      <c r="F239" s="31"/>
      <c r="G239" s="31" t="s">
        <v>760</v>
      </c>
      <c r="H239" s="31" t="s">
        <v>490</v>
      </c>
      <c r="I239" s="31" t="s">
        <v>706</v>
      </c>
      <c r="J239" s="55">
        <v>41303</v>
      </c>
      <c r="K239" s="10">
        <v>4.8099999999999996</v>
      </c>
      <c r="L239" s="31" t="s">
        <v>42</v>
      </c>
      <c r="M239" s="11">
        <v>5.2499999999999998E-2</v>
      </c>
      <c r="N239" s="11">
        <v>4.7799999999999995E-2</v>
      </c>
      <c r="O239" s="10">
        <v>100000</v>
      </c>
      <c r="P239" s="10">
        <v>102.502</v>
      </c>
      <c r="Q239" s="10">
        <v>0</v>
      </c>
      <c r="R239" s="10">
        <v>366.09646000000004</v>
      </c>
      <c r="S239" s="45">
        <v>3.3333333333333335E-5</v>
      </c>
      <c r="T239" s="11">
        <v>1.5571744975891315E-3</v>
      </c>
      <c r="U239" s="45">
        <v>3.727915661304982E-4</v>
      </c>
      <c r="V239" s="63" t="s">
        <v>1738</v>
      </c>
    </row>
    <row r="240" spans="2:22" x14ac:dyDescent="0.2">
      <c r="B240" s="9" t="s">
        <v>787</v>
      </c>
      <c r="C240" s="31" t="s">
        <v>788</v>
      </c>
      <c r="D240" s="31" t="s">
        <v>691</v>
      </c>
      <c r="E240" s="31" t="s">
        <v>675</v>
      </c>
      <c r="F240" s="31"/>
      <c r="G240" s="31" t="s">
        <v>789</v>
      </c>
      <c r="H240" s="31" t="s">
        <v>790</v>
      </c>
      <c r="I240" s="31" t="s">
        <v>688</v>
      </c>
      <c r="J240" s="55">
        <v>41724</v>
      </c>
      <c r="K240" s="10">
        <v>6.11</v>
      </c>
      <c r="L240" s="31" t="s">
        <v>42</v>
      </c>
      <c r="M240" s="11">
        <v>5.7500000000000002E-2</v>
      </c>
      <c r="N240" s="11">
        <v>4.99E-2</v>
      </c>
      <c r="O240" s="10">
        <v>178000</v>
      </c>
      <c r="P240" s="10">
        <v>104.968</v>
      </c>
      <c r="Q240" s="10">
        <v>0</v>
      </c>
      <c r="R240" s="10">
        <v>657.77535</v>
      </c>
      <c r="S240" s="45">
        <v>2.0941176470588236E-4</v>
      </c>
      <c r="T240" s="11">
        <v>2.7978172751595715E-3</v>
      </c>
      <c r="U240" s="45">
        <v>6.6980462714262947E-4</v>
      </c>
      <c r="V240" s="63" t="s">
        <v>1738</v>
      </c>
    </row>
    <row r="241" spans="2:22" x14ac:dyDescent="0.2">
      <c r="B241" s="48"/>
      <c r="C241" s="63" t="s">
        <v>1738</v>
      </c>
      <c r="D241" s="63" t="s">
        <v>1738</v>
      </c>
      <c r="E241" s="63" t="s">
        <v>1738</v>
      </c>
      <c r="F241" s="63" t="s">
        <v>1738</v>
      </c>
      <c r="G241" s="63" t="s">
        <v>1738</v>
      </c>
      <c r="H241" s="63" t="s">
        <v>1738</v>
      </c>
      <c r="I241" s="63" t="s">
        <v>1738</v>
      </c>
      <c r="J241" s="63" t="s">
        <v>1738</v>
      </c>
      <c r="K241" s="63" t="s">
        <v>1738</v>
      </c>
      <c r="L241" s="63" t="s">
        <v>1738</v>
      </c>
      <c r="M241" s="63" t="s">
        <v>1738</v>
      </c>
      <c r="N241" s="63" t="s">
        <v>1738</v>
      </c>
      <c r="O241" s="63" t="s">
        <v>1738</v>
      </c>
      <c r="P241" s="63" t="s">
        <v>1738</v>
      </c>
      <c r="Q241" s="63" t="s">
        <v>1738</v>
      </c>
      <c r="R241" s="63" t="s">
        <v>1738</v>
      </c>
      <c r="S241" s="63" t="s">
        <v>1738</v>
      </c>
      <c r="T241" s="63" t="s">
        <v>1738</v>
      </c>
      <c r="U241" s="63" t="s">
        <v>1738</v>
      </c>
      <c r="V241" s="63" t="s">
        <v>1738</v>
      </c>
    </row>
    <row r="242" spans="2:22" x14ac:dyDescent="0.2">
      <c r="C242" s="63" t="s">
        <v>1738</v>
      </c>
    </row>
    <row r="243" spans="2:22" x14ac:dyDescent="0.2">
      <c r="B243" s="35" t="s">
        <v>51</v>
      </c>
      <c r="C243" s="63" t="s">
        <v>1738</v>
      </c>
    </row>
    <row r="244" spans="2:22" x14ac:dyDescent="0.2">
      <c r="C244" s="63" t="s">
        <v>1738</v>
      </c>
    </row>
    <row r="245" spans="2:22" x14ac:dyDescent="0.2">
      <c r="B245" t="s">
        <v>52</v>
      </c>
      <c r="C245" s="63" t="s">
        <v>1738</v>
      </c>
    </row>
    <row r="246" spans="2:22" x14ac:dyDescent="0.2">
      <c r="C246" s="63" t="s">
        <v>1738</v>
      </c>
    </row>
    <row r="247" spans="2:22" x14ac:dyDescent="0.2">
      <c r="B247" s="36" t="s">
        <v>52</v>
      </c>
      <c r="C247" s="63" t="s">
        <v>1738</v>
      </c>
    </row>
    <row r="249" spans="2:22" x14ac:dyDescent="0.2">
      <c r="B249" s="63" t="s">
        <v>1738</v>
      </c>
    </row>
  </sheetData>
  <hyperlinks>
    <hyperlink ref="B247" r:id="rId1" xr:uid="{00000000-0004-0000-0400-000000000000}"/>
  </hyperlinks>
  <pageMargins left="0.7" right="0.7" top="0.75" bottom="0.75" header="0.3" footer="0.3"/>
  <pageSetup paperSize="9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159"/>
  <sheetViews>
    <sheetView showGridLines="0" rightToLeft="1" zoomScale="80" zoomScaleNormal="80" workbookViewId="0"/>
  </sheetViews>
  <sheetFormatPr defaultRowHeight="14.25" x14ac:dyDescent="0.2"/>
  <cols>
    <col min="2" max="2" width="30.625" customWidth="1"/>
    <col min="3" max="3" width="20.625" customWidth="1"/>
    <col min="4" max="4" width="11.75" bestFit="1" customWidth="1"/>
    <col min="5" max="6" width="10.75" bestFit="1" customWidth="1"/>
    <col min="7" max="7" width="38.375" bestFit="1" customWidth="1"/>
    <col min="8" max="8" width="15.625" bestFit="1" customWidth="1"/>
    <col min="9" max="15" width="16.25" customWidth="1"/>
  </cols>
  <sheetData>
    <row r="1" spans="1:16" x14ac:dyDescent="0.2">
      <c r="A1" s="63" t="s">
        <v>1745</v>
      </c>
    </row>
    <row r="2" spans="1:16" ht="15" x14ac:dyDescent="0.25">
      <c r="B2" s="34" t="s">
        <v>47</v>
      </c>
      <c r="C2" s="63" t="s">
        <v>1738</v>
      </c>
    </row>
    <row r="3" spans="1:16" ht="15" x14ac:dyDescent="0.25">
      <c r="B3" s="34" t="s">
        <v>48</v>
      </c>
      <c r="C3" s="63" t="s">
        <v>1738</v>
      </c>
    </row>
    <row r="4" spans="1:16" ht="15" x14ac:dyDescent="0.25">
      <c r="B4" s="34" t="s">
        <v>49</v>
      </c>
      <c r="C4" s="63" t="s">
        <v>1738</v>
      </c>
    </row>
    <row r="5" spans="1:16" ht="15" x14ac:dyDescent="0.25">
      <c r="B5" s="34" t="s">
        <v>50</v>
      </c>
      <c r="C5" s="63" t="s">
        <v>1738</v>
      </c>
    </row>
    <row r="7" spans="1:16" ht="15" x14ac:dyDescent="0.2">
      <c r="B7" s="21" t="s">
        <v>187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63" t="s">
        <v>1738</v>
      </c>
      <c r="P7" s="63" t="s">
        <v>1738</v>
      </c>
    </row>
    <row r="8" spans="1:16" ht="15" x14ac:dyDescent="0.2">
      <c r="B8" s="56" t="s">
        <v>1120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3" t="s">
        <v>1738</v>
      </c>
      <c r="P8" s="63" t="s">
        <v>1738</v>
      </c>
    </row>
    <row r="9" spans="1:16" ht="30" x14ac:dyDescent="0.2">
      <c r="B9" s="23" t="s">
        <v>108</v>
      </c>
      <c r="C9" s="23" t="s">
        <v>53</v>
      </c>
      <c r="D9" s="23" t="s">
        <v>122</v>
      </c>
      <c r="E9" s="23" t="s">
        <v>197</v>
      </c>
      <c r="F9" s="23" t="s">
        <v>109</v>
      </c>
      <c r="G9" s="23" t="s">
        <v>198</v>
      </c>
      <c r="H9" s="23" t="s">
        <v>55</v>
      </c>
      <c r="I9" s="23" t="s">
        <v>124</v>
      </c>
      <c r="J9" s="23" t="s">
        <v>125</v>
      </c>
      <c r="K9" s="23" t="s">
        <v>56</v>
      </c>
      <c r="L9" s="23" t="s">
        <v>126</v>
      </c>
      <c r="M9" s="23" t="s">
        <v>113</v>
      </c>
      <c r="N9" s="23" t="s">
        <v>1</v>
      </c>
      <c r="O9" s="63" t="s">
        <v>1738</v>
      </c>
      <c r="P9" s="63" t="s">
        <v>1738</v>
      </c>
    </row>
    <row r="10" spans="1:16" ht="15" x14ac:dyDescent="0.2">
      <c r="B10" s="57"/>
      <c r="C10" s="58"/>
      <c r="D10" s="58"/>
      <c r="E10" s="58"/>
      <c r="F10" s="58"/>
      <c r="G10" s="58"/>
      <c r="H10" s="58"/>
      <c r="I10" s="58" t="s">
        <v>191</v>
      </c>
      <c r="J10" s="58"/>
      <c r="K10" s="58" t="s">
        <v>36</v>
      </c>
      <c r="L10" s="58" t="s">
        <v>37</v>
      </c>
      <c r="M10" s="58" t="s">
        <v>37</v>
      </c>
      <c r="N10" s="58" t="s">
        <v>37</v>
      </c>
      <c r="O10" s="63" t="s">
        <v>1738</v>
      </c>
      <c r="P10" s="63" t="s">
        <v>1738</v>
      </c>
    </row>
    <row r="11" spans="1:16" x14ac:dyDescent="0.2">
      <c r="B11" s="52"/>
      <c r="C11" s="58" t="s">
        <v>38</v>
      </c>
      <c r="D11" s="58" t="s">
        <v>39</v>
      </c>
      <c r="E11" s="58" t="s">
        <v>114</v>
      </c>
      <c r="F11" s="58" t="s">
        <v>115</v>
      </c>
      <c r="G11" s="58" t="s">
        <v>116</v>
      </c>
      <c r="H11" s="58" t="s">
        <v>117</v>
      </c>
      <c r="I11" s="58" t="s">
        <v>118</v>
      </c>
      <c r="J11" s="58" t="s">
        <v>119</v>
      </c>
      <c r="K11" s="59" t="s">
        <v>120</v>
      </c>
      <c r="L11" s="59" t="s">
        <v>121</v>
      </c>
      <c r="M11" s="59" t="s">
        <v>192</v>
      </c>
      <c r="N11" s="59" t="s">
        <v>193</v>
      </c>
      <c r="O11" s="63" t="s">
        <v>1738</v>
      </c>
      <c r="P11" s="63" t="s">
        <v>1738</v>
      </c>
    </row>
    <row r="12" spans="1:16" ht="15" x14ac:dyDescent="0.25">
      <c r="B12" s="37" t="s">
        <v>794</v>
      </c>
      <c r="C12" s="38"/>
      <c r="D12" s="38"/>
      <c r="E12" s="38"/>
      <c r="F12" s="38"/>
      <c r="G12" s="38"/>
      <c r="H12" s="38"/>
      <c r="I12" s="40">
        <v>11084843.619999997</v>
      </c>
      <c r="J12" s="40"/>
      <c r="K12" s="40">
        <v>135500.09852</v>
      </c>
      <c r="L12" s="41"/>
      <c r="M12" s="39">
        <v>1</v>
      </c>
      <c r="N12" s="41">
        <v>0.13797809991964302</v>
      </c>
      <c r="O12" s="63" t="s">
        <v>1738</v>
      </c>
      <c r="P12" s="63" t="s">
        <v>1738</v>
      </c>
    </row>
    <row r="13" spans="1:16" ht="15" x14ac:dyDescent="0.25">
      <c r="B13" s="42" t="s">
        <v>58</v>
      </c>
      <c r="C13" s="43"/>
      <c r="D13" s="43"/>
      <c r="E13" s="43"/>
      <c r="F13" s="43"/>
      <c r="G13" s="43"/>
      <c r="H13" s="43"/>
      <c r="I13" s="8">
        <v>11001894.619999997</v>
      </c>
      <c r="J13" s="8"/>
      <c r="K13" s="8">
        <v>118211.58458999998</v>
      </c>
      <c r="L13" s="44"/>
      <c r="M13" s="2">
        <v>0.87240958406057389</v>
      </c>
      <c r="N13" s="44">
        <v>0.12037341676036406</v>
      </c>
      <c r="O13" s="63" t="s">
        <v>1738</v>
      </c>
      <c r="P13" s="63" t="s">
        <v>1738</v>
      </c>
    </row>
    <row r="14" spans="1:16" ht="15" x14ac:dyDescent="0.25">
      <c r="B14" s="7" t="s">
        <v>795</v>
      </c>
      <c r="C14" s="43"/>
      <c r="D14" s="43"/>
      <c r="E14" s="43"/>
      <c r="F14" s="43"/>
      <c r="G14" s="43"/>
      <c r="H14" s="43"/>
      <c r="I14" s="8">
        <v>9328971.3099999987</v>
      </c>
      <c r="J14" s="8"/>
      <c r="K14" s="8">
        <v>92171.1584</v>
      </c>
      <c r="L14" s="44"/>
      <c r="M14" s="2">
        <v>0.68022945670696622</v>
      </c>
      <c r="N14" s="44">
        <v>9.3856767945798267E-2</v>
      </c>
      <c r="O14" s="63" t="s">
        <v>1738</v>
      </c>
      <c r="P14" s="63" t="s">
        <v>1738</v>
      </c>
    </row>
    <row r="15" spans="1:16" x14ac:dyDescent="0.2">
      <c r="B15" s="9" t="s">
        <v>796</v>
      </c>
      <c r="C15" s="31" t="s">
        <v>797</v>
      </c>
      <c r="D15" s="31" t="s">
        <v>132</v>
      </c>
      <c r="E15" s="31"/>
      <c r="F15" s="31" t="s">
        <v>466</v>
      </c>
      <c r="G15" s="31" t="s">
        <v>265</v>
      </c>
      <c r="H15" s="31" t="s">
        <v>65</v>
      </c>
      <c r="I15" s="10">
        <v>692576</v>
      </c>
      <c r="J15" s="10">
        <v>153.6</v>
      </c>
      <c r="K15" s="10">
        <v>1063.79674</v>
      </c>
      <c r="L15" s="45">
        <v>2.1660955829027326E-4</v>
      </c>
      <c r="M15" s="11">
        <v>7.8508927419191667E-3</v>
      </c>
      <c r="N15" s="45">
        <v>1.0832512632029229E-3</v>
      </c>
      <c r="O15" s="63" t="s">
        <v>1738</v>
      </c>
      <c r="P15" s="63" t="s">
        <v>1738</v>
      </c>
    </row>
    <row r="16" spans="1:16" x14ac:dyDescent="0.2">
      <c r="B16" s="9" t="s">
        <v>798</v>
      </c>
      <c r="C16" s="31" t="s">
        <v>799</v>
      </c>
      <c r="D16" s="31" t="s">
        <v>132</v>
      </c>
      <c r="E16" s="31"/>
      <c r="F16" s="31" t="s">
        <v>253</v>
      </c>
      <c r="G16" s="31" t="s">
        <v>265</v>
      </c>
      <c r="H16" s="31" t="s">
        <v>65</v>
      </c>
      <c r="I16" s="10">
        <v>3519</v>
      </c>
      <c r="J16" s="10">
        <v>59610</v>
      </c>
      <c r="K16" s="10">
        <v>2097.6758999999997</v>
      </c>
      <c r="L16" s="45">
        <v>2.7841143608796094E-4</v>
      </c>
      <c r="M16" s="11">
        <v>1.548099169603467E-2</v>
      </c>
      <c r="N16" s="45">
        <v>2.1360378190906355E-3</v>
      </c>
      <c r="O16" s="63" t="s">
        <v>1738</v>
      </c>
      <c r="P16" s="63" t="s">
        <v>1738</v>
      </c>
    </row>
    <row r="17" spans="2:16" x14ac:dyDescent="0.2">
      <c r="B17" s="9" t="s">
        <v>800</v>
      </c>
      <c r="C17" s="31" t="s">
        <v>801</v>
      </c>
      <c r="D17" s="31" t="s">
        <v>132</v>
      </c>
      <c r="E17" s="31"/>
      <c r="F17" s="31" t="s">
        <v>350</v>
      </c>
      <c r="G17" s="31" t="s">
        <v>294</v>
      </c>
      <c r="H17" s="31" t="s">
        <v>65</v>
      </c>
      <c r="I17" s="10">
        <v>83481.899999999994</v>
      </c>
      <c r="J17" s="10">
        <v>2067</v>
      </c>
      <c r="K17" s="10">
        <v>1049.4165899999998</v>
      </c>
      <c r="L17" s="45">
        <v>3.7485904881896787E-4</v>
      </c>
      <c r="M17" s="11">
        <v>7.7447662508164485E-3</v>
      </c>
      <c r="N17" s="45">
        <v>1.068608131609431E-3</v>
      </c>
      <c r="O17" s="63" t="s">
        <v>1738</v>
      </c>
      <c r="P17" s="63" t="s">
        <v>1738</v>
      </c>
    </row>
    <row r="18" spans="2:16" x14ac:dyDescent="0.2">
      <c r="B18" s="9" t="s">
        <v>802</v>
      </c>
      <c r="C18" s="31" t="s">
        <v>803</v>
      </c>
      <c r="D18" s="31" t="s">
        <v>132</v>
      </c>
      <c r="E18" s="31"/>
      <c r="F18" s="31" t="s">
        <v>530</v>
      </c>
      <c r="G18" s="31" t="s">
        <v>531</v>
      </c>
      <c r="H18" s="31" t="s">
        <v>65</v>
      </c>
      <c r="I18" s="10">
        <v>9667</v>
      </c>
      <c r="J18" s="10">
        <v>43030</v>
      </c>
      <c r="K18" s="10">
        <v>4159.7101000000002</v>
      </c>
      <c r="L18" s="45">
        <v>2.1891305535232569E-4</v>
      </c>
      <c r="M18" s="11">
        <v>3.0698945206936668E-2</v>
      </c>
      <c r="N18" s="45">
        <v>4.2357821291903533E-3</v>
      </c>
      <c r="O18" s="63" t="s">
        <v>1738</v>
      </c>
      <c r="P18" s="63" t="s">
        <v>1738</v>
      </c>
    </row>
    <row r="19" spans="2:16" x14ac:dyDescent="0.2">
      <c r="B19" s="9" t="s">
        <v>804</v>
      </c>
      <c r="C19" s="31" t="s">
        <v>805</v>
      </c>
      <c r="D19" s="31" t="s">
        <v>132</v>
      </c>
      <c r="E19" s="31"/>
      <c r="F19" s="31" t="s">
        <v>253</v>
      </c>
      <c r="G19" s="31" t="s">
        <v>214</v>
      </c>
      <c r="H19" s="31" t="s">
        <v>65</v>
      </c>
      <c r="I19" s="10">
        <v>24530</v>
      </c>
      <c r="J19" s="10">
        <v>6326</v>
      </c>
      <c r="K19" s="10">
        <v>1551.7678000000001</v>
      </c>
      <c r="L19" s="45">
        <v>2.4449307505508821E-4</v>
      </c>
      <c r="M19" s="11">
        <v>1.1452152558921992E-2</v>
      </c>
      <c r="N19" s="45">
        <v>1.5801462500699341E-3</v>
      </c>
      <c r="O19" s="63" t="s">
        <v>1738</v>
      </c>
      <c r="P19" s="63" t="s">
        <v>1738</v>
      </c>
    </row>
    <row r="20" spans="2:16" x14ac:dyDescent="0.2">
      <c r="B20" s="9" t="s">
        <v>806</v>
      </c>
      <c r="C20" s="31" t="s">
        <v>807</v>
      </c>
      <c r="D20" s="31" t="s">
        <v>132</v>
      </c>
      <c r="E20" s="31"/>
      <c r="F20" s="31" t="s">
        <v>281</v>
      </c>
      <c r="G20" s="31" t="s">
        <v>214</v>
      </c>
      <c r="H20" s="31" t="s">
        <v>65</v>
      </c>
      <c r="I20" s="10">
        <v>292492.24</v>
      </c>
      <c r="J20" s="10">
        <v>919.9</v>
      </c>
      <c r="K20" s="10">
        <v>2690.6361200000001</v>
      </c>
      <c r="L20" s="45">
        <v>2.5127832476583094E-4</v>
      </c>
      <c r="M20" s="11">
        <v>1.9857078698749864E-2</v>
      </c>
      <c r="N20" s="45">
        <v>2.7398419888083237E-3</v>
      </c>
      <c r="O20" s="63" t="s">
        <v>1738</v>
      </c>
      <c r="P20" s="63" t="s">
        <v>1738</v>
      </c>
    </row>
    <row r="21" spans="2:16" x14ac:dyDescent="0.2">
      <c r="B21" s="9" t="s">
        <v>808</v>
      </c>
      <c r="C21" s="31" t="s">
        <v>809</v>
      </c>
      <c r="D21" s="31" t="s">
        <v>132</v>
      </c>
      <c r="E21" s="31"/>
      <c r="F21" s="31" t="s">
        <v>213</v>
      </c>
      <c r="G21" s="31" t="s">
        <v>214</v>
      </c>
      <c r="H21" s="31" t="s">
        <v>65</v>
      </c>
      <c r="I21" s="10">
        <v>342089</v>
      </c>
      <c r="J21" s="10">
        <v>1697</v>
      </c>
      <c r="K21" s="10">
        <v>5805.2503299999998</v>
      </c>
      <c r="L21" s="45">
        <v>2.2453803609015675E-4</v>
      </c>
      <c r="M21" s="11">
        <v>4.2843144716556328E-2</v>
      </c>
      <c r="N21" s="45">
        <v>5.911415702572735E-3</v>
      </c>
      <c r="O21" s="63" t="s">
        <v>1738</v>
      </c>
      <c r="P21" s="63" t="s">
        <v>1738</v>
      </c>
    </row>
    <row r="22" spans="2:16" x14ac:dyDescent="0.2">
      <c r="B22" s="9" t="s">
        <v>810</v>
      </c>
      <c r="C22" s="31" t="s">
        <v>811</v>
      </c>
      <c r="D22" s="31" t="s">
        <v>132</v>
      </c>
      <c r="E22" s="31"/>
      <c r="F22" s="31" t="s">
        <v>225</v>
      </c>
      <c r="G22" s="31" t="s">
        <v>214</v>
      </c>
      <c r="H22" s="31" t="s">
        <v>65</v>
      </c>
      <c r="I22" s="10">
        <v>51350</v>
      </c>
      <c r="J22" s="10">
        <v>6350</v>
      </c>
      <c r="K22" s="10">
        <v>3260.7249999999999</v>
      </c>
      <c r="L22" s="45">
        <v>2.1867649092343301E-4</v>
      </c>
      <c r="M22" s="11">
        <v>2.4064373647069433E-2</v>
      </c>
      <c r="N22" s="45">
        <v>3.3203565515789704E-3</v>
      </c>
      <c r="O22" s="63" t="s">
        <v>1738</v>
      </c>
      <c r="P22" s="63" t="s">
        <v>1738</v>
      </c>
    </row>
    <row r="23" spans="2:16" x14ac:dyDescent="0.2">
      <c r="B23" s="9" t="s">
        <v>812</v>
      </c>
      <c r="C23" s="31" t="s">
        <v>813</v>
      </c>
      <c r="D23" s="31" t="s">
        <v>132</v>
      </c>
      <c r="E23" s="31"/>
      <c r="F23" s="31" t="s">
        <v>236</v>
      </c>
      <c r="G23" s="31" t="s">
        <v>214</v>
      </c>
      <c r="H23" s="31" t="s">
        <v>65</v>
      </c>
      <c r="I23" s="10">
        <v>304289</v>
      </c>
      <c r="J23" s="10">
        <v>2354</v>
      </c>
      <c r="K23" s="10">
        <v>7162.96306</v>
      </c>
      <c r="L23" s="45">
        <v>2.2752669946061308E-4</v>
      </c>
      <c r="M23" s="11">
        <v>5.2863157578758049E-2</v>
      </c>
      <c r="N23" s="45">
        <v>7.2939580384697115E-3</v>
      </c>
      <c r="O23" s="63" t="s">
        <v>1738</v>
      </c>
      <c r="P23" s="63" t="s">
        <v>1738</v>
      </c>
    </row>
    <row r="24" spans="2:16" x14ac:dyDescent="0.2">
      <c r="B24" s="9" t="s">
        <v>814</v>
      </c>
      <c r="C24" s="31" t="s">
        <v>815</v>
      </c>
      <c r="D24" s="31" t="s">
        <v>132</v>
      </c>
      <c r="E24" s="31"/>
      <c r="F24" s="31" t="s">
        <v>413</v>
      </c>
      <c r="G24" s="31" t="s">
        <v>414</v>
      </c>
      <c r="H24" s="31" t="s">
        <v>65</v>
      </c>
      <c r="I24" s="10">
        <v>2196</v>
      </c>
      <c r="J24" s="10">
        <v>76310</v>
      </c>
      <c r="K24" s="10">
        <v>1675.7676000000001</v>
      </c>
      <c r="L24" s="45">
        <v>1.8325051872998047E-4</v>
      </c>
      <c r="M24" s="11">
        <v>1.2367279568823742E-2</v>
      </c>
      <c r="N24" s="45">
        <v>1.7064137360813219E-3</v>
      </c>
      <c r="O24" s="63" t="s">
        <v>1738</v>
      </c>
      <c r="P24" s="63" t="s">
        <v>1738</v>
      </c>
    </row>
    <row r="25" spans="2:16" x14ac:dyDescent="0.2">
      <c r="B25" s="9" t="s">
        <v>816</v>
      </c>
      <c r="C25" s="31" t="s">
        <v>817</v>
      </c>
      <c r="D25" s="31" t="s">
        <v>132</v>
      </c>
      <c r="E25" s="31"/>
      <c r="F25" s="31" t="s">
        <v>422</v>
      </c>
      <c r="G25" s="31" t="s">
        <v>414</v>
      </c>
      <c r="H25" s="31" t="s">
        <v>65</v>
      </c>
      <c r="I25" s="10">
        <v>1864</v>
      </c>
      <c r="J25" s="10">
        <v>74200</v>
      </c>
      <c r="K25" s="10">
        <v>1383.088</v>
      </c>
      <c r="L25" s="45">
        <v>2.4212612718869876E-4</v>
      </c>
      <c r="M25" s="11">
        <v>1.0207284091353293E-2</v>
      </c>
      <c r="N25" s="45">
        <v>1.4083816642649274E-3</v>
      </c>
      <c r="O25" s="63" t="s">
        <v>1738</v>
      </c>
      <c r="P25" s="63" t="s">
        <v>1738</v>
      </c>
    </row>
    <row r="26" spans="2:16" x14ac:dyDescent="0.2">
      <c r="B26" s="9" t="s">
        <v>818</v>
      </c>
      <c r="C26" s="31" t="s">
        <v>819</v>
      </c>
      <c r="D26" s="31" t="s">
        <v>132</v>
      </c>
      <c r="E26" s="31"/>
      <c r="F26" s="31" t="s">
        <v>820</v>
      </c>
      <c r="G26" s="31" t="s">
        <v>821</v>
      </c>
      <c r="H26" s="31" t="s">
        <v>65</v>
      </c>
      <c r="I26" s="10">
        <v>61228.73</v>
      </c>
      <c r="J26" s="10">
        <v>2346</v>
      </c>
      <c r="K26" s="10">
        <v>1436.4260099999999</v>
      </c>
      <c r="L26" s="45">
        <v>1.0961574505456198E-4</v>
      </c>
      <c r="M26" s="11">
        <v>1.0600922255329442E-2</v>
      </c>
      <c r="N26" s="45">
        <v>1.462695110186213E-3</v>
      </c>
      <c r="O26" s="63" t="s">
        <v>1738</v>
      </c>
      <c r="P26" s="63" t="s">
        <v>1738</v>
      </c>
    </row>
    <row r="27" spans="2:16" x14ac:dyDescent="0.2">
      <c r="B27" s="9" t="s">
        <v>822</v>
      </c>
      <c r="C27" s="31" t="s">
        <v>823</v>
      </c>
      <c r="D27" s="31" t="s">
        <v>132</v>
      </c>
      <c r="E27" s="31"/>
      <c r="F27" s="31" t="s">
        <v>824</v>
      </c>
      <c r="G27" s="31" t="s">
        <v>508</v>
      </c>
      <c r="H27" s="31" t="s">
        <v>65</v>
      </c>
      <c r="I27" s="10">
        <v>210479.1</v>
      </c>
      <c r="J27" s="10">
        <v>1383</v>
      </c>
      <c r="K27" s="10">
        <v>2910.9259500000003</v>
      </c>
      <c r="L27" s="45">
        <v>1.7931202150638464E-4</v>
      </c>
      <c r="M27" s="11">
        <v>2.1482832719640743E-2</v>
      </c>
      <c r="N27" s="45">
        <v>2.9641604395475667E-3</v>
      </c>
      <c r="O27" s="63" t="s">
        <v>1738</v>
      </c>
      <c r="P27" s="63" t="s">
        <v>1738</v>
      </c>
    </row>
    <row r="28" spans="2:16" x14ac:dyDescent="0.2">
      <c r="B28" s="9" t="s">
        <v>825</v>
      </c>
      <c r="C28" s="31" t="s">
        <v>826</v>
      </c>
      <c r="D28" s="31" t="s">
        <v>132</v>
      </c>
      <c r="E28" s="31"/>
      <c r="F28" s="31" t="s">
        <v>670</v>
      </c>
      <c r="G28" s="31" t="s">
        <v>508</v>
      </c>
      <c r="H28" s="31" t="s">
        <v>65</v>
      </c>
      <c r="I28" s="10">
        <v>5474535.75</v>
      </c>
      <c r="J28" s="10">
        <v>52.5</v>
      </c>
      <c r="K28" s="10">
        <v>2874.1312699999999</v>
      </c>
      <c r="L28" s="45">
        <v>4.2266949373488596E-4</v>
      </c>
      <c r="M28" s="11">
        <v>2.1211285463204103E-2</v>
      </c>
      <c r="N28" s="45">
        <v>2.9266928650660473E-3</v>
      </c>
      <c r="O28" s="63" t="s">
        <v>1738</v>
      </c>
      <c r="P28" s="63" t="s">
        <v>1738</v>
      </c>
    </row>
    <row r="29" spans="2:16" x14ac:dyDescent="0.2">
      <c r="B29" s="9" t="s">
        <v>827</v>
      </c>
      <c r="C29" s="31" t="s">
        <v>828</v>
      </c>
      <c r="D29" s="31" t="s">
        <v>132</v>
      </c>
      <c r="E29" s="31"/>
      <c r="F29" s="31" t="s">
        <v>550</v>
      </c>
      <c r="G29" s="31" t="s">
        <v>311</v>
      </c>
      <c r="H29" s="31" t="s">
        <v>65</v>
      </c>
      <c r="I29" s="10">
        <v>233117</v>
      </c>
      <c r="J29" s="10">
        <v>1647</v>
      </c>
      <c r="K29" s="10">
        <v>3839.4369900000002</v>
      </c>
      <c r="L29" s="45">
        <v>1.79185754418837E-4</v>
      </c>
      <c r="M29" s="11">
        <v>2.8335307737309828E-2</v>
      </c>
      <c r="N29" s="45">
        <v>3.9096519222323696E-3</v>
      </c>
      <c r="O29" s="63" t="s">
        <v>1738</v>
      </c>
      <c r="P29" s="63" t="s">
        <v>1738</v>
      </c>
    </row>
    <row r="30" spans="2:16" x14ac:dyDescent="0.2">
      <c r="B30" s="9" t="s">
        <v>829</v>
      </c>
      <c r="C30" s="31" t="s">
        <v>830</v>
      </c>
      <c r="D30" s="31" t="s">
        <v>132</v>
      </c>
      <c r="E30" s="31"/>
      <c r="F30" s="31" t="s">
        <v>831</v>
      </c>
      <c r="G30" s="31" t="s">
        <v>832</v>
      </c>
      <c r="H30" s="31" t="s">
        <v>65</v>
      </c>
      <c r="I30" s="10">
        <v>26098.76</v>
      </c>
      <c r="J30" s="10">
        <v>8416</v>
      </c>
      <c r="K30" s="10">
        <v>2196.4716400000002</v>
      </c>
      <c r="L30" s="45">
        <v>2.6643571207719705E-4</v>
      </c>
      <c r="M30" s="11">
        <v>1.6210111018301571E-2</v>
      </c>
      <c r="N30" s="45">
        <v>2.2366403177917203E-3</v>
      </c>
      <c r="O30" s="63" t="s">
        <v>1738</v>
      </c>
      <c r="P30" s="63" t="s">
        <v>1738</v>
      </c>
    </row>
    <row r="31" spans="2:16" x14ac:dyDescent="0.2">
      <c r="B31" s="9" t="s">
        <v>833</v>
      </c>
      <c r="C31" s="31" t="s">
        <v>834</v>
      </c>
      <c r="D31" s="31" t="s">
        <v>132</v>
      </c>
      <c r="E31" s="31"/>
      <c r="F31" s="31" t="s">
        <v>835</v>
      </c>
      <c r="G31" s="31" t="s">
        <v>298</v>
      </c>
      <c r="H31" s="31" t="s">
        <v>65</v>
      </c>
      <c r="I31" s="10">
        <v>1856</v>
      </c>
      <c r="J31" s="10">
        <v>18690</v>
      </c>
      <c r="K31" s="10">
        <v>346.88640000000004</v>
      </c>
      <c r="L31" s="45">
        <v>8.5234907589011233E-5</v>
      </c>
      <c r="M31" s="11">
        <v>2.560045371102067E-3</v>
      </c>
      <c r="N31" s="45">
        <v>3.532301960127406E-4</v>
      </c>
      <c r="O31" s="63" t="s">
        <v>1738</v>
      </c>
      <c r="P31" s="63" t="s">
        <v>1738</v>
      </c>
    </row>
    <row r="32" spans="2:16" x14ac:dyDescent="0.2">
      <c r="B32" s="9" t="s">
        <v>836</v>
      </c>
      <c r="C32" s="31" t="s">
        <v>837</v>
      </c>
      <c r="D32" s="31" t="s">
        <v>132</v>
      </c>
      <c r="E32" s="31"/>
      <c r="F32" s="31" t="s">
        <v>838</v>
      </c>
      <c r="G32" s="31" t="s">
        <v>298</v>
      </c>
      <c r="H32" s="31" t="s">
        <v>65</v>
      </c>
      <c r="I32" s="10">
        <v>13811</v>
      </c>
      <c r="J32" s="10">
        <v>24410</v>
      </c>
      <c r="K32" s="10">
        <v>3371.2651000000001</v>
      </c>
      <c r="L32" s="45">
        <v>2.3178054076576827E-4</v>
      </c>
      <c r="M32" s="11">
        <v>2.4880167149859279E-2</v>
      </c>
      <c r="N32" s="45">
        <v>3.4329181890207037E-3</v>
      </c>
      <c r="O32" s="63" t="s">
        <v>1738</v>
      </c>
      <c r="P32" s="63" t="s">
        <v>1738</v>
      </c>
    </row>
    <row r="33" spans="2:16" x14ac:dyDescent="0.2">
      <c r="B33" s="9" t="s">
        <v>839</v>
      </c>
      <c r="C33" s="31" t="s">
        <v>840</v>
      </c>
      <c r="D33" s="31" t="s">
        <v>132</v>
      </c>
      <c r="E33" s="31"/>
      <c r="F33" s="31" t="s">
        <v>297</v>
      </c>
      <c r="G33" s="31" t="s">
        <v>298</v>
      </c>
      <c r="H33" s="31" t="s">
        <v>65</v>
      </c>
      <c r="I33" s="10">
        <v>16858</v>
      </c>
      <c r="J33" s="10">
        <v>6833</v>
      </c>
      <c r="K33" s="10">
        <v>1151.9071399999998</v>
      </c>
      <c r="L33" s="45">
        <v>1.4994924958841788E-4</v>
      </c>
      <c r="M33" s="11">
        <v>8.5011535237369349E-3</v>
      </c>
      <c r="N33" s="45">
        <v>1.1729730103304001E-3</v>
      </c>
      <c r="O33" s="63" t="s">
        <v>1738</v>
      </c>
      <c r="P33" s="63" t="s">
        <v>1738</v>
      </c>
    </row>
    <row r="34" spans="2:16" x14ac:dyDescent="0.2">
      <c r="B34" s="9" t="s">
        <v>841</v>
      </c>
      <c r="C34" s="31" t="s">
        <v>842</v>
      </c>
      <c r="D34" s="31" t="s">
        <v>132</v>
      </c>
      <c r="E34" s="31"/>
      <c r="F34" s="31" t="s">
        <v>600</v>
      </c>
      <c r="G34" s="31" t="s">
        <v>512</v>
      </c>
      <c r="H34" s="31" t="s">
        <v>65</v>
      </c>
      <c r="I34" s="10">
        <v>27801</v>
      </c>
      <c r="J34" s="10">
        <v>1830</v>
      </c>
      <c r="K34" s="10">
        <v>508.75829999999996</v>
      </c>
      <c r="L34" s="45">
        <v>1.1527495007830888E-4</v>
      </c>
      <c r="M34" s="11">
        <v>3.7546710707734767E-3</v>
      </c>
      <c r="N34" s="45">
        <v>5.1806238016857578E-4</v>
      </c>
      <c r="O34" s="63" t="s">
        <v>1738</v>
      </c>
      <c r="P34" s="63" t="s">
        <v>1738</v>
      </c>
    </row>
    <row r="35" spans="2:16" x14ac:dyDescent="0.2">
      <c r="B35" s="9" t="s">
        <v>843</v>
      </c>
      <c r="C35" s="31" t="s">
        <v>844</v>
      </c>
      <c r="D35" s="31" t="s">
        <v>132</v>
      </c>
      <c r="E35" s="31"/>
      <c r="F35" s="31" t="s">
        <v>314</v>
      </c>
      <c r="G35" s="31" t="s">
        <v>261</v>
      </c>
      <c r="H35" s="31" t="s">
        <v>65</v>
      </c>
      <c r="I35" s="10">
        <v>34552</v>
      </c>
      <c r="J35" s="10">
        <v>3529</v>
      </c>
      <c r="K35" s="10">
        <v>1219.3400800000002</v>
      </c>
      <c r="L35" s="45">
        <v>2.0977200468987839E-4</v>
      </c>
      <c r="M35" s="11">
        <v>8.998813235696828E-3</v>
      </c>
      <c r="N35" s="45">
        <v>1.241639151793183E-3</v>
      </c>
      <c r="O35" s="63" t="s">
        <v>1738</v>
      </c>
      <c r="P35" s="63" t="s">
        <v>1738</v>
      </c>
    </row>
    <row r="36" spans="2:16" x14ac:dyDescent="0.2">
      <c r="B36" s="9" t="s">
        <v>845</v>
      </c>
      <c r="C36" s="31" t="s">
        <v>846</v>
      </c>
      <c r="D36" s="31" t="s">
        <v>132</v>
      </c>
      <c r="E36" s="31"/>
      <c r="F36" s="31" t="s">
        <v>319</v>
      </c>
      <c r="G36" s="31" t="s">
        <v>261</v>
      </c>
      <c r="H36" s="31" t="s">
        <v>65</v>
      </c>
      <c r="I36" s="10">
        <v>35861</v>
      </c>
      <c r="J36" s="10">
        <v>1830</v>
      </c>
      <c r="K36" s="10">
        <v>656.25630000000001</v>
      </c>
      <c r="L36" s="45">
        <v>1.1452209165669787E-4</v>
      </c>
      <c r="M36" s="11">
        <v>4.8432164047698878E-3</v>
      </c>
      <c r="N36" s="45">
        <v>6.6825779702979384E-4</v>
      </c>
      <c r="O36" s="63" t="s">
        <v>1738</v>
      </c>
      <c r="P36" s="63" t="s">
        <v>1738</v>
      </c>
    </row>
    <row r="37" spans="2:16" x14ac:dyDescent="0.2">
      <c r="B37" s="9" t="s">
        <v>847</v>
      </c>
      <c r="C37" s="31" t="s">
        <v>848</v>
      </c>
      <c r="D37" s="31" t="s">
        <v>132</v>
      </c>
      <c r="E37" s="31"/>
      <c r="F37" s="31" t="s">
        <v>268</v>
      </c>
      <c r="G37" s="31" t="s">
        <v>261</v>
      </c>
      <c r="H37" s="31" t="s">
        <v>65</v>
      </c>
      <c r="I37" s="10">
        <v>12755.04</v>
      </c>
      <c r="J37" s="10">
        <v>4830</v>
      </c>
      <c r="K37" s="10">
        <v>616.06843000000003</v>
      </c>
      <c r="L37" s="45">
        <v>1.1729528820097614E-4</v>
      </c>
      <c r="M37" s="11">
        <v>4.5466271739209654E-3</v>
      </c>
      <c r="N37" s="45">
        <v>6.2733497850063112E-4</v>
      </c>
      <c r="O37" s="63" t="s">
        <v>1738</v>
      </c>
      <c r="P37" s="63" t="s">
        <v>1738</v>
      </c>
    </row>
    <row r="38" spans="2:16" x14ac:dyDescent="0.2">
      <c r="B38" s="9" t="s">
        <v>849</v>
      </c>
      <c r="C38" s="31" t="s">
        <v>850</v>
      </c>
      <c r="D38" s="31" t="s">
        <v>132</v>
      </c>
      <c r="E38" s="31"/>
      <c r="F38" s="31" t="s">
        <v>378</v>
      </c>
      <c r="G38" s="31" t="s">
        <v>261</v>
      </c>
      <c r="H38" s="31" t="s">
        <v>65</v>
      </c>
      <c r="I38" s="10">
        <v>607</v>
      </c>
      <c r="J38" s="10">
        <v>24800</v>
      </c>
      <c r="K38" s="10">
        <v>150.536</v>
      </c>
      <c r="L38" s="45">
        <v>4.4513687959047408E-5</v>
      </c>
      <c r="M38" s="11">
        <v>1.1109659819013393E-3</v>
      </c>
      <c r="N38" s="45">
        <v>1.532889752581073E-4</v>
      </c>
      <c r="O38" s="63" t="s">
        <v>1738</v>
      </c>
      <c r="P38" s="63" t="s">
        <v>1738</v>
      </c>
    </row>
    <row r="39" spans="2:16" x14ac:dyDescent="0.2">
      <c r="B39" s="9" t="s">
        <v>851</v>
      </c>
      <c r="C39" s="31" t="s">
        <v>852</v>
      </c>
      <c r="D39" s="31" t="s">
        <v>132</v>
      </c>
      <c r="E39" s="31"/>
      <c r="F39" s="31" t="s">
        <v>332</v>
      </c>
      <c r="G39" s="31" t="s">
        <v>261</v>
      </c>
      <c r="H39" s="31" t="s">
        <v>65</v>
      </c>
      <c r="I39" s="10">
        <v>88661.25</v>
      </c>
      <c r="J39" s="10">
        <v>3372</v>
      </c>
      <c r="K39" s="10">
        <v>2237.5472500000001</v>
      </c>
      <c r="L39" s="45">
        <v>4.5097873544181584E-4</v>
      </c>
      <c r="M39" s="11">
        <v>1.6513251831102801E-2</v>
      </c>
      <c r="N39" s="45">
        <v>2.2784671111501305E-3</v>
      </c>
      <c r="O39" s="63" t="s">
        <v>1738</v>
      </c>
      <c r="P39" s="63" t="s">
        <v>1738</v>
      </c>
    </row>
    <row r="40" spans="2:16" x14ac:dyDescent="0.2">
      <c r="B40" s="9" t="s">
        <v>853</v>
      </c>
      <c r="C40" s="31" t="s">
        <v>854</v>
      </c>
      <c r="D40" s="31" t="s">
        <v>132</v>
      </c>
      <c r="E40" s="31"/>
      <c r="F40" s="31" t="s">
        <v>359</v>
      </c>
      <c r="G40" s="31" t="s">
        <v>261</v>
      </c>
      <c r="H40" s="31" t="s">
        <v>65</v>
      </c>
      <c r="I40" s="10">
        <v>2167.12</v>
      </c>
      <c r="J40" s="10">
        <v>18350</v>
      </c>
      <c r="K40" s="10">
        <v>397.66651999999999</v>
      </c>
      <c r="L40" s="45">
        <v>4.8741192884422789E-5</v>
      </c>
      <c r="M40" s="11">
        <v>2.9348061318295194E-3</v>
      </c>
      <c r="N40" s="45">
        <v>4.0493897370235445E-4</v>
      </c>
      <c r="O40" s="63" t="s">
        <v>1738</v>
      </c>
      <c r="P40" s="63" t="s">
        <v>1738</v>
      </c>
    </row>
    <row r="41" spans="2:16" x14ac:dyDescent="0.2">
      <c r="B41" s="9" t="s">
        <v>855</v>
      </c>
      <c r="C41" s="31" t="s">
        <v>856</v>
      </c>
      <c r="D41" s="31" t="s">
        <v>132</v>
      </c>
      <c r="E41" s="31"/>
      <c r="F41" s="31" t="s">
        <v>260</v>
      </c>
      <c r="G41" s="31" t="s">
        <v>261</v>
      </c>
      <c r="H41" s="31" t="s">
        <v>65</v>
      </c>
      <c r="I41" s="10">
        <v>20718</v>
      </c>
      <c r="J41" s="10">
        <v>19400</v>
      </c>
      <c r="K41" s="10">
        <v>4019.2919999999999</v>
      </c>
      <c r="L41" s="45">
        <v>1.7083803485630245E-4</v>
      </c>
      <c r="M41" s="11">
        <v>2.9662650019451807E-2</v>
      </c>
      <c r="N41" s="45">
        <v>4.0927960882653222E-3</v>
      </c>
      <c r="O41" s="63" t="s">
        <v>1738</v>
      </c>
      <c r="P41" s="63" t="s">
        <v>1738</v>
      </c>
    </row>
    <row r="42" spans="2:16" x14ac:dyDescent="0.2">
      <c r="B42" s="9" t="s">
        <v>857</v>
      </c>
      <c r="C42" s="31" t="s">
        <v>858</v>
      </c>
      <c r="D42" s="31" t="s">
        <v>132</v>
      </c>
      <c r="E42" s="31"/>
      <c r="F42" s="31" t="s">
        <v>859</v>
      </c>
      <c r="G42" s="31" t="s">
        <v>860</v>
      </c>
      <c r="H42" s="31" t="s">
        <v>65</v>
      </c>
      <c r="I42" s="10">
        <v>56443</v>
      </c>
      <c r="J42" s="10">
        <v>11540</v>
      </c>
      <c r="K42" s="10">
        <v>6513.5222000000003</v>
      </c>
      <c r="L42" s="45">
        <v>5.0280936078181717E-5</v>
      </c>
      <c r="M42" s="11">
        <v>4.8070239587601447E-2</v>
      </c>
      <c r="N42" s="45">
        <v>6.6326403209792514E-3</v>
      </c>
      <c r="O42" s="63" t="s">
        <v>1738</v>
      </c>
      <c r="P42" s="63" t="s">
        <v>1738</v>
      </c>
    </row>
    <row r="43" spans="2:16" x14ac:dyDescent="0.2">
      <c r="B43" s="9" t="s">
        <v>861</v>
      </c>
      <c r="C43" s="31" t="s">
        <v>862</v>
      </c>
      <c r="D43" s="31" t="s">
        <v>132</v>
      </c>
      <c r="E43" s="31"/>
      <c r="F43" s="31" t="s">
        <v>863</v>
      </c>
      <c r="G43" s="31" t="s">
        <v>860</v>
      </c>
      <c r="H43" s="31" t="s">
        <v>65</v>
      </c>
      <c r="I43" s="10">
        <v>28202</v>
      </c>
      <c r="J43" s="10">
        <v>13590</v>
      </c>
      <c r="K43" s="10">
        <v>3832.6517999999996</v>
      </c>
      <c r="L43" s="45">
        <v>5.7351571496405626E-5</v>
      </c>
      <c r="M43" s="11">
        <v>2.8285232570766691E-2</v>
      </c>
      <c r="N43" s="45">
        <v>3.9027426458995876E-3</v>
      </c>
      <c r="O43" s="63" t="s">
        <v>1738</v>
      </c>
      <c r="P43" s="63" t="s">
        <v>1738</v>
      </c>
    </row>
    <row r="44" spans="2:16" x14ac:dyDescent="0.2">
      <c r="B44" s="9" t="s">
        <v>864</v>
      </c>
      <c r="C44" s="31" t="s">
        <v>865</v>
      </c>
      <c r="D44" s="31" t="s">
        <v>132</v>
      </c>
      <c r="E44" s="31"/>
      <c r="F44" s="31" t="s">
        <v>866</v>
      </c>
      <c r="G44" s="31" t="s">
        <v>860</v>
      </c>
      <c r="H44" s="31" t="s">
        <v>65</v>
      </c>
      <c r="I44" s="10">
        <v>21323</v>
      </c>
      <c r="J44" s="10">
        <v>26580</v>
      </c>
      <c r="K44" s="10">
        <v>5667.6534000000001</v>
      </c>
      <c r="L44" s="45">
        <v>1.5169486553964323E-4</v>
      </c>
      <c r="M44" s="11">
        <v>4.182766995673768E-2</v>
      </c>
      <c r="N44" s="45">
        <v>5.7713024246966024E-3</v>
      </c>
      <c r="O44" s="63" t="s">
        <v>1738</v>
      </c>
      <c r="P44" s="63" t="s">
        <v>1738</v>
      </c>
    </row>
    <row r="45" spans="2:16" x14ac:dyDescent="0.2">
      <c r="B45" s="9" t="s">
        <v>867</v>
      </c>
      <c r="C45" s="31" t="s">
        <v>868</v>
      </c>
      <c r="D45" s="31" t="s">
        <v>132</v>
      </c>
      <c r="E45" s="31"/>
      <c r="F45" s="31" t="s">
        <v>869</v>
      </c>
      <c r="G45" s="31" t="s">
        <v>870</v>
      </c>
      <c r="H45" s="31" t="s">
        <v>65</v>
      </c>
      <c r="I45" s="10">
        <v>13375.42</v>
      </c>
      <c r="J45" s="10">
        <v>20540</v>
      </c>
      <c r="K45" s="10">
        <v>2747.3112700000001</v>
      </c>
      <c r="L45" s="45">
        <v>2.6908821692154644E-4</v>
      </c>
      <c r="M45" s="11">
        <v>2.0275345184302528E-2</v>
      </c>
      <c r="N45" s="45">
        <v>2.7975536037449472E-3</v>
      </c>
      <c r="O45" s="63" t="s">
        <v>1738</v>
      </c>
      <c r="P45" s="63" t="s">
        <v>1738</v>
      </c>
    </row>
    <row r="46" spans="2:16" x14ac:dyDescent="0.2">
      <c r="B46" s="9" t="s">
        <v>871</v>
      </c>
      <c r="C46" s="31" t="s">
        <v>872</v>
      </c>
      <c r="D46" s="31" t="s">
        <v>132</v>
      </c>
      <c r="E46" s="31"/>
      <c r="F46" s="31" t="s">
        <v>873</v>
      </c>
      <c r="G46" s="31" t="s">
        <v>874</v>
      </c>
      <c r="H46" s="31" t="s">
        <v>65</v>
      </c>
      <c r="I46" s="10">
        <v>19484</v>
      </c>
      <c r="J46" s="10">
        <v>27980</v>
      </c>
      <c r="K46" s="10">
        <v>5451.6232</v>
      </c>
      <c r="L46" s="45">
        <v>2.6742491044374296E-4</v>
      </c>
      <c r="M46" s="11">
        <v>4.023335229675374E-2</v>
      </c>
      <c r="N46" s="45">
        <v>5.5513215033036866E-3</v>
      </c>
      <c r="O46" s="63" t="s">
        <v>1738</v>
      </c>
      <c r="P46" s="63" t="s">
        <v>1738</v>
      </c>
    </row>
    <row r="47" spans="2:16" x14ac:dyDescent="0.2">
      <c r="B47" s="9" t="s">
        <v>875</v>
      </c>
      <c r="C47" s="31" t="s">
        <v>876</v>
      </c>
      <c r="D47" s="31" t="s">
        <v>132</v>
      </c>
      <c r="E47" s="31"/>
      <c r="F47" s="31" t="s">
        <v>276</v>
      </c>
      <c r="G47" s="31" t="s">
        <v>277</v>
      </c>
      <c r="H47" s="31" t="s">
        <v>65</v>
      </c>
      <c r="I47" s="10">
        <v>1027008</v>
      </c>
      <c r="J47" s="10">
        <v>579.5</v>
      </c>
      <c r="K47" s="10">
        <v>5951.5113600000004</v>
      </c>
      <c r="L47" s="45">
        <v>3.7136622341514558E-4</v>
      </c>
      <c r="M47" s="11">
        <v>4.3922561127300946E-2</v>
      </c>
      <c r="N47" s="45">
        <v>6.0603515279493581E-3</v>
      </c>
      <c r="O47" s="63" t="s">
        <v>1738</v>
      </c>
      <c r="P47" s="63" t="s">
        <v>1738</v>
      </c>
    </row>
    <row r="48" spans="2:16" x14ac:dyDescent="0.2">
      <c r="B48" s="9" t="s">
        <v>877</v>
      </c>
      <c r="C48" s="31" t="s">
        <v>878</v>
      </c>
      <c r="D48" s="31" t="s">
        <v>132</v>
      </c>
      <c r="E48" s="31"/>
      <c r="F48" s="31" t="s">
        <v>389</v>
      </c>
      <c r="G48" s="31" t="s">
        <v>277</v>
      </c>
      <c r="H48" s="31" t="s">
        <v>65</v>
      </c>
      <c r="I48" s="10">
        <v>28635</v>
      </c>
      <c r="J48" s="10">
        <v>3361</v>
      </c>
      <c r="K48" s="10">
        <v>962.42234999999994</v>
      </c>
      <c r="L48" s="45">
        <v>2.8462459715331869E-4</v>
      </c>
      <c r="M48" s="11">
        <v>7.1027428061828683E-3</v>
      </c>
      <c r="N48" s="45">
        <v>9.8002295661502536E-4</v>
      </c>
      <c r="O48" s="63" t="s">
        <v>1738</v>
      </c>
      <c r="P48" s="63" t="s">
        <v>1738</v>
      </c>
    </row>
    <row r="49" spans="2:16" x14ac:dyDescent="0.2">
      <c r="B49" s="9" t="s">
        <v>879</v>
      </c>
      <c r="C49" s="31" t="s">
        <v>880</v>
      </c>
      <c r="D49" s="31" t="s">
        <v>132</v>
      </c>
      <c r="E49" s="31"/>
      <c r="F49" s="31" t="s">
        <v>394</v>
      </c>
      <c r="G49" s="31" t="s">
        <v>277</v>
      </c>
      <c r="H49" s="31" t="s">
        <v>65</v>
      </c>
      <c r="I49" s="10">
        <v>65340</v>
      </c>
      <c r="J49" s="10">
        <v>1853</v>
      </c>
      <c r="K49" s="10">
        <v>1210.7501999999999</v>
      </c>
      <c r="L49" s="45">
        <v>3.8250456884847785E-4</v>
      </c>
      <c r="M49" s="11">
        <v>8.9354193334500905E-3</v>
      </c>
      <c r="N49" s="45">
        <v>1.2328921816146866E-3</v>
      </c>
      <c r="O49" s="63" t="s">
        <v>1738</v>
      </c>
      <c r="P49" s="63" t="s">
        <v>1738</v>
      </c>
    </row>
    <row r="50" spans="2:16" x14ac:dyDescent="0.2">
      <c r="B50" s="46"/>
      <c r="C50" s="47"/>
      <c r="D50" s="47"/>
      <c r="E50" s="47"/>
      <c r="F50" s="47"/>
      <c r="G50" s="47"/>
      <c r="H50" s="47"/>
      <c r="I50" s="12"/>
      <c r="J50" s="12"/>
      <c r="K50" s="12"/>
      <c r="L50" s="12"/>
      <c r="M50" s="11"/>
      <c r="N50" s="12"/>
      <c r="O50" s="63" t="s">
        <v>1738</v>
      </c>
      <c r="P50" s="63" t="s">
        <v>1738</v>
      </c>
    </row>
    <row r="51" spans="2:16" ht="15" x14ac:dyDescent="0.25">
      <c r="B51" s="7" t="s">
        <v>881</v>
      </c>
      <c r="C51" s="43"/>
      <c r="D51" s="43"/>
      <c r="E51" s="43"/>
      <c r="F51" s="43"/>
      <c r="G51" s="43"/>
      <c r="H51" s="43"/>
      <c r="I51" s="8">
        <v>1303381.3</v>
      </c>
      <c r="J51" s="8"/>
      <c r="K51" s="8">
        <v>21997.734759999996</v>
      </c>
      <c r="L51" s="44"/>
      <c r="M51" s="2">
        <v>0.16234478793942059</v>
      </c>
      <c r="N51" s="44">
        <v>2.240002537173863E-2</v>
      </c>
      <c r="O51" s="63" t="s">
        <v>1738</v>
      </c>
      <c r="P51" s="63" t="s">
        <v>1738</v>
      </c>
    </row>
    <row r="52" spans="2:16" x14ac:dyDescent="0.2">
      <c r="B52" s="9" t="s">
        <v>882</v>
      </c>
      <c r="C52" s="31" t="s">
        <v>883</v>
      </c>
      <c r="D52" s="31" t="s">
        <v>132</v>
      </c>
      <c r="E52" s="31"/>
      <c r="F52" s="31" t="s">
        <v>884</v>
      </c>
      <c r="G52" s="31" t="s">
        <v>885</v>
      </c>
      <c r="H52" s="31" t="s">
        <v>65</v>
      </c>
      <c r="I52" s="10">
        <v>7260</v>
      </c>
      <c r="J52" s="10">
        <v>10300</v>
      </c>
      <c r="K52" s="10">
        <v>747.78</v>
      </c>
      <c r="L52" s="45">
        <v>2.7016339973622228E-4</v>
      </c>
      <c r="M52" s="11">
        <v>5.5186675741761664E-3</v>
      </c>
      <c r="N52" s="45">
        <v>7.61455265972973E-4</v>
      </c>
      <c r="O52" s="63" t="s">
        <v>1738</v>
      </c>
      <c r="P52" s="63" t="s">
        <v>1738</v>
      </c>
    </row>
    <row r="53" spans="2:16" x14ac:dyDescent="0.2">
      <c r="B53" s="9" t="s">
        <v>886</v>
      </c>
      <c r="C53" s="31" t="s">
        <v>887</v>
      </c>
      <c r="D53" s="31" t="s">
        <v>132</v>
      </c>
      <c r="E53" s="31"/>
      <c r="F53" s="31" t="s">
        <v>888</v>
      </c>
      <c r="G53" s="31" t="s">
        <v>885</v>
      </c>
      <c r="H53" s="31" t="s">
        <v>65</v>
      </c>
      <c r="I53" s="10">
        <v>3423</v>
      </c>
      <c r="J53" s="10">
        <v>7338</v>
      </c>
      <c r="K53" s="10">
        <v>251.17973999999998</v>
      </c>
      <c r="L53" s="45">
        <v>2.5400314673019E-4</v>
      </c>
      <c r="M53" s="11">
        <v>1.8537236706357488E-3</v>
      </c>
      <c r="N53" s="45">
        <v>2.5577326985038677E-4</v>
      </c>
      <c r="O53" s="63" t="s">
        <v>1738</v>
      </c>
      <c r="P53" s="63" t="s">
        <v>1738</v>
      </c>
    </row>
    <row r="54" spans="2:16" x14ac:dyDescent="0.2">
      <c r="B54" s="9" t="s">
        <v>889</v>
      </c>
      <c r="C54" s="31" t="s">
        <v>890</v>
      </c>
      <c r="D54" s="31" t="s">
        <v>132</v>
      </c>
      <c r="E54" s="31"/>
      <c r="F54" s="31" t="s">
        <v>891</v>
      </c>
      <c r="G54" s="31" t="s">
        <v>516</v>
      </c>
      <c r="H54" s="31" t="s">
        <v>65</v>
      </c>
      <c r="I54" s="10">
        <v>13504</v>
      </c>
      <c r="J54" s="10">
        <v>3860</v>
      </c>
      <c r="K54" s="10">
        <v>521.25440000000003</v>
      </c>
      <c r="L54" s="45">
        <v>5.4604134581076624E-4</v>
      </c>
      <c r="M54" s="11">
        <v>3.8468931439416053E-3</v>
      </c>
      <c r="N54" s="45">
        <v>5.307870065949645E-4</v>
      </c>
      <c r="O54" s="63" t="s">
        <v>1738</v>
      </c>
      <c r="P54" s="63" t="s">
        <v>1738</v>
      </c>
    </row>
    <row r="55" spans="2:16" x14ac:dyDescent="0.2">
      <c r="B55" s="9" t="s">
        <v>892</v>
      </c>
      <c r="C55" s="31" t="s">
        <v>893</v>
      </c>
      <c r="D55" s="31" t="s">
        <v>132</v>
      </c>
      <c r="E55" s="31"/>
      <c r="F55" s="31" t="s">
        <v>894</v>
      </c>
      <c r="G55" s="31" t="s">
        <v>516</v>
      </c>
      <c r="H55" s="31" t="s">
        <v>65</v>
      </c>
      <c r="I55" s="10">
        <v>69797.990000000005</v>
      </c>
      <c r="J55" s="10">
        <v>1367</v>
      </c>
      <c r="K55" s="10">
        <v>954.13851999999997</v>
      </c>
      <c r="L55" s="45">
        <v>6.4781199791094104E-4</v>
      </c>
      <c r="M55" s="11">
        <v>7.0416075738806037E-3</v>
      </c>
      <c r="N55" s="45">
        <v>9.7158763342381296E-4</v>
      </c>
      <c r="O55" s="63" t="s">
        <v>1738</v>
      </c>
      <c r="P55" s="63" t="s">
        <v>1738</v>
      </c>
    </row>
    <row r="56" spans="2:16" x14ac:dyDescent="0.2">
      <c r="B56" s="9" t="s">
        <v>895</v>
      </c>
      <c r="C56" s="31" t="s">
        <v>896</v>
      </c>
      <c r="D56" s="31" t="s">
        <v>132</v>
      </c>
      <c r="E56" s="31"/>
      <c r="F56" s="31" t="s">
        <v>897</v>
      </c>
      <c r="G56" s="31" t="s">
        <v>898</v>
      </c>
      <c r="H56" s="31" t="s">
        <v>65</v>
      </c>
      <c r="I56" s="10">
        <v>6193</v>
      </c>
      <c r="J56" s="10">
        <v>2078</v>
      </c>
      <c r="K56" s="10">
        <v>128.69054</v>
      </c>
      <c r="L56" s="45">
        <v>1.7004969361125523E-4</v>
      </c>
      <c r="M56" s="11">
        <v>9.4974499211161159E-4</v>
      </c>
      <c r="N56" s="45">
        <v>1.3104400941975651E-4</v>
      </c>
      <c r="O56" s="63" t="s">
        <v>1738</v>
      </c>
      <c r="P56" s="63" t="s">
        <v>1738</v>
      </c>
    </row>
    <row r="57" spans="2:16" x14ac:dyDescent="0.2">
      <c r="B57" s="9" t="s">
        <v>899</v>
      </c>
      <c r="C57" s="31" t="s">
        <v>900</v>
      </c>
      <c r="D57" s="31" t="s">
        <v>132</v>
      </c>
      <c r="E57" s="31"/>
      <c r="F57" s="31" t="s">
        <v>901</v>
      </c>
      <c r="G57" s="31" t="s">
        <v>294</v>
      </c>
      <c r="H57" s="31" t="s">
        <v>65</v>
      </c>
      <c r="I57" s="10">
        <v>1293</v>
      </c>
      <c r="J57" s="10">
        <v>20350</v>
      </c>
      <c r="K57" s="10">
        <v>263.12549999999999</v>
      </c>
      <c r="L57" s="45">
        <v>8.8109551313864684E-5</v>
      </c>
      <c r="M57" s="11">
        <v>1.941884196941468E-3</v>
      </c>
      <c r="N57" s="45">
        <v>2.6793749175796561E-4</v>
      </c>
      <c r="O57" s="63" t="s">
        <v>1738</v>
      </c>
      <c r="P57" s="63" t="s">
        <v>1738</v>
      </c>
    </row>
    <row r="58" spans="2:16" x14ac:dyDescent="0.2">
      <c r="B58" s="9" t="s">
        <v>902</v>
      </c>
      <c r="C58" s="31" t="s">
        <v>903</v>
      </c>
      <c r="D58" s="31" t="s">
        <v>132</v>
      </c>
      <c r="E58" s="31"/>
      <c r="F58" s="31" t="s">
        <v>904</v>
      </c>
      <c r="G58" s="31" t="s">
        <v>294</v>
      </c>
      <c r="H58" s="31" t="s">
        <v>65</v>
      </c>
      <c r="I58" s="10">
        <v>8922</v>
      </c>
      <c r="J58" s="10">
        <v>5900</v>
      </c>
      <c r="K58" s="10">
        <v>526.39800000000002</v>
      </c>
      <c r="L58" s="45">
        <v>1.609708596015302E-4</v>
      </c>
      <c r="M58" s="11">
        <v>3.8848532639428521E-3</v>
      </c>
      <c r="N58" s="45">
        <v>5.3602467182545818E-4</v>
      </c>
      <c r="O58" s="63" t="s">
        <v>1738</v>
      </c>
      <c r="P58" s="63" t="s">
        <v>1738</v>
      </c>
    </row>
    <row r="59" spans="2:16" x14ac:dyDescent="0.2">
      <c r="B59" s="9" t="s">
        <v>905</v>
      </c>
      <c r="C59" s="31" t="s">
        <v>906</v>
      </c>
      <c r="D59" s="31" t="s">
        <v>132</v>
      </c>
      <c r="E59" s="31"/>
      <c r="F59" s="31" t="s">
        <v>907</v>
      </c>
      <c r="G59" s="31" t="s">
        <v>294</v>
      </c>
      <c r="H59" s="31" t="s">
        <v>65</v>
      </c>
      <c r="I59" s="10">
        <v>160430</v>
      </c>
      <c r="J59" s="10">
        <v>373</v>
      </c>
      <c r="K59" s="10">
        <v>598.40390000000002</v>
      </c>
      <c r="L59" s="45">
        <v>1.5222387948436887E-4</v>
      </c>
      <c r="M59" s="11">
        <v>4.4162617336523545E-3</v>
      </c>
      <c r="N59" s="45">
        <v>6.0934740275718046E-4</v>
      </c>
      <c r="O59" s="63" t="s">
        <v>1738</v>
      </c>
      <c r="P59" s="63" t="s">
        <v>1738</v>
      </c>
    </row>
    <row r="60" spans="2:16" x14ac:dyDescent="0.2">
      <c r="B60" s="9" t="s">
        <v>908</v>
      </c>
      <c r="C60" s="31" t="s">
        <v>909</v>
      </c>
      <c r="D60" s="31" t="s">
        <v>132</v>
      </c>
      <c r="E60" s="31"/>
      <c r="F60" s="31" t="s">
        <v>910</v>
      </c>
      <c r="G60" s="31" t="s">
        <v>294</v>
      </c>
      <c r="H60" s="31" t="s">
        <v>65</v>
      </c>
      <c r="I60" s="10">
        <v>6365</v>
      </c>
      <c r="J60" s="10">
        <v>4395</v>
      </c>
      <c r="K60" s="10">
        <v>279.74175000000002</v>
      </c>
      <c r="L60" s="45">
        <v>1.0059753036460987E-4</v>
      </c>
      <c r="M60" s="11">
        <v>2.0645132590712454E-3</v>
      </c>
      <c r="N60" s="45">
        <v>2.8485761674556013E-4</v>
      </c>
      <c r="O60" s="63" t="s">
        <v>1738</v>
      </c>
      <c r="P60" s="63" t="s">
        <v>1738</v>
      </c>
    </row>
    <row r="61" spans="2:16" x14ac:dyDescent="0.2">
      <c r="B61" s="9" t="s">
        <v>911</v>
      </c>
      <c r="C61" s="31" t="s">
        <v>912</v>
      </c>
      <c r="D61" s="31" t="s">
        <v>132</v>
      </c>
      <c r="E61" s="31"/>
      <c r="F61" s="31" t="s">
        <v>370</v>
      </c>
      <c r="G61" s="31" t="s">
        <v>294</v>
      </c>
      <c r="H61" s="31" t="s">
        <v>65</v>
      </c>
      <c r="I61" s="10">
        <v>20570</v>
      </c>
      <c r="J61" s="10">
        <v>1484</v>
      </c>
      <c r="K61" s="10">
        <v>305.25880000000001</v>
      </c>
      <c r="L61" s="45">
        <v>8.2045382368216792E-5</v>
      </c>
      <c r="M61" s="11">
        <v>2.2528308343255071E-3</v>
      </c>
      <c r="N61" s="45">
        <v>3.1084131796061754E-4</v>
      </c>
      <c r="O61" s="63" t="s">
        <v>1738</v>
      </c>
      <c r="P61" s="63" t="s">
        <v>1738</v>
      </c>
    </row>
    <row r="62" spans="2:16" x14ac:dyDescent="0.2">
      <c r="B62" s="9" t="s">
        <v>913</v>
      </c>
      <c r="C62" s="31" t="s">
        <v>914</v>
      </c>
      <c r="D62" s="31" t="s">
        <v>132</v>
      </c>
      <c r="E62" s="31"/>
      <c r="F62" s="31" t="s">
        <v>253</v>
      </c>
      <c r="G62" s="31" t="s">
        <v>214</v>
      </c>
      <c r="H62" s="31" t="s">
        <v>65</v>
      </c>
      <c r="I62" s="10">
        <v>20097.03</v>
      </c>
      <c r="J62" s="10">
        <v>8125</v>
      </c>
      <c r="K62" s="10">
        <v>1632.8836899999999</v>
      </c>
      <c r="L62" s="45">
        <v>5.6686977330884243E-4</v>
      </c>
      <c r="M62" s="11">
        <v>1.2050793378271854E-2</v>
      </c>
      <c r="N62" s="45">
        <v>1.6627455728581663E-3</v>
      </c>
      <c r="O62" s="63" t="s">
        <v>1738</v>
      </c>
      <c r="P62" s="63" t="s">
        <v>1738</v>
      </c>
    </row>
    <row r="63" spans="2:16" x14ac:dyDescent="0.2">
      <c r="B63" s="9" t="s">
        <v>915</v>
      </c>
      <c r="C63" s="31" t="s">
        <v>916</v>
      </c>
      <c r="D63" s="31" t="s">
        <v>132</v>
      </c>
      <c r="E63" s="31"/>
      <c r="F63" s="31" t="s">
        <v>917</v>
      </c>
      <c r="G63" s="31" t="s">
        <v>414</v>
      </c>
      <c r="H63" s="31" t="s">
        <v>65</v>
      </c>
      <c r="I63" s="10">
        <v>9890</v>
      </c>
      <c r="J63" s="10">
        <v>6650</v>
      </c>
      <c r="K63" s="10">
        <v>657.68499999999995</v>
      </c>
      <c r="L63" s="45">
        <v>2.8732103407566454E-4</v>
      </c>
      <c r="M63" s="11">
        <v>4.8537603085426892E-3</v>
      </c>
      <c r="N63" s="45">
        <v>6.6971262483810046E-4</v>
      </c>
      <c r="O63" s="63" t="s">
        <v>1738</v>
      </c>
      <c r="P63" s="63" t="s">
        <v>1738</v>
      </c>
    </row>
    <row r="64" spans="2:16" x14ac:dyDescent="0.2">
      <c r="B64" s="9" t="s">
        <v>918</v>
      </c>
      <c r="C64" s="31" t="s">
        <v>919</v>
      </c>
      <c r="D64" s="31" t="s">
        <v>132</v>
      </c>
      <c r="E64" s="31"/>
      <c r="F64" s="31" t="s">
        <v>570</v>
      </c>
      <c r="G64" s="31" t="s">
        <v>414</v>
      </c>
      <c r="H64" s="31" t="s">
        <v>65</v>
      </c>
      <c r="I64" s="10">
        <v>348</v>
      </c>
      <c r="J64" s="10">
        <v>69970</v>
      </c>
      <c r="K64" s="10">
        <v>243.4956</v>
      </c>
      <c r="L64" s="45">
        <v>9.3328538177406284E-5</v>
      </c>
      <c r="M64" s="11">
        <v>1.7970141915731501E-3</v>
      </c>
      <c r="N64" s="45">
        <v>2.4794860368189663E-4</v>
      </c>
      <c r="O64" s="63" t="s">
        <v>1738</v>
      </c>
      <c r="P64" s="63" t="s">
        <v>1738</v>
      </c>
    </row>
    <row r="65" spans="2:16" x14ac:dyDescent="0.2">
      <c r="B65" s="9" t="s">
        <v>920</v>
      </c>
      <c r="C65" s="31" t="s">
        <v>921</v>
      </c>
      <c r="D65" s="31" t="s">
        <v>132</v>
      </c>
      <c r="E65" s="31"/>
      <c r="F65" s="31" t="s">
        <v>922</v>
      </c>
      <c r="G65" s="31" t="s">
        <v>414</v>
      </c>
      <c r="H65" s="31" t="s">
        <v>65</v>
      </c>
      <c r="I65" s="10">
        <v>23588</v>
      </c>
      <c r="J65" s="10">
        <v>3759</v>
      </c>
      <c r="K65" s="10">
        <v>886.67292000000009</v>
      </c>
      <c r="L65" s="45">
        <v>3.5368254481578279E-4</v>
      </c>
      <c r="M65" s="11">
        <v>6.5437068288856336E-3</v>
      </c>
      <c r="N65" s="45">
        <v>9.028882346808323E-4</v>
      </c>
      <c r="O65" s="63" t="s">
        <v>1738</v>
      </c>
      <c r="P65" s="63" t="s">
        <v>1738</v>
      </c>
    </row>
    <row r="66" spans="2:16" x14ac:dyDescent="0.2">
      <c r="B66" s="9" t="s">
        <v>923</v>
      </c>
      <c r="C66" s="31" t="s">
        <v>924</v>
      </c>
      <c r="D66" s="31" t="s">
        <v>132</v>
      </c>
      <c r="E66" s="31"/>
      <c r="F66" s="31" t="s">
        <v>925</v>
      </c>
      <c r="G66" s="31" t="s">
        <v>414</v>
      </c>
      <c r="H66" s="31" t="s">
        <v>65</v>
      </c>
      <c r="I66" s="10">
        <v>5400</v>
      </c>
      <c r="J66" s="10">
        <v>7609</v>
      </c>
      <c r="K66" s="10">
        <v>410.88600000000002</v>
      </c>
      <c r="L66" s="45">
        <v>5.1191850560749846E-4</v>
      </c>
      <c r="M66" s="11">
        <v>3.0323667989020147E-3</v>
      </c>
      <c r="N66" s="45">
        <v>4.1840020917191024E-4</v>
      </c>
      <c r="O66" s="63" t="s">
        <v>1738</v>
      </c>
      <c r="P66" s="63" t="s">
        <v>1738</v>
      </c>
    </row>
    <row r="67" spans="2:16" x14ac:dyDescent="0.2">
      <c r="B67" s="9" t="s">
        <v>926</v>
      </c>
      <c r="C67" s="31" t="s">
        <v>927</v>
      </c>
      <c r="D67" s="31" t="s">
        <v>132</v>
      </c>
      <c r="E67" s="31"/>
      <c r="F67" s="31" t="s">
        <v>928</v>
      </c>
      <c r="G67" s="31" t="s">
        <v>508</v>
      </c>
      <c r="H67" s="31" t="s">
        <v>65</v>
      </c>
      <c r="I67" s="10">
        <v>361434</v>
      </c>
      <c r="J67" s="10">
        <v>245.2</v>
      </c>
      <c r="K67" s="10">
        <v>886.23617000000002</v>
      </c>
      <c r="L67" s="45">
        <v>3.4604025529064928E-4</v>
      </c>
      <c r="M67" s="11">
        <v>6.5404835839967326E-3</v>
      </c>
      <c r="N67" s="45">
        <v>9.024434974754861E-4</v>
      </c>
      <c r="O67" s="63" t="s">
        <v>1738</v>
      </c>
      <c r="P67" s="63" t="s">
        <v>1738</v>
      </c>
    </row>
    <row r="68" spans="2:16" x14ac:dyDescent="0.2">
      <c r="B68" s="9" t="s">
        <v>929</v>
      </c>
      <c r="C68" s="31" t="s">
        <v>930</v>
      </c>
      <c r="D68" s="31" t="s">
        <v>132</v>
      </c>
      <c r="E68" s="31"/>
      <c r="F68" s="31" t="s">
        <v>931</v>
      </c>
      <c r="G68" s="31" t="s">
        <v>311</v>
      </c>
      <c r="H68" s="31" t="s">
        <v>65</v>
      </c>
      <c r="I68" s="10">
        <v>1901</v>
      </c>
      <c r="J68" s="10">
        <v>13420</v>
      </c>
      <c r="K68" s="10">
        <v>255.11420000000001</v>
      </c>
      <c r="L68" s="45">
        <v>1.991002261740865E-4</v>
      </c>
      <c r="M68" s="11">
        <v>1.8827602546897396E-3</v>
      </c>
      <c r="N68" s="45">
        <v>2.5977968254631344E-4</v>
      </c>
      <c r="O68" s="63" t="s">
        <v>1738</v>
      </c>
      <c r="P68" s="63" t="s">
        <v>1738</v>
      </c>
    </row>
    <row r="69" spans="2:16" x14ac:dyDescent="0.2">
      <c r="B69" s="9" t="s">
        <v>932</v>
      </c>
      <c r="C69" s="31" t="s">
        <v>933</v>
      </c>
      <c r="D69" s="31" t="s">
        <v>132</v>
      </c>
      <c r="E69" s="31"/>
      <c r="F69" s="31" t="s">
        <v>934</v>
      </c>
      <c r="G69" s="31" t="s">
        <v>298</v>
      </c>
      <c r="H69" s="31" t="s">
        <v>65</v>
      </c>
      <c r="I69" s="10">
        <v>7789</v>
      </c>
      <c r="J69" s="10">
        <v>10390</v>
      </c>
      <c r="K69" s="10">
        <v>809.27710000000002</v>
      </c>
      <c r="L69" s="45">
        <v>6.1927878708179201E-4</v>
      </c>
      <c r="M69" s="11">
        <v>5.9725203807180233E-3</v>
      </c>
      <c r="N69" s="45">
        <v>8.2407701386281573E-4</v>
      </c>
      <c r="O69" s="63" t="s">
        <v>1738</v>
      </c>
      <c r="P69" s="63" t="s">
        <v>1738</v>
      </c>
    </row>
    <row r="70" spans="2:16" x14ac:dyDescent="0.2">
      <c r="B70" s="9" t="s">
        <v>935</v>
      </c>
      <c r="C70" s="31" t="s">
        <v>936</v>
      </c>
      <c r="D70" s="31" t="s">
        <v>132</v>
      </c>
      <c r="E70" s="31"/>
      <c r="F70" s="31" t="s">
        <v>937</v>
      </c>
      <c r="G70" s="31" t="s">
        <v>938</v>
      </c>
      <c r="H70" s="31" t="s">
        <v>65</v>
      </c>
      <c r="I70" s="10">
        <v>7990</v>
      </c>
      <c r="J70" s="10">
        <v>5990</v>
      </c>
      <c r="K70" s="10">
        <v>478.601</v>
      </c>
      <c r="L70" s="45">
        <v>1.6516891467278778E-4</v>
      </c>
      <c r="M70" s="11">
        <v>3.5321081329646254E-3</v>
      </c>
      <c r="N70" s="45">
        <v>4.8735356889717681E-4</v>
      </c>
      <c r="O70" s="63" t="s">
        <v>1738</v>
      </c>
      <c r="P70" s="63" t="s">
        <v>1738</v>
      </c>
    </row>
    <row r="71" spans="2:16" x14ac:dyDescent="0.2">
      <c r="B71" s="9" t="s">
        <v>939</v>
      </c>
      <c r="C71" s="31" t="s">
        <v>940</v>
      </c>
      <c r="D71" s="31" t="s">
        <v>132</v>
      </c>
      <c r="E71" s="31"/>
      <c r="F71" s="31" t="s">
        <v>941</v>
      </c>
      <c r="G71" s="31" t="s">
        <v>512</v>
      </c>
      <c r="H71" s="31" t="s">
        <v>65</v>
      </c>
      <c r="I71" s="10">
        <v>4207</v>
      </c>
      <c r="J71" s="10">
        <v>7000</v>
      </c>
      <c r="K71" s="10">
        <v>294.49</v>
      </c>
      <c r="L71" s="45">
        <v>1.9295084119824718E-4</v>
      </c>
      <c r="M71" s="11">
        <v>2.1733563533648122E-3</v>
      </c>
      <c r="N71" s="45">
        <v>2.9987558008556103E-4</v>
      </c>
      <c r="O71" s="63" t="s">
        <v>1738</v>
      </c>
      <c r="P71" s="63" t="s">
        <v>1738</v>
      </c>
    </row>
    <row r="72" spans="2:16" x14ac:dyDescent="0.2">
      <c r="B72" s="9" t="s">
        <v>942</v>
      </c>
      <c r="C72" s="31" t="s">
        <v>943</v>
      </c>
      <c r="D72" s="31" t="s">
        <v>132</v>
      </c>
      <c r="E72" s="31"/>
      <c r="F72" s="31" t="s">
        <v>944</v>
      </c>
      <c r="G72" s="31" t="s">
        <v>512</v>
      </c>
      <c r="H72" s="31" t="s">
        <v>65</v>
      </c>
      <c r="I72" s="10">
        <v>34806.199999999997</v>
      </c>
      <c r="J72" s="10">
        <v>2839</v>
      </c>
      <c r="K72" s="10">
        <v>468.14339000000001</v>
      </c>
      <c r="L72" s="45">
        <v>3.7345323882343308E-4</v>
      </c>
      <c r="M72" s="11">
        <v>3.4549302555001568E-3</v>
      </c>
      <c r="N72" s="45">
        <v>4.7670471200879838E-4</v>
      </c>
      <c r="O72" s="63" t="s">
        <v>1738</v>
      </c>
      <c r="P72" s="63" t="s">
        <v>1738</v>
      </c>
    </row>
    <row r="73" spans="2:16" x14ac:dyDescent="0.2">
      <c r="B73" s="9" t="s">
        <v>945</v>
      </c>
      <c r="C73" s="31" t="s">
        <v>946</v>
      </c>
      <c r="D73" s="31" t="s">
        <v>132</v>
      </c>
      <c r="E73" s="31"/>
      <c r="F73" s="31" t="s">
        <v>947</v>
      </c>
      <c r="G73" s="31" t="s">
        <v>512</v>
      </c>
      <c r="H73" s="31" t="s">
        <v>65</v>
      </c>
      <c r="I73" s="10">
        <v>807</v>
      </c>
      <c r="J73" s="10">
        <v>17140</v>
      </c>
      <c r="K73" s="10">
        <v>138.31979999999999</v>
      </c>
      <c r="L73" s="45">
        <v>5.9871936376385707E-5</v>
      </c>
      <c r="M73" s="11">
        <v>1.020809589888112E-3</v>
      </c>
      <c r="N73" s="45">
        <v>1.4084936759251173E-4</v>
      </c>
      <c r="O73" s="63" t="s">
        <v>1738</v>
      </c>
      <c r="P73" s="63" t="s">
        <v>1738</v>
      </c>
    </row>
    <row r="74" spans="2:16" x14ac:dyDescent="0.2">
      <c r="B74" s="9" t="s">
        <v>948</v>
      </c>
      <c r="C74" s="31" t="s">
        <v>949</v>
      </c>
      <c r="D74" s="31" t="s">
        <v>132</v>
      </c>
      <c r="E74" s="31"/>
      <c r="F74" s="31" t="s">
        <v>950</v>
      </c>
      <c r="G74" s="31" t="s">
        <v>951</v>
      </c>
      <c r="H74" s="31" t="s">
        <v>65</v>
      </c>
      <c r="I74" s="10">
        <v>63377</v>
      </c>
      <c r="J74" s="10">
        <v>1664</v>
      </c>
      <c r="K74" s="10">
        <v>1054.59328</v>
      </c>
      <c r="L74" s="45">
        <v>5.8242964242200012E-4</v>
      </c>
      <c r="M74" s="11">
        <v>7.7829705772822048E-3</v>
      </c>
      <c r="N74" s="45">
        <v>1.0738794919838857E-3</v>
      </c>
      <c r="O74" s="63" t="s">
        <v>1738</v>
      </c>
      <c r="P74" s="63" t="s">
        <v>1738</v>
      </c>
    </row>
    <row r="75" spans="2:16" x14ac:dyDescent="0.2">
      <c r="B75" s="9" t="s">
        <v>952</v>
      </c>
      <c r="C75" s="31" t="s">
        <v>953</v>
      </c>
      <c r="D75" s="31" t="s">
        <v>132</v>
      </c>
      <c r="E75" s="31"/>
      <c r="F75" s="31" t="s">
        <v>954</v>
      </c>
      <c r="G75" s="31" t="s">
        <v>951</v>
      </c>
      <c r="H75" s="31" t="s">
        <v>65</v>
      </c>
      <c r="I75" s="10">
        <v>46104</v>
      </c>
      <c r="J75" s="10">
        <v>1107</v>
      </c>
      <c r="K75" s="10">
        <v>510.37128000000001</v>
      </c>
      <c r="L75" s="45">
        <v>1.3168808911739503E-4</v>
      </c>
      <c r="M75" s="11">
        <v>3.7665749735574438E-3</v>
      </c>
      <c r="N75" s="45">
        <v>5.1970485805633568E-4</v>
      </c>
      <c r="O75" s="63" t="s">
        <v>1738</v>
      </c>
      <c r="P75" s="63" t="s">
        <v>1738</v>
      </c>
    </row>
    <row r="76" spans="2:16" x14ac:dyDescent="0.2">
      <c r="B76" s="9" t="s">
        <v>955</v>
      </c>
      <c r="C76" s="31" t="s">
        <v>956</v>
      </c>
      <c r="D76" s="31" t="s">
        <v>132</v>
      </c>
      <c r="E76" s="31"/>
      <c r="F76" s="31" t="s">
        <v>957</v>
      </c>
      <c r="G76" s="31" t="s">
        <v>261</v>
      </c>
      <c r="H76" s="31" t="s">
        <v>65</v>
      </c>
      <c r="I76" s="10">
        <v>6323.1</v>
      </c>
      <c r="J76" s="10">
        <v>4784</v>
      </c>
      <c r="K76" s="10">
        <v>302.49709999999999</v>
      </c>
      <c r="L76" s="45">
        <v>1.6188890305860216E-4</v>
      </c>
      <c r="M76" s="11">
        <v>2.2324492993291145E-3</v>
      </c>
      <c r="N76" s="45">
        <v>3.0802911248836961E-4</v>
      </c>
      <c r="O76" s="63" t="s">
        <v>1738</v>
      </c>
      <c r="P76" s="63" t="s">
        <v>1738</v>
      </c>
    </row>
    <row r="77" spans="2:16" x14ac:dyDescent="0.2">
      <c r="B77" s="9" t="s">
        <v>958</v>
      </c>
      <c r="C77" s="31" t="s">
        <v>959</v>
      </c>
      <c r="D77" s="31" t="s">
        <v>132</v>
      </c>
      <c r="E77" s="31"/>
      <c r="F77" s="31" t="s">
        <v>406</v>
      </c>
      <c r="G77" s="31" t="s">
        <v>261</v>
      </c>
      <c r="H77" s="31" t="s">
        <v>65</v>
      </c>
      <c r="I77" s="10">
        <v>6338.98</v>
      </c>
      <c r="J77" s="10">
        <v>10280</v>
      </c>
      <c r="K77" s="10">
        <v>651.64714000000004</v>
      </c>
      <c r="L77" s="45">
        <v>2.4758199622099396E-4</v>
      </c>
      <c r="M77" s="11">
        <v>4.8092004885429366E-3</v>
      </c>
      <c r="N77" s="45">
        <v>6.6356434554177331E-4</v>
      </c>
      <c r="O77" s="63" t="s">
        <v>1738</v>
      </c>
      <c r="P77" s="63" t="s">
        <v>1738</v>
      </c>
    </row>
    <row r="78" spans="2:16" x14ac:dyDescent="0.2">
      <c r="B78" s="9" t="s">
        <v>960</v>
      </c>
      <c r="C78" s="31" t="s">
        <v>961</v>
      </c>
      <c r="D78" s="31" t="s">
        <v>132</v>
      </c>
      <c r="E78" s="31"/>
      <c r="F78" s="31" t="s">
        <v>461</v>
      </c>
      <c r="G78" s="31" t="s">
        <v>261</v>
      </c>
      <c r="H78" s="31" t="s">
        <v>65</v>
      </c>
      <c r="I78" s="10">
        <v>2917</v>
      </c>
      <c r="J78" s="10">
        <v>7393</v>
      </c>
      <c r="K78" s="10">
        <v>215.65380999999999</v>
      </c>
      <c r="L78" s="45">
        <v>1.0237230712927484E-4</v>
      </c>
      <c r="M78" s="11">
        <v>1.5915398760257668E-3</v>
      </c>
      <c r="N78" s="45">
        <v>2.195976480403795E-4</v>
      </c>
      <c r="O78" s="63" t="s">
        <v>1738</v>
      </c>
      <c r="P78" s="63" t="s">
        <v>1738</v>
      </c>
    </row>
    <row r="79" spans="2:16" x14ac:dyDescent="0.2">
      <c r="B79" s="9" t="s">
        <v>962</v>
      </c>
      <c r="C79" s="31" t="s">
        <v>963</v>
      </c>
      <c r="D79" s="31" t="s">
        <v>132</v>
      </c>
      <c r="E79" s="31"/>
      <c r="F79" s="31" t="s">
        <v>607</v>
      </c>
      <c r="G79" s="31" t="s">
        <v>261</v>
      </c>
      <c r="H79" s="31" t="s">
        <v>65</v>
      </c>
      <c r="I79" s="10">
        <v>62007</v>
      </c>
      <c r="J79" s="10">
        <v>1180</v>
      </c>
      <c r="K79" s="10">
        <v>731.68259999999998</v>
      </c>
      <c r="L79" s="45">
        <v>7.508028021350131E-4</v>
      </c>
      <c r="M79" s="11">
        <v>5.3998676605537862E-3</v>
      </c>
      <c r="N79" s="45">
        <v>7.450634796207393E-4</v>
      </c>
      <c r="O79" s="63" t="s">
        <v>1738</v>
      </c>
      <c r="P79" s="63" t="s">
        <v>1738</v>
      </c>
    </row>
    <row r="80" spans="2:16" x14ac:dyDescent="0.2">
      <c r="B80" s="9" t="s">
        <v>964</v>
      </c>
      <c r="C80" s="31" t="s">
        <v>965</v>
      </c>
      <c r="D80" s="31" t="s">
        <v>132</v>
      </c>
      <c r="E80" s="31"/>
      <c r="F80" s="31" t="s">
        <v>329</v>
      </c>
      <c r="G80" s="31" t="s">
        <v>261</v>
      </c>
      <c r="H80" s="31" t="s">
        <v>65</v>
      </c>
      <c r="I80" s="10">
        <v>105</v>
      </c>
      <c r="J80" s="10">
        <v>155500</v>
      </c>
      <c r="K80" s="10">
        <v>163.27500000000001</v>
      </c>
      <c r="L80" s="45">
        <v>4.9139934152488231E-5</v>
      </c>
      <c r="M80" s="11">
        <v>1.2049806736922806E-3</v>
      </c>
      <c r="N80" s="45">
        <v>1.6626094379595225E-4</v>
      </c>
      <c r="O80" s="63" t="s">
        <v>1738</v>
      </c>
      <c r="P80" s="63" t="s">
        <v>1738</v>
      </c>
    </row>
    <row r="81" spans="2:16" x14ac:dyDescent="0.2">
      <c r="B81" s="9" t="s">
        <v>966</v>
      </c>
      <c r="C81" s="31" t="s">
        <v>967</v>
      </c>
      <c r="D81" s="31" t="s">
        <v>132</v>
      </c>
      <c r="E81" s="31"/>
      <c r="F81" s="31" t="s">
        <v>968</v>
      </c>
      <c r="G81" s="31" t="s">
        <v>261</v>
      </c>
      <c r="H81" s="31" t="s">
        <v>65</v>
      </c>
      <c r="I81" s="10">
        <v>14279</v>
      </c>
      <c r="J81" s="10">
        <v>3238</v>
      </c>
      <c r="K81" s="10">
        <v>462.35401999999999</v>
      </c>
      <c r="L81" s="45">
        <v>5.0498697180295486E-4</v>
      </c>
      <c r="M81" s="11">
        <v>3.4122043087057674E-3</v>
      </c>
      <c r="N81" s="45">
        <v>4.7080946705284083E-4</v>
      </c>
      <c r="O81" s="63" t="s">
        <v>1738</v>
      </c>
      <c r="P81" s="63" t="s">
        <v>1738</v>
      </c>
    </row>
    <row r="82" spans="2:16" x14ac:dyDescent="0.2">
      <c r="B82" s="9" t="s">
        <v>969</v>
      </c>
      <c r="C82" s="31" t="s">
        <v>970</v>
      </c>
      <c r="D82" s="31" t="s">
        <v>132</v>
      </c>
      <c r="E82" s="31"/>
      <c r="F82" s="31" t="s">
        <v>469</v>
      </c>
      <c r="G82" s="31" t="s">
        <v>261</v>
      </c>
      <c r="H82" s="31" t="s">
        <v>65</v>
      </c>
      <c r="I82" s="10">
        <v>14470</v>
      </c>
      <c r="J82" s="10">
        <v>886.7</v>
      </c>
      <c r="K82" s="10">
        <v>128.30548999999999</v>
      </c>
      <c r="L82" s="45">
        <v>5.6180526925509519E-5</v>
      </c>
      <c r="M82" s="11">
        <v>9.469032967607911E-4</v>
      </c>
      <c r="N82" s="45">
        <v>1.3065191769469982E-4</v>
      </c>
      <c r="O82" s="63" t="s">
        <v>1738</v>
      </c>
      <c r="P82" s="63" t="s">
        <v>1738</v>
      </c>
    </row>
    <row r="83" spans="2:16" x14ac:dyDescent="0.2">
      <c r="B83" s="9" t="s">
        <v>971</v>
      </c>
      <c r="C83" s="31" t="s">
        <v>972</v>
      </c>
      <c r="D83" s="31" t="s">
        <v>132</v>
      </c>
      <c r="E83" s="31"/>
      <c r="F83" s="31" t="s">
        <v>472</v>
      </c>
      <c r="G83" s="31" t="s">
        <v>261</v>
      </c>
      <c r="H83" s="31" t="s">
        <v>65</v>
      </c>
      <c r="I83" s="10">
        <v>26574</v>
      </c>
      <c r="J83" s="10">
        <v>488.4</v>
      </c>
      <c r="K83" s="10">
        <v>129.78742</v>
      </c>
      <c r="L83" s="45">
        <v>6.0495666717292963E-5</v>
      </c>
      <c r="M83" s="11">
        <v>9.5784004157637717E-4</v>
      </c>
      <c r="N83" s="45">
        <v>1.3216094896366037E-4</v>
      </c>
      <c r="O83" s="63" t="s">
        <v>1738</v>
      </c>
      <c r="P83" s="63" t="s">
        <v>1738</v>
      </c>
    </row>
    <row r="84" spans="2:16" x14ac:dyDescent="0.2">
      <c r="B84" s="9" t="s">
        <v>973</v>
      </c>
      <c r="C84" s="31" t="s">
        <v>974</v>
      </c>
      <c r="D84" s="31" t="s">
        <v>132</v>
      </c>
      <c r="E84" s="31"/>
      <c r="F84" s="31" t="s">
        <v>975</v>
      </c>
      <c r="G84" s="31" t="s">
        <v>261</v>
      </c>
      <c r="H84" s="31" t="s">
        <v>65</v>
      </c>
      <c r="I84" s="10">
        <v>3721</v>
      </c>
      <c r="J84" s="10">
        <v>6525</v>
      </c>
      <c r="K84" s="10">
        <v>242.79525000000001</v>
      </c>
      <c r="L84" s="45">
        <v>1.2806039742706323E-4</v>
      </c>
      <c r="M84" s="11">
        <v>1.7918455606448368E-3</v>
      </c>
      <c r="N84" s="45">
        <v>2.4723544580722203E-4</v>
      </c>
      <c r="O84" s="63" t="s">
        <v>1738</v>
      </c>
      <c r="P84" s="63" t="s">
        <v>1738</v>
      </c>
    </row>
    <row r="85" spans="2:16" x14ac:dyDescent="0.2">
      <c r="B85" s="9" t="s">
        <v>976</v>
      </c>
      <c r="C85" s="31" t="s">
        <v>977</v>
      </c>
      <c r="D85" s="31" t="s">
        <v>132</v>
      </c>
      <c r="E85" s="31"/>
      <c r="F85" s="31" t="s">
        <v>386</v>
      </c>
      <c r="G85" s="31" t="s">
        <v>261</v>
      </c>
      <c r="H85" s="31" t="s">
        <v>65</v>
      </c>
      <c r="I85" s="10">
        <v>2182</v>
      </c>
      <c r="J85" s="10">
        <v>34800</v>
      </c>
      <c r="K85" s="10">
        <v>759.33600000000001</v>
      </c>
      <c r="L85" s="45">
        <v>3.4646293418220459E-4</v>
      </c>
      <c r="M85" s="11">
        <v>5.6039516450087376E-3</v>
      </c>
      <c r="N85" s="45">
        <v>7.7322260001986339E-4</v>
      </c>
      <c r="O85" s="63" t="s">
        <v>1738</v>
      </c>
      <c r="P85" s="63" t="s">
        <v>1738</v>
      </c>
    </row>
    <row r="86" spans="2:16" x14ac:dyDescent="0.2">
      <c r="B86" s="9" t="s">
        <v>978</v>
      </c>
      <c r="C86" s="31" t="s">
        <v>979</v>
      </c>
      <c r="D86" s="31" t="s">
        <v>132</v>
      </c>
      <c r="E86" s="31"/>
      <c r="F86" s="31" t="s">
        <v>397</v>
      </c>
      <c r="G86" s="31" t="s">
        <v>261</v>
      </c>
      <c r="H86" s="31" t="s">
        <v>65</v>
      </c>
      <c r="I86" s="10">
        <v>2321</v>
      </c>
      <c r="J86" s="10">
        <v>15960</v>
      </c>
      <c r="K86" s="10">
        <v>370.4316</v>
      </c>
      <c r="L86" s="45">
        <v>1.8487986950555907E-4</v>
      </c>
      <c r="M86" s="11">
        <v>2.7338105584131644E-3</v>
      </c>
      <c r="N86" s="45">
        <v>3.7720598639010667E-4</v>
      </c>
      <c r="O86" s="63" t="s">
        <v>1738</v>
      </c>
      <c r="P86" s="63" t="s">
        <v>1738</v>
      </c>
    </row>
    <row r="87" spans="2:16" x14ac:dyDescent="0.2">
      <c r="B87" s="9" t="s">
        <v>980</v>
      </c>
      <c r="C87" s="31" t="s">
        <v>981</v>
      </c>
      <c r="D87" s="31" t="s">
        <v>132</v>
      </c>
      <c r="E87" s="31"/>
      <c r="F87" s="31" t="s">
        <v>373</v>
      </c>
      <c r="G87" s="31" t="s">
        <v>261</v>
      </c>
      <c r="H87" s="31" t="s">
        <v>65</v>
      </c>
      <c r="I87" s="10">
        <v>52240</v>
      </c>
      <c r="J87" s="10">
        <v>1305</v>
      </c>
      <c r="K87" s="10">
        <v>681.73199999999997</v>
      </c>
      <c r="L87" s="45">
        <v>3.1629122049135056E-4</v>
      </c>
      <c r="M87" s="11">
        <v>5.0312288141943703E-3</v>
      </c>
      <c r="N87" s="45">
        <v>6.9419939204349787E-4</v>
      </c>
      <c r="O87" s="63" t="s">
        <v>1738</v>
      </c>
      <c r="P87" s="63" t="s">
        <v>1738</v>
      </c>
    </row>
    <row r="88" spans="2:16" x14ac:dyDescent="0.2">
      <c r="B88" s="9" t="s">
        <v>982</v>
      </c>
      <c r="C88" s="31" t="s">
        <v>983</v>
      </c>
      <c r="D88" s="31" t="s">
        <v>132</v>
      </c>
      <c r="E88" s="31"/>
      <c r="F88" s="31" t="s">
        <v>438</v>
      </c>
      <c r="G88" s="31" t="s">
        <v>261</v>
      </c>
      <c r="H88" s="31" t="s">
        <v>65</v>
      </c>
      <c r="I88" s="10">
        <v>108144</v>
      </c>
      <c r="J88" s="10">
        <v>906.8</v>
      </c>
      <c r="K88" s="10">
        <v>980.64979000000005</v>
      </c>
      <c r="L88" s="45">
        <v>2.6433117358179453E-4</v>
      </c>
      <c r="M88" s="11">
        <v>7.237262560774115E-3</v>
      </c>
      <c r="N88" s="45">
        <v>9.9858373675518241E-4</v>
      </c>
      <c r="O88" s="63" t="s">
        <v>1738</v>
      </c>
      <c r="P88" s="63" t="s">
        <v>1738</v>
      </c>
    </row>
    <row r="89" spans="2:16" x14ac:dyDescent="0.2">
      <c r="B89" s="9" t="s">
        <v>984</v>
      </c>
      <c r="C89" s="31" t="s">
        <v>985</v>
      </c>
      <c r="D89" s="31" t="s">
        <v>132</v>
      </c>
      <c r="E89" s="31"/>
      <c r="F89" s="31" t="s">
        <v>603</v>
      </c>
      <c r="G89" s="31" t="s">
        <v>604</v>
      </c>
      <c r="H89" s="31" t="s">
        <v>65</v>
      </c>
      <c r="I89" s="10">
        <v>43773</v>
      </c>
      <c r="J89" s="10">
        <v>447.1</v>
      </c>
      <c r="K89" s="10">
        <v>195.70908</v>
      </c>
      <c r="L89" s="45">
        <v>1.4531783900949941E-4</v>
      </c>
      <c r="M89" s="11">
        <v>1.4443464037121204E-3</v>
      </c>
      <c r="N89" s="45">
        <v>1.99288172409968E-4</v>
      </c>
      <c r="O89" s="63" t="s">
        <v>1738</v>
      </c>
      <c r="P89" s="63" t="s">
        <v>1738</v>
      </c>
    </row>
    <row r="90" spans="2:16" x14ac:dyDescent="0.2">
      <c r="B90" s="9" t="s">
        <v>986</v>
      </c>
      <c r="C90" s="31" t="s">
        <v>987</v>
      </c>
      <c r="D90" s="31" t="s">
        <v>132</v>
      </c>
      <c r="E90" s="31"/>
      <c r="F90" s="31" t="s">
        <v>583</v>
      </c>
      <c r="G90" s="31" t="s">
        <v>604</v>
      </c>
      <c r="H90" s="31" t="s">
        <v>65</v>
      </c>
      <c r="I90" s="10">
        <v>1776</v>
      </c>
      <c r="J90" s="10">
        <v>22080</v>
      </c>
      <c r="K90" s="10">
        <v>392.14080000000001</v>
      </c>
      <c r="L90" s="45">
        <v>2.7815056810217523E-4</v>
      </c>
      <c r="M90" s="11">
        <v>2.8940259400779661E-3</v>
      </c>
      <c r="N90" s="45">
        <v>3.993122003301164E-4</v>
      </c>
      <c r="O90" s="63" t="s">
        <v>1738</v>
      </c>
      <c r="P90" s="63" t="s">
        <v>1738</v>
      </c>
    </row>
    <row r="91" spans="2:16" x14ac:dyDescent="0.2">
      <c r="B91" s="9" t="s">
        <v>988</v>
      </c>
      <c r="C91" s="31" t="s">
        <v>989</v>
      </c>
      <c r="D91" s="31" t="s">
        <v>132</v>
      </c>
      <c r="E91" s="31"/>
      <c r="F91" s="31" t="s">
        <v>990</v>
      </c>
      <c r="G91" s="31" t="s">
        <v>991</v>
      </c>
      <c r="H91" s="31" t="s">
        <v>65</v>
      </c>
      <c r="I91" s="10">
        <v>35233</v>
      </c>
      <c r="J91" s="10">
        <v>1717</v>
      </c>
      <c r="K91" s="10">
        <v>604.95060999999998</v>
      </c>
      <c r="L91" s="45">
        <v>6.4400895013965462E-4</v>
      </c>
      <c r="M91" s="11">
        <v>4.4645769014751563E-3</v>
      </c>
      <c r="N91" s="45">
        <v>6.1601383781066926E-4</v>
      </c>
      <c r="O91" s="63" t="s">
        <v>1738</v>
      </c>
      <c r="P91" s="63" t="s">
        <v>1738</v>
      </c>
    </row>
    <row r="92" spans="2:16" x14ac:dyDescent="0.2">
      <c r="B92" s="9" t="s">
        <v>992</v>
      </c>
      <c r="C92" s="31" t="s">
        <v>993</v>
      </c>
      <c r="D92" s="31" t="s">
        <v>132</v>
      </c>
      <c r="E92" s="31"/>
      <c r="F92" s="31" t="s">
        <v>994</v>
      </c>
      <c r="G92" s="31" t="s">
        <v>592</v>
      </c>
      <c r="H92" s="31" t="s">
        <v>65</v>
      </c>
      <c r="I92" s="10">
        <v>12739</v>
      </c>
      <c r="J92" s="10">
        <v>6338</v>
      </c>
      <c r="K92" s="10">
        <v>807.39781999999991</v>
      </c>
      <c r="L92" s="45">
        <v>5.5186741423279015E-4</v>
      </c>
      <c r="M92" s="11">
        <v>5.9586511657098674E-3</v>
      </c>
      <c r="N92" s="45">
        <v>8.2216336592861347E-4</v>
      </c>
      <c r="O92" s="63" t="s">
        <v>1738</v>
      </c>
      <c r="P92" s="63" t="s">
        <v>1738</v>
      </c>
    </row>
    <row r="93" spans="2:16" x14ac:dyDescent="0.2">
      <c r="B93" s="9" t="s">
        <v>995</v>
      </c>
      <c r="C93" s="31" t="s">
        <v>996</v>
      </c>
      <c r="D93" s="31" t="s">
        <v>132</v>
      </c>
      <c r="E93" s="31"/>
      <c r="F93" s="31" t="s">
        <v>997</v>
      </c>
      <c r="G93" s="31" t="s">
        <v>592</v>
      </c>
      <c r="H93" s="31" t="s">
        <v>65</v>
      </c>
      <c r="I93" s="10">
        <v>20285</v>
      </c>
      <c r="J93" s="10">
        <v>3579</v>
      </c>
      <c r="K93" s="10">
        <v>726.00015000000008</v>
      </c>
      <c r="L93" s="45">
        <v>3.2752433101318766E-4</v>
      </c>
      <c r="M93" s="11">
        <v>5.3579307906764474E-3</v>
      </c>
      <c r="N93" s="45">
        <v>7.3927710999848676E-4</v>
      </c>
      <c r="O93" s="63" t="s">
        <v>1738</v>
      </c>
      <c r="P93" s="63" t="s">
        <v>1738</v>
      </c>
    </row>
    <row r="94" spans="2:16" x14ac:dyDescent="0.2">
      <c r="B94" s="9" t="s">
        <v>998</v>
      </c>
      <c r="C94" s="31" t="s">
        <v>999</v>
      </c>
      <c r="D94" s="31" t="s">
        <v>132</v>
      </c>
      <c r="E94" s="31"/>
      <c r="F94" s="31" t="s">
        <v>562</v>
      </c>
      <c r="G94" s="31" t="s">
        <v>277</v>
      </c>
      <c r="H94" s="31" t="s">
        <v>65</v>
      </c>
      <c r="I94" s="10">
        <v>2457</v>
      </c>
      <c r="J94" s="10">
        <v>6050</v>
      </c>
      <c r="K94" s="10">
        <v>148.64850000000001</v>
      </c>
      <c r="L94" s="45">
        <v>8.2151177224363487E-5</v>
      </c>
      <c r="M94" s="11">
        <v>1.0970361027306506E-3</v>
      </c>
      <c r="N94" s="45">
        <v>1.5136695699802548E-4</v>
      </c>
      <c r="O94" s="63" t="s">
        <v>1738</v>
      </c>
      <c r="P94" s="63" t="s">
        <v>1738</v>
      </c>
    </row>
    <row r="95" spans="2:16" x14ac:dyDescent="0.2">
      <c r="B95" s="46"/>
      <c r="C95" s="47"/>
      <c r="D95" s="47"/>
      <c r="E95" s="47"/>
      <c r="F95" s="47"/>
      <c r="G95" s="47"/>
      <c r="H95" s="47"/>
      <c r="I95" s="12"/>
      <c r="J95" s="12"/>
      <c r="K95" s="12"/>
      <c r="L95" s="12"/>
      <c r="M95" s="11"/>
      <c r="N95" s="12"/>
      <c r="O95" s="63" t="s">
        <v>1738</v>
      </c>
      <c r="P95" s="63" t="s">
        <v>1738</v>
      </c>
    </row>
    <row r="96" spans="2:16" ht="15" x14ac:dyDescent="0.25">
      <c r="B96" s="7" t="s">
        <v>1000</v>
      </c>
      <c r="C96" s="43"/>
      <c r="D96" s="43"/>
      <c r="E96" s="43"/>
      <c r="F96" s="43"/>
      <c r="G96" s="43"/>
      <c r="H96" s="43"/>
      <c r="I96" s="8">
        <v>369542.01</v>
      </c>
      <c r="J96" s="8"/>
      <c r="K96" s="8">
        <v>4042.6914300000003</v>
      </c>
      <c r="L96" s="44"/>
      <c r="M96" s="2">
        <v>2.9835339414187166E-2</v>
      </c>
      <c r="N96" s="44">
        <v>4.1166234428271801E-3</v>
      </c>
      <c r="O96" s="63" t="s">
        <v>1738</v>
      </c>
      <c r="P96" s="63" t="s">
        <v>1738</v>
      </c>
    </row>
    <row r="97" spans="2:16" x14ac:dyDescent="0.2">
      <c r="B97" s="9" t="s">
        <v>1001</v>
      </c>
      <c r="C97" s="31" t="s">
        <v>1002</v>
      </c>
      <c r="D97" s="31" t="s">
        <v>132</v>
      </c>
      <c r="E97" s="31"/>
      <c r="F97" s="31" t="s">
        <v>1003</v>
      </c>
      <c r="G97" s="31" t="s">
        <v>516</v>
      </c>
      <c r="H97" s="31" t="s">
        <v>65</v>
      </c>
      <c r="I97" s="10">
        <v>844</v>
      </c>
      <c r="J97" s="10">
        <v>2195</v>
      </c>
      <c r="K97" s="10">
        <v>18.5258</v>
      </c>
      <c r="L97" s="45">
        <v>7.2121304616293299E-5</v>
      </c>
      <c r="M97" s="11">
        <v>1.3672167180945309E-4</v>
      </c>
      <c r="N97" s="45">
        <v>1.8864596494105358E-5</v>
      </c>
      <c r="O97" s="63" t="s">
        <v>1738</v>
      </c>
      <c r="P97" s="63" t="s">
        <v>1738</v>
      </c>
    </row>
    <row r="98" spans="2:16" x14ac:dyDescent="0.2">
      <c r="B98" s="9" t="s">
        <v>1004</v>
      </c>
      <c r="C98" s="31" t="s">
        <v>1005</v>
      </c>
      <c r="D98" s="31" t="s">
        <v>132</v>
      </c>
      <c r="E98" s="31"/>
      <c r="F98" s="31" t="s">
        <v>1006</v>
      </c>
      <c r="G98" s="31" t="s">
        <v>898</v>
      </c>
      <c r="H98" s="31" t="s">
        <v>65</v>
      </c>
      <c r="I98" s="10">
        <v>9250</v>
      </c>
      <c r="J98" s="10">
        <v>1752</v>
      </c>
      <c r="K98" s="10">
        <v>162.06</v>
      </c>
      <c r="L98" s="45">
        <v>3.5928788907334063E-4</v>
      </c>
      <c r="M98" s="11">
        <v>1.1960138905439963E-3</v>
      </c>
      <c r="N98" s="45">
        <v>1.6502372409476051E-4</v>
      </c>
      <c r="O98" s="63" t="s">
        <v>1738</v>
      </c>
      <c r="P98" s="63" t="s">
        <v>1738</v>
      </c>
    </row>
    <row r="99" spans="2:16" x14ac:dyDescent="0.2">
      <c r="B99" s="9" t="s">
        <v>1007</v>
      </c>
      <c r="C99" s="31" t="s">
        <v>1008</v>
      </c>
      <c r="D99" s="31" t="s">
        <v>132</v>
      </c>
      <c r="E99" s="31"/>
      <c r="F99" s="31" t="s">
        <v>1009</v>
      </c>
      <c r="G99" s="31" t="s">
        <v>898</v>
      </c>
      <c r="H99" s="31" t="s">
        <v>65</v>
      </c>
      <c r="I99" s="10">
        <v>9777.7999999999993</v>
      </c>
      <c r="J99" s="10">
        <v>299</v>
      </c>
      <c r="K99" s="10">
        <v>29.235619999999997</v>
      </c>
      <c r="L99" s="45">
        <v>1.0225939528718661E-4</v>
      </c>
      <c r="M99" s="11">
        <v>2.1576087633386318E-4</v>
      </c>
      <c r="N99" s="45">
        <v>2.9770275753543515E-5</v>
      </c>
      <c r="O99" s="63" t="s">
        <v>1738</v>
      </c>
      <c r="P99" s="63" t="s">
        <v>1738</v>
      </c>
    </row>
    <row r="100" spans="2:16" x14ac:dyDescent="0.2">
      <c r="B100" s="9" t="s">
        <v>1010</v>
      </c>
      <c r="C100" s="31" t="s">
        <v>1011</v>
      </c>
      <c r="D100" s="31" t="s">
        <v>132</v>
      </c>
      <c r="E100" s="31"/>
      <c r="F100" s="31" t="s">
        <v>497</v>
      </c>
      <c r="G100" s="31" t="s">
        <v>414</v>
      </c>
      <c r="H100" s="31" t="s">
        <v>65</v>
      </c>
      <c r="I100" s="10">
        <v>20000</v>
      </c>
      <c r="J100" s="10">
        <v>23.4</v>
      </c>
      <c r="K100" s="10">
        <v>4.68</v>
      </c>
      <c r="L100" s="45">
        <v>5.3437841220655387E-5</v>
      </c>
      <c r="M100" s="11">
        <v>3.4538720274872901E-5</v>
      </c>
      <c r="N100" s="45">
        <v>4.7655869971830132E-6</v>
      </c>
      <c r="O100" s="63" t="s">
        <v>1738</v>
      </c>
      <c r="P100" s="63" t="s">
        <v>1738</v>
      </c>
    </row>
    <row r="101" spans="2:16" x14ac:dyDescent="0.2">
      <c r="B101" s="9" t="s">
        <v>1012</v>
      </c>
      <c r="C101" s="31" t="s">
        <v>1013</v>
      </c>
      <c r="D101" s="31" t="s">
        <v>132</v>
      </c>
      <c r="E101" s="31"/>
      <c r="F101" s="31" t="s">
        <v>1014</v>
      </c>
      <c r="G101" s="31" t="s">
        <v>414</v>
      </c>
      <c r="H101" s="31" t="s">
        <v>65</v>
      </c>
      <c r="I101" s="10">
        <v>755</v>
      </c>
      <c r="J101" s="10">
        <v>0</v>
      </c>
      <c r="K101" s="10">
        <v>0</v>
      </c>
      <c r="L101" s="45">
        <v>4.0997702716806437E-5</v>
      </c>
      <c r="M101" s="11">
        <v>0</v>
      </c>
      <c r="N101" s="45">
        <v>0</v>
      </c>
      <c r="O101" s="63" t="s">
        <v>1738</v>
      </c>
      <c r="P101" s="63" t="s">
        <v>1738</v>
      </c>
    </row>
    <row r="102" spans="2:16" x14ac:dyDescent="0.2">
      <c r="B102" s="9" t="s">
        <v>1015</v>
      </c>
      <c r="C102" s="31" t="s">
        <v>1016</v>
      </c>
      <c r="D102" s="31" t="s">
        <v>132</v>
      </c>
      <c r="E102" s="31"/>
      <c r="F102" s="31" t="s">
        <v>1017</v>
      </c>
      <c r="G102" s="31" t="s">
        <v>414</v>
      </c>
      <c r="H102" s="31" t="s">
        <v>65</v>
      </c>
      <c r="I102" s="10">
        <v>21000</v>
      </c>
      <c r="J102" s="10">
        <v>572.9</v>
      </c>
      <c r="K102" s="10">
        <v>120.309</v>
      </c>
      <c r="L102" s="45">
        <v>2.5823572760646173E-4</v>
      </c>
      <c r="M102" s="11">
        <v>8.878886533225821E-4</v>
      </c>
      <c r="N102" s="45">
        <v>1.2250918932566051E-4</v>
      </c>
      <c r="O102" s="63" t="s">
        <v>1738</v>
      </c>
      <c r="P102" s="63" t="s">
        <v>1738</v>
      </c>
    </row>
    <row r="103" spans="2:16" x14ac:dyDescent="0.2">
      <c r="B103" s="9" t="s">
        <v>1018</v>
      </c>
      <c r="C103" s="31" t="s">
        <v>1019</v>
      </c>
      <c r="D103" s="31" t="s">
        <v>132</v>
      </c>
      <c r="E103" s="31"/>
      <c r="F103" s="31" t="s">
        <v>1020</v>
      </c>
      <c r="G103" s="31" t="s">
        <v>821</v>
      </c>
      <c r="H103" s="31" t="s">
        <v>65</v>
      </c>
      <c r="I103" s="10">
        <v>11545</v>
      </c>
      <c r="J103" s="10">
        <v>372.2</v>
      </c>
      <c r="K103" s="10">
        <v>42.970489999999998</v>
      </c>
      <c r="L103" s="45">
        <v>7.7114274183452181E-5</v>
      </c>
      <c r="M103" s="11">
        <v>3.171251568769708E-4</v>
      </c>
      <c r="N103" s="45">
        <v>4.3756326582603143E-5</v>
      </c>
      <c r="O103" s="63" t="s">
        <v>1738</v>
      </c>
      <c r="P103" s="63" t="s">
        <v>1738</v>
      </c>
    </row>
    <row r="104" spans="2:16" x14ac:dyDescent="0.2">
      <c r="B104" s="9" t="s">
        <v>1021</v>
      </c>
      <c r="C104" s="31" t="s">
        <v>1022</v>
      </c>
      <c r="D104" s="31" t="s">
        <v>132</v>
      </c>
      <c r="E104" s="31"/>
      <c r="F104" s="31" t="s">
        <v>507</v>
      </c>
      <c r="G104" s="31" t="s">
        <v>508</v>
      </c>
      <c r="H104" s="31" t="s">
        <v>65</v>
      </c>
      <c r="I104" s="10">
        <v>180</v>
      </c>
      <c r="J104" s="10">
        <v>193300</v>
      </c>
      <c r="K104" s="10">
        <v>347.94</v>
      </c>
      <c r="L104" s="45">
        <v>3.4995428236139034E-5</v>
      </c>
      <c r="M104" s="11">
        <v>2.5678210112049741E-3</v>
      </c>
      <c r="N104" s="45">
        <v>3.5430306405979868E-4</v>
      </c>
      <c r="O104" s="63" t="s">
        <v>1738</v>
      </c>
      <c r="P104" s="63" t="s">
        <v>1738</v>
      </c>
    </row>
    <row r="105" spans="2:16" x14ac:dyDescent="0.2">
      <c r="B105" s="9" t="s">
        <v>1023</v>
      </c>
      <c r="C105" s="31" t="s">
        <v>1024</v>
      </c>
      <c r="D105" s="31" t="s">
        <v>132</v>
      </c>
      <c r="E105" s="31"/>
      <c r="F105" s="31" t="s">
        <v>1025</v>
      </c>
      <c r="G105" s="31" t="s">
        <v>634</v>
      </c>
      <c r="H105" s="31" t="s">
        <v>65</v>
      </c>
      <c r="I105" s="10">
        <v>13689</v>
      </c>
      <c r="J105" s="10">
        <v>2349</v>
      </c>
      <c r="K105" s="10">
        <v>321.55460999999997</v>
      </c>
      <c r="L105" s="45">
        <v>1.1716700805070612E-3</v>
      </c>
      <c r="M105" s="11">
        <v>2.3730950273260359E-3</v>
      </c>
      <c r="N105" s="45">
        <v>3.2743514279919976E-4</v>
      </c>
      <c r="O105" s="63" t="s">
        <v>1738</v>
      </c>
      <c r="P105" s="63" t="s">
        <v>1738</v>
      </c>
    </row>
    <row r="106" spans="2:16" x14ac:dyDescent="0.2">
      <c r="B106" s="9" t="s">
        <v>1026</v>
      </c>
      <c r="C106" s="31" t="s">
        <v>1027</v>
      </c>
      <c r="D106" s="31" t="s">
        <v>132</v>
      </c>
      <c r="E106" s="31"/>
      <c r="F106" s="31" t="s">
        <v>633</v>
      </c>
      <c r="G106" s="31" t="s">
        <v>634</v>
      </c>
      <c r="H106" s="31" t="s">
        <v>65</v>
      </c>
      <c r="I106" s="10">
        <v>2000</v>
      </c>
      <c r="J106" s="10">
        <v>3198</v>
      </c>
      <c r="K106" s="10">
        <v>63.96</v>
      </c>
      <c r="L106" s="45">
        <v>1.5754361772293227E-4</v>
      </c>
      <c r="M106" s="11">
        <v>4.7202917708992969E-4</v>
      </c>
      <c r="N106" s="45">
        <v>6.5129688961501191E-5</v>
      </c>
      <c r="O106" s="63" t="s">
        <v>1738</v>
      </c>
      <c r="P106" s="63" t="s">
        <v>1738</v>
      </c>
    </row>
    <row r="107" spans="2:16" x14ac:dyDescent="0.2">
      <c r="B107" s="9" t="s">
        <v>1028</v>
      </c>
      <c r="C107" s="31" t="s">
        <v>1029</v>
      </c>
      <c r="D107" s="31" t="s">
        <v>132</v>
      </c>
      <c r="E107" s="31"/>
      <c r="F107" s="31" t="s">
        <v>1030</v>
      </c>
      <c r="G107" s="31" t="s">
        <v>311</v>
      </c>
      <c r="H107" s="31" t="s">
        <v>65</v>
      </c>
      <c r="I107" s="10">
        <v>24414</v>
      </c>
      <c r="J107" s="10">
        <v>855.1</v>
      </c>
      <c r="K107" s="10">
        <v>208.76410999999999</v>
      </c>
      <c r="L107" s="45">
        <v>3.1339135750227577E-4</v>
      </c>
      <c r="M107" s="11">
        <v>1.5406934185305122E-3</v>
      </c>
      <c r="N107" s="45">
        <v>2.1258195044753937E-4</v>
      </c>
      <c r="O107" s="63" t="s">
        <v>1738</v>
      </c>
      <c r="P107" s="63" t="s">
        <v>1738</v>
      </c>
    </row>
    <row r="108" spans="2:16" x14ac:dyDescent="0.2">
      <c r="B108" s="9" t="s">
        <v>1031</v>
      </c>
      <c r="C108" s="31" t="s">
        <v>1032</v>
      </c>
      <c r="D108" s="31" t="s">
        <v>132</v>
      </c>
      <c r="E108" s="31"/>
      <c r="F108" s="31" t="s">
        <v>1033</v>
      </c>
      <c r="G108" s="31" t="s">
        <v>938</v>
      </c>
      <c r="H108" s="31" t="s">
        <v>65</v>
      </c>
      <c r="I108" s="10">
        <v>5380</v>
      </c>
      <c r="J108" s="10">
        <v>1850</v>
      </c>
      <c r="K108" s="10">
        <v>99.53</v>
      </c>
      <c r="L108" s="45">
        <v>3.6559384127954038E-4</v>
      </c>
      <c r="M108" s="11">
        <v>7.345382113158334E-4</v>
      </c>
      <c r="N108" s="45">
        <v>1.0135018671573192E-4</v>
      </c>
      <c r="O108" s="63" t="s">
        <v>1738</v>
      </c>
      <c r="P108" s="63" t="s">
        <v>1738</v>
      </c>
    </row>
    <row r="109" spans="2:16" x14ac:dyDescent="0.2">
      <c r="B109" s="9" t="s">
        <v>1034</v>
      </c>
      <c r="C109" s="31" t="s">
        <v>1035</v>
      </c>
      <c r="D109" s="31" t="s">
        <v>132</v>
      </c>
      <c r="E109" s="31"/>
      <c r="F109" s="31" t="s">
        <v>1036</v>
      </c>
      <c r="G109" s="31" t="s">
        <v>512</v>
      </c>
      <c r="H109" s="31" t="s">
        <v>65</v>
      </c>
      <c r="I109" s="10">
        <v>10361.57</v>
      </c>
      <c r="J109" s="10">
        <v>1912</v>
      </c>
      <c r="K109" s="10">
        <v>198.11322000000001</v>
      </c>
      <c r="L109" s="45">
        <v>7.7854425717882234E-4</v>
      </c>
      <c r="M109" s="11">
        <v>1.4620891214389652E-3</v>
      </c>
      <c r="N109" s="45">
        <v>2.0173627888932859E-4</v>
      </c>
      <c r="O109" s="63" t="s">
        <v>1738</v>
      </c>
      <c r="P109" s="63" t="s">
        <v>1738</v>
      </c>
    </row>
    <row r="110" spans="2:16" x14ac:dyDescent="0.2">
      <c r="B110" s="9" t="s">
        <v>1037</v>
      </c>
      <c r="C110" s="31" t="s">
        <v>1038</v>
      </c>
      <c r="D110" s="31" t="s">
        <v>132</v>
      </c>
      <c r="E110" s="31"/>
      <c r="F110" s="31" t="s">
        <v>1039</v>
      </c>
      <c r="G110" s="31" t="s">
        <v>512</v>
      </c>
      <c r="H110" s="31" t="s">
        <v>65</v>
      </c>
      <c r="I110" s="10">
        <v>5243</v>
      </c>
      <c r="J110" s="10">
        <v>4103</v>
      </c>
      <c r="K110" s="10">
        <v>215.12029000000001</v>
      </c>
      <c r="L110" s="45">
        <v>3.9789645357615419E-4</v>
      </c>
      <c r="M110" s="11">
        <v>1.5876024619144314E-3</v>
      </c>
      <c r="N110" s="45">
        <v>2.1905437112270068E-4</v>
      </c>
      <c r="O110" s="63" t="s">
        <v>1738</v>
      </c>
      <c r="P110" s="63" t="s">
        <v>1738</v>
      </c>
    </row>
    <row r="111" spans="2:16" x14ac:dyDescent="0.2">
      <c r="B111" s="9" t="s">
        <v>1040</v>
      </c>
      <c r="C111" s="31" t="s">
        <v>1041</v>
      </c>
      <c r="D111" s="31" t="s">
        <v>132</v>
      </c>
      <c r="E111" s="31"/>
      <c r="F111" s="31" t="s">
        <v>1042</v>
      </c>
      <c r="G111" s="31" t="s">
        <v>512</v>
      </c>
      <c r="H111" s="31" t="s">
        <v>65</v>
      </c>
      <c r="I111" s="10">
        <v>893</v>
      </c>
      <c r="J111" s="10">
        <v>1560</v>
      </c>
      <c r="K111" s="10">
        <v>13.9308</v>
      </c>
      <c r="L111" s="45">
        <v>6.2036221928783253E-5</v>
      </c>
      <c r="M111" s="11">
        <v>1.0281025735153834E-4</v>
      </c>
      <c r="N111" s="45">
        <v>1.4185563961614771E-5</v>
      </c>
      <c r="O111" s="63" t="s">
        <v>1738</v>
      </c>
      <c r="P111" s="63" t="s">
        <v>1738</v>
      </c>
    </row>
    <row r="112" spans="2:16" x14ac:dyDescent="0.2">
      <c r="B112" s="9" t="s">
        <v>1043</v>
      </c>
      <c r="C112" s="31" t="s">
        <v>1044</v>
      </c>
      <c r="D112" s="31" t="s">
        <v>132</v>
      </c>
      <c r="E112" s="31"/>
      <c r="F112" s="31" t="s">
        <v>1045</v>
      </c>
      <c r="G112" s="31" t="s">
        <v>951</v>
      </c>
      <c r="H112" s="31" t="s">
        <v>65</v>
      </c>
      <c r="I112" s="10">
        <v>1101</v>
      </c>
      <c r="J112" s="10">
        <v>4794</v>
      </c>
      <c r="K112" s="10">
        <v>52.781940000000006</v>
      </c>
      <c r="L112" s="45">
        <v>6.3021566426505458E-4</v>
      </c>
      <c r="M112" s="11">
        <v>3.8953432932160799E-4</v>
      </c>
      <c r="N112" s="45">
        <v>5.3747206613267957E-5</v>
      </c>
      <c r="O112" s="63" t="s">
        <v>1738</v>
      </c>
      <c r="P112" s="63" t="s">
        <v>1738</v>
      </c>
    </row>
    <row r="113" spans="2:16" x14ac:dyDescent="0.2">
      <c r="B113" s="9" t="s">
        <v>1046</v>
      </c>
      <c r="C113" s="31" t="s">
        <v>1047</v>
      </c>
      <c r="D113" s="31" t="s">
        <v>132</v>
      </c>
      <c r="E113" s="31"/>
      <c r="F113" s="31" t="s">
        <v>445</v>
      </c>
      <c r="G113" s="31" t="s">
        <v>261</v>
      </c>
      <c r="H113" s="31" t="s">
        <v>65</v>
      </c>
      <c r="I113" s="10">
        <v>63950</v>
      </c>
      <c r="J113" s="10">
        <v>618.5</v>
      </c>
      <c r="K113" s="10">
        <v>395.53075000000001</v>
      </c>
      <c r="L113" s="45">
        <v>5.5687663664693774E-4</v>
      </c>
      <c r="M113" s="11">
        <v>2.9190440030685228E-3</v>
      </c>
      <c r="N113" s="45">
        <v>4.0276414512522337E-4</v>
      </c>
      <c r="O113" s="63" t="s">
        <v>1738</v>
      </c>
      <c r="P113" s="63" t="s">
        <v>1738</v>
      </c>
    </row>
    <row r="114" spans="2:16" x14ac:dyDescent="0.2">
      <c r="B114" s="9" t="s">
        <v>1048</v>
      </c>
      <c r="C114" s="31" t="s">
        <v>1049</v>
      </c>
      <c r="D114" s="31" t="s">
        <v>132</v>
      </c>
      <c r="E114" s="31"/>
      <c r="F114" s="31" t="s">
        <v>1050</v>
      </c>
      <c r="G114" s="31" t="s">
        <v>261</v>
      </c>
      <c r="H114" s="31" t="s">
        <v>65</v>
      </c>
      <c r="I114" s="10">
        <v>14100.12</v>
      </c>
      <c r="J114" s="10">
        <v>608.1</v>
      </c>
      <c r="K114" s="10">
        <v>85.742829999999998</v>
      </c>
      <c r="L114" s="45">
        <v>2.4841593028120026E-4</v>
      </c>
      <c r="M114" s="11">
        <v>6.3278795319358558E-4</v>
      </c>
      <c r="N114" s="45">
        <v>8.7310879433690939E-5</v>
      </c>
      <c r="O114" s="63" t="s">
        <v>1738</v>
      </c>
      <c r="P114" s="63" t="s">
        <v>1738</v>
      </c>
    </row>
    <row r="115" spans="2:16" x14ac:dyDescent="0.2">
      <c r="B115" s="9" t="s">
        <v>1051</v>
      </c>
      <c r="C115" s="31" t="s">
        <v>1052</v>
      </c>
      <c r="D115" s="31" t="s">
        <v>132</v>
      </c>
      <c r="E115" s="31"/>
      <c r="F115" s="31" t="s">
        <v>502</v>
      </c>
      <c r="G115" s="31" t="s">
        <v>261</v>
      </c>
      <c r="H115" s="31" t="s">
        <v>65</v>
      </c>
      <c r="I115" s="10">
        <v>9150</v>
      </c>
      <c r="J115" s="10">
        <v>34.200000000000003</v>
      </c>
      <c r="K115" s="10">
        <v>3.1293000000000002</v>
      </c>
      <c r="L115" s="45">
        <v>4.1972696747004537E-5</v>
      </c>
      <c r="M115" s="11">
        <v>2.3094448153025594E-5</v>
      </c>
      <c r="N115" s="45">
        <v>3.1865280748471806E-6</v>
      </c>
      <c r="O115" s="63" t="s">
        <v>1738</v>
      </c>
      <c r="P115" s="63" t="s">
        <v>1738</v>
      </c>
    </row>
    <row r="116" spans="2:16" x14ac:dyDescent="0.2">
      <c r="B116" s="9" t="s">
        <v>1053</v>
      </c>
      <c r="C116" s="31" t="s">
        <v>1054</v>
      </c>
      <c r="D116" s="31" t="s">
        <v>132</v>
      </c>
      <c r="E116" s="31"/>
      <c r="F116" s="31" t="s">
        <v>1055</v>
      </c>
      <c r="G116" s="31" t="s">
        <v>261</v>
      </c>
      <c r="H116" s="31" t="s">
        <v>65</v>
      </c>
      <c r="I116" s="10">
        <v>1422.48</v>
      </c>
      <c r="J116" s="10">
        <v>254.8</v>
      </c>
      <c r="K116" s="10">
        <v>3.6244800000000001</v>
      </c>
      <c r="L116" s="45">
        <v>5.4635701877762332E-5</v>
      </c>
      <c r="M116" s="11">
        <v>2.6748910440570802E-5</v>
      </c>
      <c r="N116" s="45">
        <v>3.6907638375106604E-6</v>
      </c>
      <c r="O116" s="63" t="s">
        <v>1738</v>
      </c>
      <c r="P116" s="63" t="s">
        <v>1738</v>
      </c>
    </row>
    <row r="117" spans="2:16" x14ac:dyDescent="0.2">
      <c r="B117" s="9" t="s">
        <v>1056</v>
      </c>
      <c r="C117" s="31" t="s">
        <v>1057</v>
      </c>
      <c r="D117" s="31" t="s">
        <v>132</v>
      </c>
      <c r="E117" s="31"/>
      <c r="F117" s="31" t="s">
        <v>1058</v>
      </c>
      <c r="G117" s="31" t="s">
        <v>261</v>
      </c>
      <c r="H117" s="31" t="s">
        <v>65</v>
      </c>
      <c r="I117" s="10">
        <v>3401</v>
      </c>
      <c r="J117" s="10">
        <v>17260</v>
      </c>
      <c r="K117" s="10">
        <v>587.01260000000002</v>
      </c>
      <c r="L117" s="45">
        <v>1.0229112879358425E-3</v>
      </c>
      <c r="M117" s="11">
        <v>4.3321931600909958E-3</v>
      </c>
      <c r="N117" s="45">
        <v>5.9774778071422941E-4</v>
      </c>
      <c r="O117" s="63" t="s">
        <v>1738</v>
      </c>
      <c r="P117" s="63" t="s">
        <v>1738</v>
      </c>
    </row>
    <row r="118" spans="2:16" x14ac:dyDescent="0.2">
      <c r="B118" s="9" t="s">
        <v>1059</v>
      </c>
      <c r="C118" s="31" t="s">
        <v>1060</v>
      </c>
      <c r="D118" s="31" t="s">
        <v>132</v>
      </c>
      <c r="E118" s="31"/>
      <c r="F118" s="31" t="s">
        <v>479</v>
      </c>
      <c r="G118" s="31" t="s">
        <v>261</v>
      </c>
      <c r="H118" s="31" t="s">
        <v>65</v>
      </c>
      <c r="I118" s="10">
        <v>38400</v>
      </c>
      <c r="J118" s="10">
        <v>852.4</v>
      </c>
      <c r="K118" s="10">
        <v>327.32159999999999</v>
      </c>
      <c r="L118" s="45">
        <v>1.2572865320645392E-3</v>
      </c>
      <c r="M118" s="11">
        <v>2.4156558081888544E-3</v>
      </c>
      <c r="N118" s="45">
        <v>3.3330759847374774E-4</v>
      </c>
      <c r="O118" s="63" t="s">
        <v>1738</v>
      </c>
      <c r="P118" s="63" t="s">
        <v>1738</v>
      </c>
    </row>
    <row r="119" spans="2:16" x14ac:dyDescent="0.2">
      <c r="B119" s="9" t="s">
        <v>1061</v>
      </c>
      <c r="C119" s="31" t="s">
        <v>1062</v>
      </c>
      <c r="D119" s="31" t="s">
        <v>132</v>
      </c>
      <c r="E119" s="31"/>
      <c r="F119" s="31" t="s">
        <v>493</v>
      </c>
      <c r="G119" s="31" t="s">
        <v>261</v>
      </c>
      <c r="H119" s="31" t="s">
        <v>65</v>
      </c>
      <c r="I119" s="10">
        <v>615.04</v>
      </c>
      <c r="J119" s="10">
        <v>569.79999999999995</v>
      </c>
      <c r="K119" s="10">
        <v>3.5045000000000002</v>
      </c>
      <c r="L119" s="45">
        <v>8.9713479616599718E-5</v>
      </c>
      <c r="M119" s="11">
        <v>2.5863449829763268E-5</v>
      </c>
      <c r="N119" s="45">
        <v>3.5685896648777504E-6</v>
      </c>
      <c r="O119" s="63" t="s">
        <v>1738</v>
      </c>
      <c r="P119" s="63" t="s">
        <v>1738</v>
      </c>
    </row>
    <row r="120" spans="2:16" x14ac:dyDescent="0.2">
      <c r="B120" s="9" t="s">
        <v>1063</v>
      </c>
      <c r="C120" s="31" t="s">
        <v>1064</v>
      </c>
      <c r="D120" s="31" t="s">
        <v>132</v>
      </c>
      <c r="E120" s="31"/>
      <c r="F120" s="31" t="s">
        <v>652</v>
      </c>
      <c r="G120" s="31" t="s">
        <v>261</v>
      </c>
      <c r="H120" s="31" t="s">
        <v>65</v>
      </c>
      <c r="I120" s="10">
        <v>75426</v>
      </c>
      <c r="J120" s="10">
        <v>739.6</v>
      </c>
      <c r="K120" s="10">
        <v>557.85069999999996</v>
      </c>
      <c r="L120" s="45">
        <v>2.8220588727740688E-3</v>
      </c>
      <c r="M120" s="11">
        <v>4.1169763424021453E-3</v>
      </c>
      <c r="N120" s="45">
        <v>5.6805257313876961E-4</v>
      </c>
      <c r="O120" s="63" t="s">
        <v>1738</v>
      </c>
      <c r="P120" s="63" t="s">
        <v>1738</v>
      </c>
    </row>
    <row r="121" spans="2:16" x14ac:dyDescent="0.2">
      <c r="B121" s="9" t="s">
        <v>1065</v>
      </c>
      <c r="C121" s="31" t="s">
        <v>1066</v>
      </c>
      <c r="D121" s="31" t="s">
        <v>132</v>
      </c>
      <c r="E121" s="31"/>
      <c r="F121" s="31" t="s">
        <v>1067</v>
      </c>
      <c r="G121" s="31" t="s">
        <v>874</v>
      </c>
      <c r="H121" s="31" t="s">
        <v>65</v>
      </c>
      <c r="I121" s="10">
        <v>2865</v>
      </c>
      <c r="J121" s="10">
        <v>1785</v>
      </c>
      <c r="K121" s="10">
        <v>51.140250000000002</v>
      </c>
      <c r="L121" s="45">
        <v>8.457884414758239E-5</v>
      </c>
      <c r="M121" s="11">
        <v>3.7741854477287804E-4</v>
      </c>
      <c r="N121" s="45">
        <v>5.2075493682198425E-5</v>
      </c>
      <c r="O121" s="63" t="s">
        <v>1738</v>
      </c>
      <c r="P121" s="63" t="s">
        <v>1738</v>
      </c>
    </row>
    <row r="122" spans="2:16" x14ac:dyDescent="0.2">
      <c r="B122" s="9" t="s">
        <v>1068</v>
      </c>
      <c r="C122" s="31" t="s">
        <v>1069</v>
      </c>
      <c r="D122" s="31" t="s">
        <v>132</v>
      </c>
      <c r="E122" s="31"/>
      <c r="F122" s="31" t="s">
        <v>1070</v>
      </c>
      <c r="G122" s="31" t="s">
        <v>874</v>
      </c>
      <c r="H122" s="31" t="s">
        <v>65</v>
      </c>
      <c r="I122" s="10">
        <v>20162</v>
      </c>
      <c r="J122" s="10">
        <v>183.3</v>
      </c>
      <c r="K122" s="10">
        <v>36.956949999999999</v>
      </c>
      <c r="L122" s="45">
        <v>3.6288884357627975E-4</v>
      </c>
      <c r="M122" s="11">
        <v>2.7274482014155217E-4</v>
      </c>
      <c r="N122" s="45">
        <v>3.7632812046056145E-5</v>
      </c>
      <c r="O122" s="63" t="s">
        <v>1738</v>
      </c>
      <c r="P122" s="63" t="s">
        <v>1738</v>
      </c>
    </row>
    <row r="123" spans="2:16" x14ac:dyDescent="0.2">
      <c r="B123" s="9" t="s">
        <v>1071</v>
      </c>
      <c r="C123" s="31" t="s">
        <v>1072</v>
      </c>
      <c r="D123" s="31" t="s">
        <v>132</v>
      </c>
      <c r="E123" s="31"/>
      <c r="F123" s="31" t="s">
        <v>664</v>
      </c>
      <c r="G123" s="31" t="s">
        <v>277</v>
      </c>
      <c r="H123" s="31" t="s">
        <v>65</v>
      </c>
      <c r="I123" s="10">
        <v>3617</v>
      </c>
      <c r="J123" s="10">
        <v>2527</v>
      </c>
      <c r="K123" s="10">
        <v>91.401589999999999</v>
      </c>
      <c r="L123" s="45">
        <v>1.7544325128697594E-4</v>
      </c>
      <c r="M123" s="11">
        <v>6.7454998924970525E-4</v>
      </c>
      <c r="N123" s="45">
        <v>9.3073125817489953E-5</v>
      </c>
      <c r="O123" s="63" t="s">
        <v>1738</v>
      </c>
      <c r="P123" s="63" t="s">
        <v>1738</v>
      </c>
    </row>
    <row r="124" spans="2:16" x14ac:dyDescent="0.2">
      <c r="B124" s="46"/>
      <c r="C124" s="47"/>
      <c r="D124" s="47"/>
      <c r="E124" s="47"/>
      <c r="F124" s="47"/>
      <c r="G124" s="47"/>
      <c r="H124" s="47"/>
      <c r="I124" s="12"/>
      <c r="J124" s="12"/>
      <c r="K124" s="12"/>
      <c r="L124" s="12"/>
      <c r="M124" s="11"/>
      <c r="N124" s="12"/>
      <c r="O124" s="63" t="s">
        <v>1738</v>
      </c>
      <c r="P124" s="63" t="s">
        <v>1738</v>
      </c>
    </row>
    <row r="125" spans="2:16" ht="15" x14ac:dyDescent="0.25">
      <c r="B125" s="7" t="s">
        <v>1073</v>
      </c>
      <c r="C125" s="43"/>
      <c r="D125" s="43"/>
      <c r="E125" s="43"/>
      <c r="F125" s="43"/>
      <c r="G125" s="43"/>
      <c r="H125" s="43"/>
      <c r="I125" s="8">
        <v>0</v>
      </c>
      <c r="J125" s="8"/>
      <c r="K125" s="8">
        <v>0</v>
      </c>
      <c r="L125" s="44"/>
      <c r="M125" s="2">
        <v>0</v>
      </c>
      <c r="N125" s="44">
        <v>0</v>
      </c>
      <c r="O125" s="63" t="s">
        <v>1738</v>
      </c>
      <c r="P125" s="63" t="s">
        <v>1738</v>
      </c>
    </row>
    <row r="126" spans="2:16" x14ac:dyDescent="0.2">
      <c r="B126" s="9"/>
      <c r="C126" s="31"/>
      <c r="D126" s="31"/>
      <c r="E126" s="31"/>
      <c r="F126" s="31" t="s">
        <v>81</v>
      </c>
      <c r="G126" s="31" t="s">
        <v>81</v>
      </c>
      <c r="H126" s="31" t="s">
        <v>81</v>
      </c>
      <c r="I126" s="10">
        <v>0</v>
      </c>
      <c r="J126" s="10">
        <v>0</v>
      </c>
      <c r="K126" s="10">
        <v>0</v>
      </c>
      <c r="L126" s="45">
        <v>0</v>
      </c>
      <c r="M126" s="11">
        <v>0</v>
      </c>
      <c r="N126" s="45">
        <v>0</v>
      </c>
      <c r="O126" s="63" t="s">
        <v>1738</v>
      </c>
      <c r="P126" s="63" t="s">
        <v>1738</v>
      </c>
    </row>
    <row r="127" spans="2:16" x14ac:dyDescent="0.2">
      <c r="B127" s="46"/>
      <c r="C127" s="47"/>
      <c r="D127" s="47"/>
      <c r="E127" s="47"/>
      <c r="F127" s="47"/>
      <c r="G127" s="47"/>
      <c r="H127" s="47"/>
      <c r="I127" s="12"/>
      <c r="J127" s="12"/>
      <c r="K127" s="12"/>
      <c r="L127" s="12"/>
      <c r="M127" s="11"/>
      <c r="N127" s="12"/>
      <c r="O127" s="63" t="s">
        <v>1738</v>
      </c>
      <c r="P127" s="63" t="s">
        <v>1738</v>
      </c>
    </row>
    <row r="128" spans="2:16" ht="15" x14ac:dyDescent="0.25">
      <c r="B128" s="42" t="s">
        <v>102</v>
      </c>
      <c r="C128" s="43"/>
      <c r="D128" s="43"/>
      <c r="E128" s="43"/>
      <c r="F128" s="43"/>
      <c r="G128" s="43"/>
      <c r="H128" s="43"/>
      <c r="I128" s="8">
        <v>82949</v>
      </c>
      <c r="J128" s="8"/>
      <c r="K128" s="8">
        <v>17288.513930000001</v>
      </c>
      <c r="L128" s="44"/>
      <c r="M128" s="2">
        <v>0.12759041593942599</v>
      </c>
      <c r="N128" s="44">
        <v>1.7604683159278933E-2</v>
      </c>
      <c r="O128" s="63" t="s">
        <v>1738</v>
      </c>
      <c r="P128" s="63" t="s">
        <v>1738</v>
      </c>
    </row>
    <row r="129" spans="2:16" ht="15" x14ac:dyDescent="0.25">
      <c r="B129" s="7" t="s">
        <v>203</v>
      </c>
      <c r="C129" s="43"/>
      <c r="D129" s="43"/>
      <c r="E129" s="43"/>
      <c r="F129" s="43"/>
      <c r="G129" s="43"/>
      <c r="H129" s="43"/>
      <c r="I129" s="8">
        <v>10990</v>
      </c>
      <c r="J129" s="8"/>
      <c r="K129" s="8">
        <v>1962.5879699999998</v>
      </c>
      <c r="L129" s="44"/>
      <c r="M129" s="2">
        <v>1.4484033527918942E-2</v>
      </c>
      <c r="N129" s="44">
        <v>1.9984794253546591E-3</v>
      </c>
      <c r="O129" s="63" t="s">
        <v>1738</v>
      </c>
      <c r="P129" s="63" t="s">
        <v>1738</v>
      </c>
    </row>
    <row r="130" spans="2:16" x14ac:dyDescent="0.2">
      <c r="B130" s="9" t="s">
        <v>1074</v>
      </c>
      <c r="C130" s="31" t="s">
        <v>1075</v>
      </c>
      <c r="D130" s="31" t="s">
        <v>1076</v>
      </c>
      <c r="E130" s="31" t="s">
        <v>675</v>
      </c>
      <c r="F130" s="31"/>
      <c r="G130" s="31" t="s">
        <v>1077</v>
      </c>
      <c r="H130" s="31" t="s">
        <v>42</v>
      </c>
      <c r="I130" s="10">
        <v>9690</v>
      </c>
      <c r="J130" s="10">
        <v>4330</v>
      </c>
      <c r="K130" s="10">
        <v>1466.8411899999999</v>
      </c>
      <c r="L130" s="45">
        <v>0</v>
      </c>
      <c r="M130" s="11">
        <v>1.082538836518626E-2</v>
      </c>
      <c r="N130" s="45">
        <v>1.4936665175206106E-3</v>
      </c>
      <c r="O130" s="63" t="s">
        <v>1738</v>
      </c>
      <c r="P130" s="63" t="s">
        <v>1738</v>
      </c>
    </row>
    <row r="131" spans="2:16" x14ac:dyDescent="0.2">
      <c r="B131" s="9" t="s">
        <v>1078</v>
      </c>
      <c r="C131" s="31" t="s">
        <v>1079</v>
      </c>
      <c r="D131" s="31" t="s">
        <v>1076</v>
      </c>
      <c r="E131" s="31" t="s">
        <v>675</v>
      </c>
      <c r="F131" s="31"/>
      <c r="G131" s="31" t="s">
        <v>1080</v>
      </c>
      <c r="H131" s="31" t="s">
        <v>42</v>
      </c>
      <c r="I131" s="10">
        <v>1300</v>
      </c>
      <c r="J131" s="10">
        <v>10908</v>
      </c>
      <c r="K131" s="10">
        <v>495.74678</v>
      </c>
      <c r="L131" s="45">
        <v>0</v>
      </c>
      <c r="M131" s="11">
        <v>3.6586451627326831E-3</v>
      </c>
      <c r="N131" s="45">
        <v>5.048129078340487E-4</v>
      </c>
      <c r="O131" s="63" t="s">
        <v>1738</v>
      </c>
      <c r="P131" s="63" t="s">
        <v>1738</v>
      </c>
    </row>
    <row r="132" spans="2:16" x14ac:dyDescent="0.2">
      <c r="B132" s="46"/>
      <c r="C132" s="47"/>
      <c r="D132" s="47"/>
      <c r="E132" s="47"/>
      <c r="F132" s="47"/>
      <c r="G132" s="47"/>
      <c r="H132" s="47"/>
      <c r="I132" s="12"/>
      <c r="J132" s="12"/>
      <c r="K132" s="12"/>
      <c r="L132" s="12"/>
      <c r="M132" s="11"/>
      <c r="N132" s="12"/>
      <c r="O132" s="63" t="s">
        <v>1738</v>
      </c>
      <c r="P132" s="63" t="s">
        <v>1738</v>
      </c>
    </row>
    <row r="133" spans="2:16" ht="15" x14ac:dyDescent="0.25">
      <c r="B133" s="7" t="s">
        <v>204</v>
      </c>
      <c r="C133" s="43"/>
      <c r="D133" s="43"/>
      <c r="E133" s="43"/>
      <c r="F133" s="43"/>
      <c r="G133" s="43"/>
      <c r="H133" s="43"/>
      <c r="I133" s="8">
        <v>71959</v>
      </c>
      <c r="J133" s="8"/>
      <c r="K133" s="8">
        <v>15325.925960000004</v>
      </c>
      <c r="L133" s="44"/>
      <c r="M133" s="2">
        <v>0.11310638241150708</v>
      </c>
      <c r="N133" s="44">
        <v>1.5606203733924276E-2</v>
      </c>
      <c r="O133" s="63" t="s">
        <v>1738</v>
      </c>
      <c r="P133" s="63" t="s">
        <v>1738</v>
      </c>
    </row>
    <row r="134" spans="2:16" x14ac:dyDescent="0.2">
      <c r="B134" s="9" t="s">
        <v>1081</v>
      </c>
      <c r="C134" s="31" t="s">
        <v>1082</v>
      </c>
      <c r="D134" s="31" t="s">
        <v>691</v>
      </c>
      <c r="E134" s="31" t="s">
        <v>675</v>
      </c>
      <c r="F134" s="31"/>
      <c r="G134" s="31" t="s">
        <v>1083</v>
      </c>
      <c r="H134" s="31" t="s">
        <v>42</v>
      </c>
      <c r="I134" s="10">
        <v>3000</v>
      </c>
      <c r="J134" s="10">
        <v>3493</v>
      </c>
      <c r="K134" s="10">
        <v>366.34584000000001</v>
      </c>
      <c r="L134" s="45">
        <v>0</v>
      </c>
      <c r="M134" s="11">
        <v>2.7036573700049884E-3</v>
      </c>
      <c r="N134" s="45">
        <v>3.7304550674702755E-4</v>
      </c>
      <c r="O134" s="63" t="s">
        <v>1738</v>
      </c>
      <c r="P134" s="63" t="s">
        <v>1738</v>
      </c>
    </row>
    <row r="135" spans="2:16" x14ac:dyDescent="0.2">
      <c r="B135" s="9" t="s">
        <v>1084</v>
      </c>
      <c r="C135" s="31" t="s">
        <v>1085</v>
      </c>
      <c r="D135" s="31" t="s">
        <v>1076</v>
      </c>
      <c r="E135" s="31" t="s">
        <v>675</v>
      </c>
      <c r="F135" s="31"/>
      <c r="G135" s="31" t="s">
        <v>724</v>
      </c>
      <c r="H135" s="31" t="s">
        <v>42</v>
      </c>
      <c r="I135" s="10">
        <v>600</v>
      </c>
      <c r="J135" s="10">
        <v>96800</v>
      </c>
      <c r="K135" s="10">
        <v>2030.4768000000001</v>
      </c>
      <c r="L135" s="45">
        <v>0</v>
      </c>
      <c r="M135" s="11">
        <v>1.4985057739277576E-2</v>
      </c>
      <c r="N135" s="45">
        <v>2.0676097940516614E-3</v>
      </c>
      <c r="O135" s="63" t="s">
        <v>1738</v>
      </c>
      <c r="P135" s="63" t="s">
        <v>1738</v>
      </c>
    </row>
    <row r="136" spans="2:16" x14ac:dyDescent="0.2">
      <c r="B136" s="9" t="s">
        <v>1086</v>
      </c>
      <c r="C136" s="31" t="s">
        <v>1087</v>
      </c>
      <c r="D136" s="31" t="s">
        <v>691</v>
      </c>
      <c r="E136" s="31" t="s">
        <v>675</v>
      </c>
      <c r="F136" s="31"/>
      <c r="G136" s="31" t="s">
        <v>719</v>
      </c>
      <c r="H136" s="31" t="s">
        <v>42</v>
      </c>
      <c r="I136" s="10">
        <v>2000</v>
      </c>
      <c r="J136" s="10">
        <v>7568.0000000000009</v>
      </c>
      <c r="K136" s="10">
        <v>529.15456000000006</v>
      </c>
      <c r="L136" s="45">
        <v>0</v>
      </c>
      <c r="M136" s="11">
        <v>3.9051968653874901E-3</v>
      </c>
      <c r="N136" s="45">
        <v>5.3883164329831179E-4</v>
      </c>
      <c r="O136" s="63" t="s">
        <v>1738</v>
      </c>
      <c r="P136" s="63" t="s">
        <v>1738</v>
      </c>
    </row>
    <row r="137" spans="2:16" x14ac:dyDescent="0.2">
      <c r="B137" s="9" t="s">
        <v>1088</v>
      </c>
      <c r="C137" s="31" t="s">
        <v>1089</v>
      </c>
      <c r="D137" s="31" t="s">
        <v>691</v>
      </c>
      <c r="E137" s="31" t="s">
        <v>675</v>
      </c>
      <c r="F137" s="31"/>
      <c r="G137" s="31" t="s">
        <v>687</v>
      </c>
      <c r="H137" s="31" t="s">
        <v>42</v>
      </c>
      <c r="I137" s="10">
        <v>2000</v>
      </c>
      <c r="J137" s="10">
        <v>12145</v>
      </c>
      <c r="K137" s="10">
        <v>849.17840000000001</v>
      </c>
      <c r="L137" s="45">
        <v>0</v>
      </c>
      <c r="M137" s="11">
        <v>6.2669947053555844E-3</v>
      </c>
      <c r="N137" s="45">
        <v>8.6470802165142648E-4</v>
      </c>
      <c r="O137" s="63" t="s">
        <v>1738</v>
      </c>
      <c r="P137" s="63" t="s">
        <v>1738</v>
      </c>
    </row>
    <row r="138" spans="2:16" x14ac:dyDescent="0.2">
      <c r="B138" s="9" t="s">
        <v>1090</v>
      </c>
      <c r="C138" s="31" t="s">
        <v>1091</v>
      </c>
      <c r="D138" s="31" t="s">
        <v>691</v>
      </c>
      <c r="E138" s="31" t="s">
        <v>675</v>
      </c>
      <c r="F138" s="31"/>
      <c r="G138" s="31" t="s">
        <v>709</v>
      </c>
      <c r="H138" s="31" t="s">
        <v>42</v>
      </c>
      <c r="I138" s="10">
        <v>10000</v>
      </c>
      <c r="J138" s="10">
        <v>1.5</v>
      </c>
      <c r="K138" s="10">
        <v>0.52439999999999998</v>
      </c>
      <c r="L138" s="45">
        <v>0</v>
      </c>
      <c r="M138" s="11">
        <v>3.8701078872101175E-6</v>
      </c>
      <c r="N138" s="45">
        <v>5.3399013276127614E-7</v>
      </c>
      <c r="O138" s="63" t="s">
        <v>1738</v>
      </c>
      <c r="P138" s="63" t="s">
        <v>1738</v>
      </c>
    </row>
    <row r="139" spans="2:16" x14ac:dyDescent="0.2">
      <c r="B139" s="9" t="s">
        <v>1092</v>
      </c>
      <c r="C139" s="31" t="s">
        <v>1093</v>
      </c>
      <c r="D139" s="31" t="s">
        <v>691</v>
      </c>
      <c r="E139" s="31" t="s">
        <v>675</v>
      </c>
      <c r="F139" s="31"/>
      <c r="G139" s="31" t="s">
        <v>709</v>
      </c>
      <c r="H139" s="31" t="s">
        <v>42</v>
      </c>
      <c r="I139" s="10">
        <v>6980</v>
      </c>
      <c r="J139" s="10">
        <v>799</v>
      </c>
      <c r="K139" s="10">
        <v>194.97262000000001</v>
      </c>
      <c r="L139" s="45">
        <v>0</v>
      </c>
      <c r="M139" s="11">
        <v>1.4389112785126261E-3</v>
      </c>
      <c r="N139" s="45">
        <v>1.9853824416211642E-4</v>
      </c>
      <c r="O139" s="63" t="s">
        <v>1738</v>
      </c>
      <c r="P139" s="63" t="s">
        <v>1738</v>
      </c>
    </row>
    <row r="140" spans="2:16" x14ac:dyDescent="0.2">
      <c r="B140" s="9" t="s">
        <v>1094</v>
      </c>
      <c r="C140" s="31" t="s">
        <v>1095</v>
      </c>
      <c r="D140" s="31" t="s">
        <v>1076</v>
      </c>
      <c r="E140" s="31" t="s">
        <v>675</v>
      </c>
      <c r="F140" s="31"/>
      <c r="G140" s="31" t="s">
        <v>716</v>
      </c>
      <c r="H140" s="31" t="s">
        <v>42</v>
      </c>
      <c r="I140" s="10">
        <v>3000</v>
      </c>
      <c r="J140" s="10">
        <v>8424</v>
      </c>
      <c r="K140" s="10">
        <v>883.50911999999994</v>
      </c>
      <c r="L140" s="45">
        <v>0</v>
      </c>
      <c r="M140" s="11">
        <v>6.520357768371606E-3</v>
      </c>
      <c r="N140" s="45">
        <v>8.9966657567619804E-4</v>
      </c>
      <c r="O140" s="63" t="s">
        <v>1738</v>
      </c>
      <c r="P140" s="63" t="s">
        <v>1738</v>
      </c>
    </row>
    <row r="141" spans="2:16" x14ac:dyDescent="0.2">
      <c r="B141" s="9" t="s">
        <v>1096</v>
      </c>
      <c r="C141" s="31" t="s">
        <v>1097</v>
      </c>
      <c r="D141" s="31" t="s">
        <v>1076</v>
      </c>
      <c r="E141" s="31" t="s">
        <v>675</v>
      </c>
      <c r="F141" s="31"/>
      <c r="G141" s="31" t="s">
        <v>1098</v>
      </c>
      <c r="H141" s="31" t="s">
        <v>42</v>
      </c>
      <c r="I141" s="10">
        <v>2740</v>
      </c>
      <c r="J141" s="10">
        <v>7078</v>
      </c>
      <c r="K141" s="10">
        <v>678.00444999999991</v>
      </c>
      <c r="L141" s="45">
        <v>0</v>
      </c>
      <c r="M141" s="11">
        <v>5.0037192401002238E-3</v>
      </c>
      <c r="N141" s="45">
        <v>6.9040367328038893E-4</v>
      </c>
      <c r="O141" s="63" t="s">
        <v>1738</v>
      </c>
      <c r="P141" s="63" t="s">
        <v>1738</v>
      </c>
    </row>
    <row r="142" spans="2:16" x14ac:dyDescent="0.2">
      <c r="B142" s="9" t="s">
        <v>1099</v>
      </c>
      <c r="C142" s="31" t="s">
        <v>1100</v>
      </c>
      <c r="D142" s="31" t="s">
        <v>1076</v>
      </c>
      <c r="E142" s="31" t="s">
        <v>675</v>
      </c>
      <c r="F142" s="31"/>
      <c r="G142" s="31" t="s">
        <v>692</v>
      </c>
      <c r="H142" s="31" t="s">
        <v>42</v>
      </c>
      <c r="I142" s="10">
        <v>400</v>
      </c>
      <c r="J142" s="10">
        <v>92968</v>
      </c>
      <c r="K142" s="10">
        <v>1300.0645099999999</v>
      </c>
      <c r="L142" s="45">
        <v>0</v>
      </c>
      <c r="M142" s="11">
        <v>9.5945650534572016E-3</v>
      </c>
      <c r="N142" s="45">
        <v>1.3238398556314329E-3</v>
      </c>
      <c r="O142" s="63" t="s">
        <v>1738</v>
      </c>
      <c r="P142" s="63" t="s">
        <v>1738</v>
      </c>
    </row>
    <row r="143" spans="2:16" x14ac:dyDescent="0.2">
      <c r="B143" s="9" t="s">
        <v>1101</v>
      </c>
      <c r="C143" s="31" t="s">
        <v>1102</v>
      </c>
      <c r="D143" s="31" t="s">
        <v>691</v>
      </c>
      <c r="E143" s="31" t="s">
        <v>675</v>
      </c>
      <c r="F143" s="31"/>
      <c r="G143" s="31" t="s">
        <v>713</v>
      </c>
      <c r="H143" s="31" t="s">
        <v>42</v>
      </c>
      <c r="I143" s="10">
        <v>6500</v>
      </c>
      <c r="J143" s="10">
        <v>1534</v>
      </c>
      <c r="K143" s="10">
        <v>348.58615999999995</v>
      </c>
      <c r="L143" s="45">
        <v>0</v>
      </c>
      <c r="M143" s="11">
        <v>2.5725897162248053E-3</v>
      </c>
      <c r="N143" s="45">
        <v>3.5496104091751226E-4</v>
      </c>
      <c r="O143" s="63" t="s">
        <v>1738</v>
      </c>
      <c r="P143" s="63" t="s">
        <v>1738</v>
      </c>
    </row>
    <row r="144" spans="2:16" x14ac:dyDescent="0.2">
      <c r="B144" s="9" t="s">
        <v>1103</v>
      </c>
      <c r="C144" s="31" t="s">
        <v>1104</v>
      </c>
      <c r="D144" s="31" t="s">
        <v>691</v>
      </c>
      <c r="E144" s="31" t="s">
        <v>675</v>
      </c>
      <c r="F144" s="31"/>
      <c r="G144" s="31" t="s">
        <v>1077</v>
      </c>
      <c r="H144" s="31" t="s">
        <v>42</v>
      </c>
      <c r="I144" s="10">
        <v>6000</v>
      </c>
      <c r="J144" s="10">
        <v>1660.0000000000002</v>
      </c>
      <c r="K144" s="10">
        <v>348.20159999999998</v>
      </c>
      <c r="L144" s="45">
        <v>0</v>
      </c>
      <c r="M144" s="11">
        <v>2.5697516371075181E-3</v>
      </c>
      <c r="N144" s="45">
        <v>3.5456944815348736E-4</v>
      </c>
      <c r="O144" s="63" t="s">
        <v>1738</v>
      </c>
      <c r="P144" s="63" t="s">
        <v>1738</v>
      </c>
    </row>
    <row r="145" spans="2:16" x14ac:dyDescent="0.2">
      <c r="B145" s="9" t="s">
        <v>1105</v>
      </c>
      <c r="C145" s="31" t="s">
        <v>1106</v>
      </c>
      <c r="D145" s="31" t="s">
        <v>691</v>
      </c>
      <c r="E145" s="31" t="s">
        <v>675</v>
      </c>
      <c r="F145" s="31"/>
      <c r="G145" s="31" t="s">
        <v>695</v>
      </c>
      <c r="H145" s="31" t="s">
        <v>42</v>
      </c>
      <c r="I145" s="10">
        <v>1900</v>
      </c>
      <c r="J145" s="10">
        <v>12368</v>
      </c>
      <c r="K145" s="10">
        <v>821.53203000000008</v>
      </c>
      <c r="L145" s="45">
        <v>0</v>
      </c>
      <c r="M145" s="11">
        <v>6.0629626027817306E-3</v>
      </c>
      <c r="N145" s="45">
        <v>8.3655605981567641E-4</v>
      </c>
      <c r="O145" s="63" t="s">
        <v>1738</v>
      </c>
      <c r="P145" s="63" t="s">
        <v>1738</v>
      </c>
    </row>
    <row r="146" spans="2:16" x14ac:dyDescent="0.2">
      <c r="B146" s="9" t="s">
        <v>1107</v>
      </c>
      <c r="C146" s="31" t="s">
        <v>1108</v>
      </c>
      <c r="D146" s="31" t="s">
        <v>1076</v>
      </c>
      <c r="E146" s="31" t="s">
        <v>675</v>
      </c>
      <c r="F146" s="31"/>
      <c r="G146" s="31" t="s">
        <v>757</v>
      </c>
      <c r="H146" s="31" t="s">
        <v>42</v>
      </c>
      <c r="I146" s="10">
        <v>2000</v>
      </c>
      <c r="J146" s="10">
        <v>14402.000000000002</v>
      </c>
      <c r="K146" s="10">
        <v>1006.98784</v>
      </c>
      <c r="L146" s="45">
        <v>0</v>
      </c>
      <c r="M146" s="11">
        <v>7.4316391722133489E-3</v>
      </c>
      <c r="N146" s="45">
        <v>1.0254034522703865E-3</v>
      </c>
      <c r="O146" s="63" t="s">
        <v>1738</v>
      </c>
      <c r="P146" s="63" t="s">
        <v>1738</v>
      </c>
    </row>
    <row r="147" spans="2:16" x14ac:dyDescent="0.2">
      <c r="B147" s="9" t="s">
        <v>1109</v>
      </c>
      <c r="C147" s="31" t="s">
        <v>1110</v>
      </c>
      <c r="D147" s="31" t="s">
        <v>691</v>
      </c>
      <c r="E147" s="31" t="s">
        <v>675</v>
      </c>
      <c r="F147" s="31"/>
      <c r="G147" s="31" t="s">
        <v>757</v>
      </c>
      <c r="H147" s="31" t="s">
        <v>42</v>
      </c>
      <c r="I147" s="10">
        <v>6000</v>
      </c>
      <c r="J147" s="10">
        <v>3130</v>
      </c>
      <c r="K147" s="10">
        <v>656.54880000000003</v>
      </c>
      <c r="L147" s="45">
        <v>0</v>
      </c>
      <c r="M147" s="11">
        <v>4.8453750747870679E-3</v>
      </c>
      <c r="N147" s="45">
        <v>6.6855564621711772E-4</v>
      </c>
      <c r="O147" s="63" t="s">
        <v>1738</v>
      </c>
      <c r="P147" s="63" t="s">
        <v>1738</v>
      </c>
    </row>
    <row r="148" spans="2:16" x14ac:dyDescent="0.2">
      <c r="B148" s="9" t="s">
        <v>1111</v>
      </c>
      <c r="C148" s="31" t="s">
        <v>1112</v>
      </c>
      <c r="D148" s="31" t="s">
        <v>1076</v>
      </c>
      <c r="E148" s="31" t="s">
        <v>675</v>
      </c>
      <c r="F148" s="31"/>
      <c r="G148" s="31" t="s">
        <v>1113</v>
      </c>
      <c r="H148" s="31" t="s">
        <v>42</v>
      </c>
      <c r="I148" s="10">
        <v>5549</v>
      </c>
      <c r="J148" s="10">
        <v>14090</v>
      </c>
      <c r="K148" s="10">
        <v>2733.36193</v>
      </c>
      <c r="L148" s="45">
        <v>0</v>
      </c>
      <c r="M148" s="11">
        <v>2.0172398100482207E-2</v>
      </c>
      <c r="N148" s="45">
        <v>2.7833491607271508E-3</v>
      </c>
      <c r="O148" s="63" t="s">
        <v>1738</v>
      </c>
      <c r="P148" s="63" t="s">
        <v>1738</v>
      </c>
    </row>
    <row r="149" spans="2:16" x14ac:dyDescent="0.2">
      <c r="B149" s="9" t="s">
        <v>1114</v>
      </c>
      <c r="C149" s="31" t="s">
        <v>1115</v>
      </c>
      <c r="D149" s="31" t="s">
        <v>691</v>
      </c>
      <c r="E149" s="31" t="s">
        <v>675</v>
      </c>
      <c r="F149" s="31"/>
      <c r="G149" s="31" t="s">
        <v>780</v>
      </c>
      <c r="H149" s="31" t="s">
        <v>42</v>
      </c>
      <c r="I149" s="10">
        <v>3000</v>
      </c>
      <c r="J149" s="10">
        <v>4643</v>
      </c>
      <c r="K149" s="10">
        <v>486.95784000000003</v>
      </c>
      <c r="L149" s="45">
        <v>0</v>
      </c>
      <c r="M149" s="11">
        <v>3.5937821840633156E-3</v>
      </c>
      <c r="N149" s="45">
        <v>4.9586323728212107E-4</v>
      </c>
      <c r="O149" s="63" t="s">
        <v>1738</v>
      </c>
      <c r="P149" s="63" t="s">
        <v>1738</v>
      </c>
    </row>
    <row r="150" spans="2:16" x14ac:dyDescent="0.2">
      <c r="B150" s="9" t="s">
        <v>1116</v>
      </c>
      <c r="C150" s="31" t="s">
        <v>1117</v>
      </c>
      <c r="D150" s="31" t="s">
        <v>691</v>
      </c>
      <c r="E150" s="31" t="s">
        <v>675</v>
      </c>
      <c r="F150" s="31"/>
      <c r="G150" s="31" t="s">
        <v>780</v>
      </c>
      <c r="H150" s="31" t="s">
        <v>42</v>
      </c>
      <c r="I150" s="10">
        <v>4900</v>
      </c>
      <c r="J150" s="10">
        <v>5374</v>
      </c>
      <c r="K150" s="10">
        <v>920.58769999999993</v>
      </c>
      <c r="L150" s="45">
        <v>0</v>
      </c>
      <c r="M150" s="11">
        <v>6.7940002262368831E-3</v>
      </c>
      <c r="N150" s="45">
        <v>9.3742324206978994E-4</v>
      </c>
      <c r="O150" s="63" t="s">
        <v>1738</v>
      </c>
      <c r="P150" s="63" t="s">
        <v>1738</v>
      </c>
    </row>
    <row r="151" spans="2:16" x14ac:dyDescent="0.2">
      <c r="B151" s="9" t="s">
        <v>1118</v>
      </c>
      <c r="C151" s="31" t="s">
        <v>1119</v>
      </c>
      <c r="D151" s="31" t="s">
        <v>691</v>
      </c>
      <c r="E151" s="31" t="s">
        <v>675</v>
      </c>
      <c r="F151" s="31"/>
      <c r="G151" s="31" t="s">
        <v>780</v>
      </c>
      <c r="H151" s="31" t="s">
        <v>42</v>
      </c>
      <c r="I151" s="10">
        <v>5390</v>
      </c>
      <c r="J151" s="10">
        <v>6214</v>
      </c>
      <c r="K151" s="10">
        <v>1170.93136</v>
      </c>
      <c r="L151" s="45">
        <v>0</v>
      </c>
      <c r="M151" s="11">
        <v>8.6415535692556632E-3</v>
      </c>
      <c r="N151" s="45">
        <v>1.1923451418397056E-3</v>
      </c>
      <c r="O151" s="63" t="s">
        <v>1738</v>
      </c>
      <c r="P151" s="63" t="s">
        <v>1738</v>
      </c>
    </row>
    <row r="152" spans="2:16" x14ac:dyDescent="0.2">
      <c r="B152" s="48"/>
      <c r="C152" s="63" t="s">
        <v>1738</v>
      </c>
      <c r="D152" s="63" t="s">
        <v>1738</v>
      </c>
      <c r="E152" s="63" t="s">
        <v>1738</v>
      </c>
      <c r="F152" s="63" t="s">
        <v>1738</v>
      </c>
      <c r="G152" s="63" t="s">
        <v>1738</v>
      </c>
      <c r="H152" s="63" t="s">
        <v>1738</v>
      </c>
      <c r="I152" s="63" t="s">
        <v>1738</v>
      </c>
      <c r="J152" s="63" t="s">
        <v>1738</v>
      </c>
      <c r="K152" s="63" t="s">
        <v>1738</v>
      </c>
      <c r="L152" s="63" t="s">
        <v>1738</v>
      </c>
      <c r="M152" s="63" t="s">
        <v>1738</v>
      </c>
      <c r="N152" s="63" t="s">
        <v>1738</v>
      </c>
      <c r="O152" s="63" t="s">
        <v>1738</v>
      </c>
    </row>
    <row r="153" spans="2:16" x14ac:dyDescent="0.2">
      <c r="C153" s="63" t="s">
        <v>1738</v>
      </c>
      <c r="D153" s="63" t="s">
        <v>1738</v>
      </c>
      <c r="E153" s="63" t="s">
        <v>1738</v>
      </c>
      <c r="F153" s="63" t="s">
        <v>1738</v>
      </c>
      <c r="G153" s="63" t="s">
        <v>1738</v>
      </c>
      <c r="H153" s="63" t="s">
        <v>1738</v>
      </c>
      <c r="I153" s="63" t="s">
        <v>1738</v>
      </c>
      <c r="J153" s="63" t="s">
        <v>1738</v>
      </c>
      <c r="K153" s="63" t="s">
        <v>1738</v>
      </c>
      <c r="L153" s="63" t="s">
        <v>1738</v>
      </c>
      <c r="M153" s="63" t="s">
        <v>1738</v>
      </c>
      <c r="N153" s="63" t="s">
        <v>1738</v>
      </c>
      <c r="O153" s="63" t="s">
        <v>1738</v>
      </c>
    </row>
    <row r="154" spans="2:16" x14ac:dyDescent="0.2">
      <c r="B154" s="35" t="s">
        <v>51</v>
      </c>
      <c r="C154" s="63" t="s">
        <v>1738</v>
      </c>
    </row>
    <row r="155" spans="2:16" x14ac:dyDescent="0.2">
      <c r="C155" s="63" t="s">
        <v>1738</v>
      </c>
    </row>
    <row r="156" spans="2:16" x14ac:dyDescent="0.2">
      <c r="B156" t="s">
        <v>52</v>
      </c>
      <c r="C156" s="63" t="s">
        <v>1738</v>
      </c>
    </row>
    <row r="157" spans="2:16" x14ac:dyDescent="0.2">
      <c r="C157" s="63" t="s">
        <v>1738</v>
      </c>
    </row>
    <row r="158" spans="2:16" x14ac:dyDescent="0.2">
      <c r="B158" s="36" t="s">
        <v>52</v>
      </c>
      <c r="C158" s="63" t="s">
        <v>1738</v>
      </c>
    </row>
    <row r="159" spans="2:16" x14ac:dyDescent="0.2">
      <c r="B159" s="63" t="s">
        <v>1738</v>
      </c>
    </row>
  </sheetData>
  <hyperlinks>
    <hyperlink ref="B158" r:id="rId1" xr:uid="{00000000-0004-0000-0500-000000000000}"/>
  </hyperlinks>
  <pageMargins left="0.7" right="0.7" top="0.75" bottom="0.75" header="0.3" footer="0.3"/>
  <pageSetup paperSize="9" fitToHeight="0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98"/>
  <sheetViews>
    <sheetView showGridLines="0" rightToLeft="1" zoomScale="80" zoomScaleNormal="80" workbookViewId="0"/>
  </sheetViews>
  <sheetFormatPr defaultRowHeight="14.25" x14ac:dyDescent="0.2"/>
  <cols>
    <col min="2" max="2" width="41.125" bestFit="1" customWidth="1"/>
    <col min="3" max="3" width="17" bestFit="1" customWidth="1"/>
    <col min="4" max="5" width="11.75" bestFit="1" customWidth="1"/>
    <col min="6" max="8" width="15.625" bestFit="1" customWidth="1"/>
    <col min="9" max="9" width="12.375" bestFit="1" customWidth="1"/>
    <col min="10" max="11" width="10.75" bestFit="1" customWidth="1"/>
    <col min="12" max="14" width="10.625" customWidth="1"/>
  </cols>
  <sheetData>
    <row r="1" spans="1:16" x14ac:dyDescent="0.2">
      <c r="A1" s="63" t="s">
        <v>1746</v>
      </c>
    </row>
    <row r="2" spans="1:16" ht="15" x14ac:dyDescent="0.25">
      <c r="B2" s="34" t="s">
        <v>47</v>
      </c>
      <c r="C2" s="63" t="s">
        <v>1738</v>
      </c>
    </row>
    <row r="3" spans="1:16" ht="15" x14ac:dyDescent="0.25">
      <c r="B3" s="34" t="s">
        <v>48</v>
      </c>
      <c r="C3" s="63" t="s">
        <v>1738</v>
      </c>
    </row>
    <row r="4" spans="1:16" ht="15" x14ac:dyDescent="0.25">
      <c r="B4" s="34" t="s">
        <v>49</v>
      </c>
      <c r="C4" s="63" t="s">
        <v>1738</v>
      </c>
    </row>
    <row r="5" spans="1:16" ht="15" x14ac:dyDescent="0.25">
      <c r="B5" s="34" t="s">
        <v>50</v>
      </c>
      <c r="C5" s="63" t="s">
        <v>1738</v>
      </c>
    </row>
    <row r="7" spans="1:16" ht="15" x14ac:dyDescent="0.2">
      <c r="B7" s="21" t="s">
        <v>187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63" t="s">
        <v>1738</v>
      </c>
      <c r="P7" s="63" t="s">
        <v>1738</v>
      </c>
    </row>
    <row r="8" spans="1:16" ht="15" x14ac:dyDescent="0.2">
      <c r="B8" s="56" t="s">
        <v>1246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3" t="s">
        <v>1738</v>
      </c>
      <c r="P8" s="63" t="s">
        <v>1738</v>
      </c>
    </row>
    <row r="9" spans="1:16" ht="45" x14ac:dyDescent="0.2">
      <c r="B9" s="23" t="s">
        <v>108</v>
      </c>
      <c r="C9" s="23" t="s">
        <v>53</v>
      </c>
      <c r="D9" s="23" t="s">
        <v>122</v>
      </c>
      <c r="E9" s="23" t="s">
        <v>109</v>
      </c>
      <c r="F9" s="23" t="s">
        <v>198</v>
      </c>
      <c r="G9" s="23" t="s">
        <v>55</v>
      </c>
      <c r="H9" s="23" t="s">
        <v>124</v>
      </c>
      <c r="I9" s="23" t="s">
        <v>125</v>
      </c>
      <c r="J9" s="23" t="s">
        <v>792</v>
      </c>
      <c r="K9" s="23" t="s">
        <v>56</v>
      </c>
      <c r="L9" s="23" t="s">
        <v>126</v>
      </c>
      <c r="M9" s="23" t="s">
        <v>113</v>
      </c>
      <c r="N9" s="23" t="s">
        <v>1</v>
      </c>
      <c r="O9" s="63" t="s">
        <v>1738</v>
      </c>
      <c r="P9" s="63" t="s">
        <v>1738</v>
      </c>
    </row>
    <row r="10" spans="1:16" ht="15" x14ac:dyDescent="0.2">
      <c r="B10" s="57"/>
      <c r="C10" s="58"/>
      <c r="D10" s="58"/>
      <c r="E10" s="58"/>
      <c r="F10" s="58"/>
      <c r="G10" s="58"/>
      <c r="H10" s="58" t="s">
        <v>191</v>
      </c>
      <c r="I10" s="58"/>
      <c r="J10" s="58" t="s">
        <v>36</v>
      </c>
      <c r="K10" s="58" t="s">
        <v>36</v>
      </c>
      <c r="L10" s="58" t="s">
        <v>37</v>
      </c>
      <c r="M10" s="58" t="s">
        <v>37</v>
      </c>
      <c r="N10" s="58" t="s">
        <v>37</v>
      </c>
      <c r="O10" s="63" t="s">
        <v>1738</v>
      </c>
      <c r="P10" s="63" t="s">
        <v>1738</v>
      </c>
    </row>
    <row r="11" spans="1:16" x14ac:dyDescent="0.2">
      <c r="B11" s="52"/>
      <c r="C11" s="58" t="s">
        <v>38</v>
      </c>
      <c r="D11" s="58" t="s">
        <v>39</v>
      </c>
      <c r="E11" s="58" t="s">
        <v>114</v>
      </c>
      <c r="F11" s="58" t="s">
        <v>115</v>
      </c>
      <c r="G11" s="58" t="s">
        <v>116</v>
      </c>
      <c r="H11" s="58" t="s">
        <v>117</v>
      </c>
      <c r="I11" s="58" t="s">
        <v>118</v>
      </c>
      <c r="J11" s="58" t="s">
        <v>119</v>
      </c>
      <c r="K11" s="58" t="s">
        <v>120</v>
      </c>
      <c r="L11" s="58" t="s">
        <v>121</v>
      </c>
      <c r="M11" s="58" t="s">
        <v>192</v>
      </c>
      <c r="N11" s="59" t="s">
        <v>193</v>
      </c>
      <c r="O11" s="63" t="s">
        <v>1738</v>
      </c>
      <c r="P11" s="63" t="s">
        <v>1738</v>
      </c>
    </row>
    <row r="12" spans="1:16" ht="15" x14ac:dyDescent="0.25">
      <c r="B12" s="37" t="s">
        <v>1121</v>
      </c>
      <c r="C12" s="38"/>
      <c r="D12" s="38"/>
      <c r="E12" s="38"/>
      <c r="F12" s="38"/>
      <c r="G12" s="38"/>
      <c r="H12" s="40">
        <v>2591724.4800000004</v>
      </c>
      <c r="I12" s="40"/>
      <c r="J12" s="40">
        <v>104.39000000000001</v>
      </c>
      <c r="K12" s="40">
        <v>172593.39757999999</v>
      </c>
      <c r="L12" s="41"/>
      <c r="M12" s="39">
        <v>1</v>
      </c>
      <c r="N12" s="41">
        <v>0.17574975455275346</v>
      </c>
      <c r="O12" s="63" t="s">
        <v>1738</v>
      </c>
      <c r="P12" s="63" t="s">
        <v>1738</v>
      </c>
    </row>
    <row r="13" spans="1:16" ht="15" x14ac:dyDescent="0.25">
      <c r="B13" s="42" t="s">
        <v>58</v>
      </c>
      <c r="C13" s="43"/>
      <c r="D13" s="43"/>
      <c r="E13" s="43"/>
      <c r="F13" s="43"/>
      <c r="G13" s="43"/>
      <c r="H13" s="8">
        <v>1909437</v>
      </c>
      <c r="I13" s="8"/>
      <c r="J13" s="8">
        <v>0</v>
      </c>
      <c r="K13" s="8">
        <v>49788.650600000001</v>
      </c>
      <c r="L13" s="44"/>
      <c r="M13" s="2">
        <v>0.28847366873881786</v>
      </c>
      <c r="N13" s="44">
        <v>5.0699176475779539E-2</v>
      </c>
      <c r="O13" s="63" t="s">
        <v>1738</v>
      </c>
      <c r="P13" s="63" t="s">
        <v>1738</v>
      </c>
    </row>
    <row r="14" spans="1:16" ht="15" x14ac:dyDescent="0.25">
      <c r="B14" s="7" t="s">
        <v>1122</v>
      </c>
      <c r="C14" s="43"/>
      <c r="D14" s="43"/>
      <c r="E14" s="43"/>
      <c r="F14" s="43"/>
      <c r="G14" s="43"/>
      <c r="H14" s="8">
        <v>1528279</v>
      </c>
      <c r="I14" s="8"/>
      <c r="J14" s="8">
        <v>0</v>
      </c>
      <c r="K14" s="8">
        <v>32448.381259999998</v>
      </c>
      <c r="L14" s="44"/>
      <c r="M14" s="2">
        <v>0.18800476562239074</v>
      </c>
      <c r="N14" s="44">
        <v>3.3041791412883111E-2</v>
      </c>
      <c r="O14" s="63" t="s">
        <v>1738</v>
      </c>
      <c r="P14" s="63" t="s">
        <v>1738</v>
      </c>
    </row>
    <row r="15" spans="1:16" x14ac:dyDescent="0.2">
      <c r="B15" s="9" t="s">
        <v>1123</v>
      </c>
      <c r="C15" s="31" t="s">
        <v>1124</v>
      </c>
      <c r="D15" s="31" t="s">
        <v>132</v>
      </c>
      <c r="E15" s="31" t="s">
        <v>1125</v>
      </c>
      <c r="F15" s="31" t="s">
        <v>1126</v>
      </c>
      <c r="G15" s="31" t="s">
        <v>65</v>
      </c>
      <c r="H15" s="10">
        <v>47200</v>
      </c>
      <c r="I15" s="10">
        <v>1286</v>
      </c>
      <c r="J15" s="10">
        <v>0</v>
      </c>
      <c r="K15" s="10">
        <v>606.99199999999996</v>
      </c>
      <c r="L15" s="45">
        <v>2.2860276984511905E-4</v>
      </c>
      <c r="M15" s="11">
        <v>3.5168900346761456E-3</v>
      </c>
      <c r="N15" s="45">
        <v>6.1809256038335722E-4</v>
      </c>
      <c r="O15" s="63" t="s">
        <v>1738</v>
      </c>
      <c r="P15" s="63" t="s">
        <v>1738</v>
      </c>
    </row>
    <row r="16" spans="1:16" x14ac:dyDescent="0.2">
      <c r="B16" s="9" t="s">
        <v>1127</v>
      </c>
      <c r="C16" s="31" t="s">
        <v>1128</v>
      </c>
      <c r="D16" s="31" t="s">
        <v>132</v>
      </c>
      <c r="E16" s="31" t="s">
        <v>1129</v>
      </c>
      <c r="F16" s="31" t="s">
        <v>1126</v>
      </c>
      <c r="G16" s="31" t="s">
        <v>65</v>
      </c>
      <c r="H16" s="10">
        <v>166800</v>
      </c>
      <c r="I16" s="10">
        <v>1281</v>
      </c>
      <c r="J16" s="10">
        <v>0</v>
      </c>
      <c r="K16" s="10">
        <v>2136.7080000000001</v>
      </c>
      <c r="L16" s="45">
        <v>6.5411764705882358E-4</v>
      </c>
      <c r="M16" s="11">
        <v>1.238001006967604E-2</v>
      </c>
      <c r="N16" s="45">
        <v>2.1757837311061801E-3</v>
      </c>
      <c r="O16" s="63" t="s">
        <v>1738</v>
      </c>
      <c r="P16" s="63" t="s">
        <v>1738</v>
      </c>
    </row>
    <row r="17" spans="2:16" x14ac:dyDescent="0.2">
      <c r="B17" s="9" t="s">
        <v>1130</v>
      </c>
      <c r="C17" s="31" t="s">
        <v>1131</v>
      </c>
      <c r="D17" s="31" t="s">
        <v>132</v>
      </c>
      <c r="E17" s="31" t="s">
        <v>1129</v>
      </c>
      <c r="F17" s="31" t="s">
        <v>1126</v>
      </c>
      <c r="G17" s="31" t="s">
        <v>65</v>
      </c>
      <c r="H17" s="10">
        <v>383933</v>
      </c>
      <c r="I17" s="10">
        <v>1286</v>
      </c>
      <c r="J17" s="10">
        <v>0</v>
      </c>
      <c r="K17" s="10">
        <v>4937.3783800000001</v>
      </c>
      <c r="L17" s="45">
        <v>2.6291408910827266E-3</v>
      </c>
      <c r="M17" s="11">
        <v>2.8606994527188914E-2</v>
      </c>
      <c r="N17" s="45">
        <v>5.0276722666454127E-3</v>
      </c>
      <c r="O17" s="63" t="s">
        <v>1738</v>
      </c>
      <c r="P17" s="63" t="s">
        <v>1738</v>
      </c>
    </row>
    <row r="18" spans="2:16" x14ac:dyDescent="0.2">
      <c r="B18" s="9" t="s">
        <v>1132</v>
      </c>
      <c r="C18" s="31" t="s">
        <v>1133</v>
      </c>
      <c r="D18" s="31" t="s">
        <v>132</v>
      </c>
      <c r="E18" s="31" t="s">
        <v>1129</v>
      </c>
      <c r="F18" s="31" t="s">
        <v>1134</v>
      </c>
      <c r="G18" s="31" t="s">
        <v>65</v>
      </c>
      <c r="H18" s="10">
        <v>24000</v>
      </c>
      <c r="I18" s="10">
        <v>970.8</v>
      </c>
      <c r="J18" s="10">
        <v>0</v>
      </c>
      <c r="K18" s="10">
        <v>232.99199999999999</v>
      </c>
      <c r="L18" s="45">
        <v>2.300661839060115E-4</v>
      </c>
      <c r="M18" s="11">
        <v>1.3499473517925517E-3</v>
      </c>
      <c r="N18" s="45">
        <v>2.3725291573668049E-4</v>
      </c>
      <c r="O18" s="63" t="s">
        <v>1738</v>
      </c>
      <c r="P18" s="63" t="s">
        <v>1738</v>
      </c>
    </row>
    <row r="19" spans="2:16" x14ac:dyDescent="0.2">
      <c r="B19" s="9" t="s">
        <v>1135</v>
      </c>
      <c r="C19" s="31" t="s">
        <v>1136</v>
      </c>
      <c r="D19" s="31" t="s">
        <v>132</v>
      </c>
      <c r="E19" s="31" t="s">
        <v>1137</v>
      </c>
      <c r="F19" s="31" t="s">
        <v>1126</v>
      </c>
      <c r="G19" s="31" t="s">
        <v>65</v>
      </c>
      <c r="H19" s="10">
        <v>95368</v>
      </c>
      <c r="I19" s="10">
        <v>12850</v>
      </c>
      <c r="J19" s="10">
        <v>0</v>
      </c>
      <c r="K19" s="10">
        <v>12254.788</v>
      </c>
      <c r="L19" s="45">
        <v>9.2899241670293454E-4</v>
      </c>
      <c r="M19" s="11">
        <v>7.1003805312539234E-2</v>
      </c>
      <c r="N19" s="45">
        <v>1.2478901355990264E-2</v>
      </c>
      <c r="O19" s="63" t="s">
        <v>1738</v>
      </c>
      <c r="P19" s="63" t="s">
        <v>1738</v>
      </c>
    </row>
    <row r="20" spans="2:16" x14ac:dyDescent="0.2">
      <c r="B20" s="9" t="s">
        <v>1138</v>
      </c>
      <c r="C20" s="31" t="s">
        <v>1139</v>
      </c>
      <c r="D20" s="31" t="s">
        <v>132</v>
      </c>
      <c r="E20" s="31" t="s">
        <v>1137</v>
      </c>
      <c r="F20" s="31" t="s">
        <v>1134</v>
      </c>
      <c r="G20" s="31" t="s">
        <v>65</v>
      </c>
      <c r="H20" s="10">
        <v>1000</v>
      </c>
      <c r="I20" s="10">
        <v>14280</v>
      </c>
      <c r="J20" s="10">
        <v>0</v>
      </c>
      <c r="K20" s="10">
        <v>142.80000000000001</v>
      </c>
      <c r="L20" s="45">
        <v>3.5971223021582733E-5</v>
      </c>
      <c r="M20" s="11">
        <v>8.2737811528282694E-4</v>
      </c>
      <c r="N20" s="45">
        <v>1.4541150068327657E-4</v>
      </c>
      <c r="O20" s="63" t="s">
        <v>1738</v>
      </c>
      <c r="P20" s="63" t="s">
        <v>1738</v>
      </c>
    </row>
    <row r="21" spans="2:16" x14ac:dyDescent="0.2">
      <c r="B21" s="9" t="s">
        <v>1140</v>
      </c>
      <c r="C21" s="31" t="s">
        <v>1141</v>
      </c>
      <c r="D21" s="31" t="s">
        <v>132</v>
      </c>
      <c r="E21" s="31" t="s">
        <v>1137</v>
      </c>
      <c r="F21" s="31" t="s">
        <v>1126</v>
      </c>
      <c r="G21" s="31" t="s">
        <v>65</v>
      </c>
      <c r="H21" s="10">
        <v>5600</v>
      </c>
      <c r="I21" s="10">
        <v>9383</v>
      </c>
      <c r="J21" s="10">
        <v>0</v>
      </c>
      <c r="K21" s="10">
        <v>525.44799999999998</v>
      </c>
      <c r="L21" s="45">
        <v>6.9910243985503106E-5</v>
      </c>
      <c r="M21" s="11">
        <v>3.0444270022348093E-3</v>
      </c>
      <c r="N21" s="45">
        <v>5.3505729839654274E-4</v>
      </c>
      <c r="O21" s="63" t="s">
        <v>1738</v>
      </c>
      <c r="P21" s="63" t="s">
        <v>1738</v>
      </c>
    </row>
    <row r="22" spans="2:16" x14ac:dyDescent="0.2">
      <c r="B22" s="9" t="s">
        <v>1142</v>
      </c>
      <c r="C22" s="31" t="s">
        <v>1143</v>
      </c>
      <c r="D22" s="31" t="s">
        <v>132</v>
      </c>
      <c r="E22" s="31" t="s">
        <v>1144</v>
      </c>
      <c r="F22" s="31" t="s">
        <v>1126</v>
      </c>
      <c r="G22" s="31" t="s">
        <v>65</v>
      </c>
      <c r="H22" s="10">
        <v>56000</v>
      </c>
      <c r="I22" s="10">
        <v>969.6</v>
      </c>
      <c r="J22" s="10">
        <v>0</v>
      </c>
      <c r="K22" s="10">
        <v>542.976</v>
      </c>
      <c r="L22" s="45">
        <v>5.7207718495209112E-5</v>
      </c>
      <c r="M22" s="11">
        <v>3.1459836101107017E-3</v>
      </c>
      <c r="N22" s="45">
        <v>5.52905847303941E-4</v>
      </c>
      <c r="O22" s="63" t="s">
        <v>1738</v>
      </c>
      <c r="P22" s="63" t="s">
        <v>1738</v>
      </c>
    </row>
    <row r="23" spans="2:16" x14ac:dyDescent="0.2">
      <c r="B23" s="9" t="s">
        <v>1145</v>
      </c>
      <c r="C23" s="31" t="s">
        <v>1146</v>
      </c>
      <c r="D23" s="31" t="s">
        <v>132</v>
      </c>
      <c r="E23" s="31" t="s">
        <v>1144</v>
      </c>
      <c r="F23" s="31" t="s">
        <v>1126</v>
      </c>
      <c r="G23" s="31" t="s">
        <v>65</v>
      </c>
      <c r="H23" s="10">
        <v>133750</v>
      </c>
      <c r="I23" s="10">
        <v>1269</v>
      </c>
      <c r="J23" s="10">
        <v>0</v>
      </c>
      <c r="K23" s="10">
        <v>1697.2874999999999</v>
      </c>
      <c r="L23" s="45">
        <v>1.2838306781395214E-3</v>
      </c>
      <c r="M23" s="11">
        <v>9.8340233392374011E-3</v>
      </c>
      <c r="N23" s="45">
        <v>1.7283271881370222E-3</v>
      </c>
      <c r="O23" s="63" t="s">
        <v>1738</v>
      </c>
      <c r="P23" s="63" t="s">
        <v>1738</v>
      </c>
    </row>
    <row r="24" spans="2:16" x14ac:dyDescent="0.2">
      <c r="B24" s="9" t="s">
        <v>1147</v>
      </c>
      <c r="C24" s="31" t="s">
        <v>1148</v>
      </c>
      <c r="D24" s="31" t="s">
        <v>132</v>
      </c>
      <c r="E24" s="31" t="s">
        <v>1144</v>
      </c>
      <c r="F24" s="31" t="s">
        <v>1126</v>
      </c>
      <c r="G24" s="31" t="s">
        <v>65</v>
      </c>
      <c r="H24" s="10">
        <v>41830</v>
      </c>
      <c r="I24" s="10">
        <v>12840</v>
      </c>
      <c r="J24" s="10">
        <v>0</v>
      </c>
      <c r="K24" s="10">
        <v>5370.9719999999998</v>
      </c>
      <c r="L24" s="45">
        <v>1.011692632154315E-3</v>
      </c>
      <c r="M24" s="11">
        <v>3.11192205223868E-2</v>
      </c>
      <c r="N24" s="45">
        <v>5.4691953686824878E-3</v>
      </c>
      <c r="O24" s="63" t="s">
        <v>1738</v>
      </c>
      <c r="P24" s="63" t="s">
        <v>1738</v>
      </c>
    </row>
    <row r="25" spans="2:16" x14ac:dyDescent="0.2">
      <c r="B25" s="9" t="s">
        <v>1149</v>
      </c>
      <c r="C25" s="31" t="s">
        <v>1150</v>
      </c>
      <c r="D25" s="31" t="s">
        <v>132</v>
      </c>
      <c r="E25" s="31" t="s">
        <v>1144</v>
      </c>
      <c r="F25" s="31" t="s">
        <v>1134</v>
      </c>
      <c r="G25" s="31" t="s">
        <v>65</v>
      </c>
      <c r="H25" s="10">
        <v>122798</v>
      </c>
      <c r="I25" s="10">
        <v>1431</v>
      </c>
      <c r="J25" s="10">
        <v>0</v>
      </c>
      <c r="K25" s="10">
        <v>1757.23938</v>
      </c>
      <c r="L25" s="45">
        <v>5.2254468085106379E-4</v>
      </c>
      <c r="M25" s="11">
        <v>1.0181382397235036E-2</v>
      </c>
      <c r="N25" s="45">
        <v>1.7893754573217822E-3</v>
      </c>
      <c r="O25" s="63" t="s">
        <v>1738</v>
      </c>
      <c r="P25" s="63" t="s">
        <v>1738</v>
      </c>
    </row>
    <row r="26" spans="2:16" x14ac:dyDescent="0.2">
      <c r="B26" s="9" t="s">
        <v>1151</v>
      </c>
      <c r="C26" s="31" t="s">
        <v>1152</v>
      </c>
      <c r="D26" s="31" t="s">
        <v>132</v>
      </c>
      <c r="E26" s="31" t="s">
        <v>1144</v>
      </c>
      <c r="F26" s="31" t="s">
        <v>1153</v>
      </c>
      <c r="G26" s="31" t="s">
        <v>65</v>
      </c>
      <c r="H26" s="10">
        <v>450000</v>
      </c>
      <c r="I26" s="10">
        <v>498.4</v>
      </c>
      <c r="J26" s="10">
        <v>0</v>
      </c>
      <c r="K26" s="10">
        <v>2242.8000000000002</v>
      </c>
      <c r="L26" s="45">
        <v>5.1991199992596458E-3</v>
      </c>
      <c r="M26" s="11">
        <v>1.2994703340030282E-2</v>
      </c>
      <c r="N26" s="45">
        <v>2.2838159224961674E-3</v>
      </c>
      <c r="O26" s="63" t="s">
        <v>1738</v>
      </c>
      <c r="P26" s="63" t="s">
        <v>1738</v>
      </c>
    </row>
    <row r="27" spans="2:16" x14ac:dyDescent="0.2">
      <c r="B27" s="46"/>
      <c r="C27" s="47"/>
      <c r="D27" s="47"/>
      <c r="E27" s="47"/>
      <c r="F27" s="47"/>
      <c r="G27" s="47"/>
      <c r="H27" s="12"/>
      <c r="I27" s="12"/>
      <c r="J27" s="12"/>
      <c r="K27" s="12"/>
      <c r="L27" s="12"/>
      <c r="M27" s="11"/>
      <c r="N27" s="12"/>
      <c r="O27" s="63" t="s">
        <v>1738</v>
      </c>
      <c r="P27" s="63" t="s">
        <v>1738</v>
      </c>
    </row>
    <row r="28" spans="2:16" ht="15" x14ac:dyDescent="0.25">
      <c r="B28" s="7" t="s">
        <v>1154</v>
      </c>
      <c r="C28" s="43"/>
      <c r="D28" s="43"/>
      <c r="E28" s="43"/>
      <c r="F28" s="43"/>
      <c r="G28" s="43"/>
      <c r="H28" s="8">
        <v>95205</v>
      </c>
      <c r="I28" s="8"/>
      <c r="J28" s="8">
        <v>0</v>
      </c>
      <c r="K28" s="8">
        <v>12044.021549999999</v>
      </c>
      <c r="L28" s="44"/>
      <c r="M28" s="2">
        <v>6.9782632006055681E-2</v>
      </c>
      <c r="N28" s="44">
        <v>1.2264280447109402E-2</v>
      </c>
      <c r="O28" s="63" t="s">
        <v>1738</v>
      </c>
      <c r="P28" s="63" t="s">
        <v>1738</v>
      </c>
    </row>
    <row r="29" spans="2:16" x14ac:dyDescent="0.2">
      <c r="B29" s="9" t="s">
        <v>1155</v>
      </c>
      <c r="C29" s="31" t="s">
        <v>1156</v>
      </c>
      <c r="D29" s="31" t="s">
        <v>132</v>
      </c>
      <c r="E29" s="31" t="s">
        <v>1137</v>
      </c>
      <c r="F29" s="31" t="s">
        <v>1157</v>
      </c>
      <c r="G29" s="31" t="s">
        <v>65</v>
      </c>
      <c r="H29" s="10">
        <v>150</v>
      </c>
      <c r="I29" s="10">
        <v>5913</v>
      </c>
      <c r="J29" s="10">
        <v>0</v>
      </c>
      <c r="K29" s="10">
        <v>8.8695000000000004</v>
      </c>
      <c r="L29" s="45">
        <v>1.9795117890484432E-5</v>
      </c>
      <c r="M29" s="11">
        <v>5.1389567181379783E-5</v>
      </c>
      <c r="N29" s="45">
        <v>9.0317038186997309E-6</v>
      </c>
      <c r="O29" s="63" t="s">
        <v>1738</v>
      </c>
      <c r="P29" s="63" t="s">
        <v>1738</v>
      </c>
    </row>
    <row r="30" spans="2:16" x14ac:dyDescent="0.2">
      <c r="B30" s="9" t="s">
        <v>1158</v>
      </c>
      <c r="C30" s="31" t="s">
        <v>1159</v>
      </c>
      <c r="D30" s="31" t="s">
        <v>132</v>
      </c>
      <c r="E30" s="31" t="s">
        <v>1137</v>
      </c>
      <c r="F30" s="31" t="s">
        <v>1157</v>
      </c>
      <c r="G30" s="31" t="s">
        <v>65</v>
      </c>
      <c r="H30" s="10">
        <v>2520</v>
      </c>
      <c r="I30" s="10">
        <v>22170</v>
      </c>
      <c r="J30" s="10">
        <v>0</v>
      </c>
      <c r="K30" s="10">
        <v>558.68399999999997</v>
      </c>
      <c r="L30" s="45">
        <v>8.1323376598230255E-4</v>
      </c>
      <c r="M30" s="11">
        <v>3.2369952027918123E-3</v>
      </c>
      <c r="N30" s="45">
        <v>5.6890111237910138E-4</v>
      </c>
      <c r="O30" s="63" t="s">
        <v>1738</v>
      </c>
      <c r="P30" s="63" t="s">
        <v>1738</v>
      </c>
    </row>
    <row r="31" spans="2:16" x14ac:dyDescent="0.2">
      <c r="B31" s="9" t="s">
        <v>1160</v>
      </c>
      <c r="C31" s="31" t="s">
        <v>1161</v>
      </c>
      <c r="D31" s="31" t="s">
        <v>132</v>
      </c>
      <c r="E31" s="31" t="s">
        <v>1144</v>
      </c>
      <c r="F31" s="31" t="s">
        <v>1157</v>
      </c>
      <c r="G31" s="31" t="s">
        <v>65</v>
      </c>
      <c r="H31" s="10">
        <v>405</v>
      </c>
      <c r="I31" s="10">
        <v>6101</v>
      </c>
      <c r="J31" s="10">
        <v>0</v>
      </c>
      <c r="K31" s="10">
        <v>24.709049999999998</v>
      </c>
      <c r="L31" s="45">
        <v>5.7552934489128895E-5</v>
      </c>
      <c r="M31" s="11">
        <v>1.4316335587835527E-4</v>
      </c>
      <c r="N31" s="45">
        <v>2.5160924656569431E-5</v>
      </c>
      <c r="O31" s="63" t="s">
        <v>1738</v>
      </c>
      <c r="P31" s="63" t="s">
        <v>1738</v>
      </c>
    </row>
    <row r="32" spans="2:16" x14ac:dyDescent="0.2">
      <c r="B32" s="9" t="s">
        <v>1162</v>
      </c>
      <c r="C32" s="31" t="s">
        <v>1163</v>
      </c>
      <c r="D32" s="31" t="s">
        <v>132</v>
      </c>
      <c r="E32" s="31" t="s">
        <v>1144</v>
      </c>
      <c r="F32" s="31" t="s">
        <v>1157</v>
      </c>
      <c r="G32" s="31" t="s">
        <v>65</v>
      </c>
      <c r="H32" s="10">
        <v>92130</v>
      </c>
      <c r="I32" s="10">
        <v>12430</v>
      </c>
      <c r="J32" s="10">
        <v>0</v>
      </c>
      <c r="K32" s="10">
        <v>11451.759</v>
      </c>
      <c r="L32" s="45">
        <v>1.2848162829859113E-2</v>
      </c>
      <c r="M32" s="11">
        <v>6.6351083880204137E-2</v>
      </c>
      <c r="N32" s="45">
        <v>1.1661186706255032E-2</v>
      </c>
      <c r="O32" s="63" t="s">
        <v>1738</v>
      </c>
      <c r="P32" s="63" t="s">
        <v>1738</v>
      </c>
    </row>
    <row r="33" spans="2:16" x14ac:dyDescent="0.2">
      <c r="B33" s="46"/>
      <c r="C33" s="47"/>
      <c r="D33" s="47"/>
      <c r="E33" s="47"/>
      <c r="F33" s="47"/>
      <c r="G33" s="47"/>
      <c r="H33" s="12"/>
      <c r="I33" s="12"/>
      <c r="J33" s="12"/>
      <c r="K33" s="12"/>
      <c r="L33" s="12"/>
      <c r="M33" s="11"/>
      <c r="N33" s="12"/>
      <c r="O33" s="63" t="s">
        <v>1738</v>
      </c>
      <c r="P33" s="63" t="s">
        <v>1738</v>
      </c>
    </row>
    <row r="34" spans="2:16" ht="15" x14ac:dyDescent="0.25">
      <c r="B34" s="7" t="s">
        <v>1164</v>
      </c>
      <c r="C34" s="43"/>
      <c r="D34" s="43"/>
      <c r="E34" s="43"/>
      <c r="F34" s="43"/>
      <c r="G34" s="43"/>
      <c r="H34" s="8">
        <v>285953</v>
      </c>
      <c r="I34" s="8"/>
      <c r="J34" s="8">
        <v>0</v>
      </c>
      <c r="K34" s="8">
        <v>5296.2477899999994</v>
      </c>
      <c r="L34" s="44"/>
      <c r="M34" s="2">
        <v>3.0686271110371404E-2</v>
      </c>
      <c r="N34" s="44">
        <v>5.3931046157870231E-3</v>
      </c>
      <c r="O34" s="63" t="s">
        <v>1738</v>
      </c>
      <c r="P34" s="63" t="s">
        <v>1738</v>
      </c>
    </row>
    <row r="35" spans="2:16" x14ac:dyDescent="0.2">
      <c r="B35" s="9" t="s">
        <v>1165</v>
      </c>
      <c r="C35" s="31" t="s">
        <v>1166</v>
      </c>
      <c r="D35" s="31" t="s">
        <v>132</v>
      </c>
      <c r="E35" s="31" t="s">
        <v>1129</v>
      </c>
      <c r="F35" s="31" t="s">
        <v>1167</v>
      </c>
      <c r="G35" s="31" t="s">
        <v>65</v>
      </c>
      <c r="H35" s="10">
        <v>132626</v>
      </c>
      <c r="I35" s="10">
        <v>3142.55</v>
      </c>
      <c r="J35" s="10">
        <v>0</v>
      </c>
      <c r="K35" s="10">
        <v>4167.8383599999997</v>
      </c>
      <c r="L35" s="45">
        <v>2.0865056107817023E-3</v>
      </c>
      <c r="M35" s="11">
        <v>2.4148307052522883E-2</v>
      </c>
      <c r="N35" s="45">
        <v>4.2440590373454216E-3</v>
      </c>
      <c r="O35" s="63" t="s">
        <v>1738</v>
      </c>
      <c r="P35" s="63" t="s">
        <v>1738</v>
      </c>
    </row>
    <row r="36" spans="2:16" x14ac:dyDescent="0.2">
      <c r="B36" s="9" t="s">
        <v>1168</v>
      </c>
      <c r="C36" s="31" t="s">
        <v>1169</v>
      </c>
      <c r="D36" s="31" t="s">
        <v>132</v>
      </c>
      <c r="E36" s="31" t="s">
        <v>1129</v>
      </c>
      <c r="F36" s="31" t="s">
        <v>1167</v>
      </c>
      <c r="G36" s="31" t="s">
        <v>65</v>
      </c>
      <c r="H36" s="10">
        <v>132000</v>
      </c>
      <c r="I36" s="10">
        <v>317.47000000000003</v>
      </c>
      <c r="J36" s="10">
        <v>0</v>
      </c>
      <c r="K36" s="10">
        <v>419.06040000000002</v>
      </c>
      <c r="L36" s="45">
        <v>2.9662921348314606E-4</v>
      </c>
      <c r="M36" s="11">
        <v>2.4280210360060751E-3</v>
      </c>
      <c r="N36" s="45">
        <v>4.2672410112698988E-4</v>
      </c>
      <c r="O36" s="63" t="s">
        <v>1738</v>
      </c>
      <c r="P36" s="63" t="s">
        <v>1738</v>
      </c>
    </row>
    <row r="37" spans="2:16" x14ac:dyDescent="0.2">
      <c r="B37" s="9" t="s">
        <v>1170</v>
      </c>
      <c r="C37" s="31" t="s">
        <v>1171</v>
      </c>
      <c r="D37" s="31" t="s">
        <v>132</v>
      </c>
      <c r="E37" s="31" t="s">
        <v>1144</v>
      </c>
      <c r="F37" s="31" t="s">
        <v>1167</v>
      </c>
      <c r="G37" s="31" t="s">
        <v>65</v>
      </c>
      <c r="H37" s="10">
        <v>12627</v>
      </c>
      <c r="I37" s="10">
        <v>3173.4</v>
      </c>
      <c r="J37" s="10">
        <v>0</v>
      </c>
      <c r="K37" s="10">
        <v>400.70522</v>
      </c>
      <c r="L37" s="45">
        <v>8.4320534223706185E-5</v>
      </c>
      <c r="M37" s="11">
        <v>2.3216717766637988E-3</v>
      </c>
      <c r="N37" s="45">
        <v>4.0803324490071768E-4</v>
      </c>
      <c r="O37" s="63" t="s">
        <v>1738</v>
      </c>
      <c r="P37" s="63" t="s">
        <v>1738</v>
      </c>
    </row>
    <row r="38" spans="2:16" x14ac:dyDescent="0.2">
      <c r="B38" s="9" t="s">
        <v>1172</v>
      </c>
      <c r="C38" s="31" t="s">
        <v>1173</v>
      </c>
      <c r="D38" s="31" t="s">
        <v>132</v>
      </c>
      <c r="E38" s="31" t="s">
        <v>1144</v>
      </c>
      <c r="F38" s="31" t="s">
        <v>1167</v>
      </c>
      <c r="G38" s="31" t="s">
        <v>65</v>
      </c>
      <c r="H38" s="10">
        <v>8700</v>
      </c>
      <c r="I38" s="10">
        <v>3547.63</v>
      </c>
      <c r="J38" s="10">
        <v>0</v>
      </c>
      <c r="K38" s="10">
        <v>308.64380999999997</v>
      </c>
      <c r="L38" s="45">
        <v>1.7987702118194584E-4</v>
      </c>
      <c r="M38" s="11">
        <v>1.7882712451786477E-3</v>
      </c>
      <c r="N38" s="45">
        <v>3.1428823241389414E-4</v>
      </c>
      <c r="O38" s="63" t="s">
        <v>1738</v>
      </c>
      <c r="P38" s="63" t="s">
        <v>1738</v>
      </c>
    </row>
    <row r="39" spans="2:16" x14ac:dyDescent="0.2">
      <c r="B39" s="46"/>
      <c r="C39" s="47"/>
      <c r="D39" s="47"/>
      <c r="E39" s="47"/>
      <c r="F39" s="47"/>
      <c r="G39" s="47"/>
      <c r="H39" s="12"/>
      <c r="I39" s="12"/>
      <c r="J39" s="12"/>
      <c r="K39" s="12"/>
      <c r="L39" s="12"/>
      <c r="M39" s="11"/>
      <c r="N39" s="12"/>
      <c r="O39" s="63" t="s">
        <v>1738</v>
      </c>
      <c r="P39" s="63" t="s">
        <v>1738</v>
      </c>
    </row>
    <row r="40" spans="2:16" ht="15" x14ac:dyDescent="0.25">
      <c r="B40" s="7" t="s">
        <v>1174</v>
      </c>
      <c r="C40" s="43"/>
      <c r="D40" s="43"/>
      <c r="E40" s="43"/>
      <c r="F40" s="43"/>
      <c r="G40" s="43"/>
      <c r="H40" s="8">
        <v>0</v>
      </c>
      <c r="I40" s="8"/>
      <c r="J40" s="8">
        <v>0</v>
      </c>
      <c r="K40" s="8">
        <v>0</v>
      </c>
      <c r="L40" s="44"/>
      <c r="M40" s="2">
        <v>0</v>
      </c>
      <c r="N40" s="44">
        <v>0</v>
      </c>
      <c r="O40" s="63" t="s">
        <v>1738</v>
      </c>
      <c r="P40" s="63" t="s">
        <v>1738</v>
      </c>
    </row>
    <row r="41" spans="2:16" x14ac:dyDescent="0.2">
      <c r="B41" s="9"/>
      <c r="C41" s="31"/>
      <c r="D41" s="31"/>
      <c r="E41" s="31" t="s">
        <v>81</v>
      </c>
      <c r="F41" s="31" t="s">
        <v>81</v>
      </c>
      <c r="G41" s="31" t="s">
        <v>81</v>
      </c>
      <c r="H41" s="10">
        <v>0</v>
      </c>
      <c r="I41" s="10">
        <v>0</v>
      </c>
      <c r="J41" s="10">
        <v>0</v>
      </c>
      <c r="K41" s="10">
        <v>0</v>
      </c>
      <c r="L41" s="45">
        <v>0</v>
      </c>
      <c r="M41" s="11">
        <v>0</v>
      </c>
      <c r="N41" s="45">
        <v>0</v>
      </c>
      <c r="O41" s="63" t="s">
        <v>1738</v>
      </c>
      <c r="P41" s="63" t="s">
        <v>1738</v>
      </c>
    </row>
    <row r="42" spans="2:16" x14ac:dyDescent="0.2">
      <c r="B42" s="46"/>
      <c r="C42" s="47"/>
      <c r="D42" s="47"/>
      <c r="E42" s="47"/>
      <c r="F42" s="47"/>
      <c r="G42" s="47"/>
      <c r="H42" s="12"/>
      <c r="I42" s="12"/>
      <c r="J42" s="12"/>
      <c r="K42" s="12"/>
      <c r="L42" s="12"/>
      <c r="M42" s="11"/>
      <c r="N42" s="12"/>
      <c r="O42" s="63" t="s">
        <v>1738</v>
      </c>
      <c r="P42" s="63" t="s">
        <v>1738</v>
      </c>
    </row>
    <row r="43" spans="2:16" ht="15" x14ac:dyDescent="0.25">
      <c r="B43" s="7" t="s">
        <v>1175</v>
      </c>
      <c r="C43" s="43"/>
      <c r="D43" s="43"/>
      <c r="E43" s="43"/>
      <c r="F43" s="43"/>
      <c r="G43" s="43"/>
      <c r="H43" s="8">
        <v>0</v>
      </c>
      <c r="I43" s="8"/>
      <c r="J43" s="8">
        <v>0</v>
      </c>
      <c r="K43" s="8">
        <v>0</v>
      </c>
      <c r="L43" s="44"/>
      <c r="M43" s="2">
        <v>0</v>
      </c>
      <c r="N43" s="44">
        <v>0</v>
      </c>
      <c r="O43" s="63" t="s">
        <v>1738</v>
      </c>
      <c r="P43" s="63" t="s">
        <v>1738</v>
      </c>
    </row>
    <row r="44" spans="2:16" x14ac:dyDescent="0.2">
      <c r="B44" s="9"/>
      <c r="C44" s="31"/>
      <c r="D44" s="31"/>
      <c r="E44" s="31" t="s">
        <v>81</v>
      </c>
      <c r="F44" s="31" t="s">
        <v>81</v>
      </c>
      <c r="G44" s="31" t="s">
        <v>81</v>
      </c>
      <c r="H44" s="10">
        <v>0</v>
      </c>
      <c r="I44" s="10">
        <v>0</v>
      </c>
      <c r="J44" s="10">
        <v>0</v>
      </c>
      <c r="K44" s="10">
        <v>0</v>
      </c>
      <c r="L44" s="45">
        <v>0</v>
      </c>
      <c r="M44" s="11">
        <v>0</v>
      </c>
      <c r="N44" s="45">
        <v>0</v>
      </c>
      <c r="O44" s="63" t="s">
        <v>1738</v>
      </c>
      <c r="P44" s="63" t="s">
        <v>1738</v>
      </c>
    </row>
    <row r="45" spans="2:16" x14ac:dyDescent="0.2">
      <c r="B45" s="46"/>
      <c r="C45" s="47"/>
      <c r="D45" s="47"/>
      <c r="E45" s="47"/>
      <c r="F45" s="47"/>
      <c r="G45" s="47"/>
      <c r="H45" s="12"/>
      <c r="I45" s="12"/>
      <c r="J45" s="12"/>
      <c r="K45" s="12"/>
      <c r="L45" s="12"/>
      <c r="M45" s="11"/>
      <c r="N45" s="12"/>
      <c r="O45" s="63" t="s">
        <v>1738</v>
      </c>
      <c r="P45" s="63" t="s">
        <v>1738</v>
      </c>
    </row>
    <row r="46" spans="2:16" ht="15" x14ac:dyDescent="0.25">
      <c r="B46" s="7" t="s">
        <v>1176</v>
      </c>
      <c r="C46" s="43"/>
      <c r="D46" s="43"/>
      <c r="E46" s="43"/>
      <c r="F46" s="43"/>
      <c r="G46" s="43"/>
      <c r="H46" s="8">
        <v>0</v>
      </c>
      <c r="I46" s="8"/>
      <c r="J46" s="8">
        <v>0</v>
      </c>
      <c r="K46" s="8">
        <v>0</v>
      </c>
      <c r="L46" s="44"/>
      <c r="M46" s="2">
        <v>0</v>
      </c>
      <c r="N46" s="44">
        <v>0</v>
      </c>
      <c r="O46" s="63" t="s">
        <v>1738</v>
      </c>
      <c r="P46" s="63" t="s">
        <v>1738</v>
      </c>
    </row>
    <row r="47" spans="2:16" x14ac:dyDescent="0.2">
      <c r="B47" s="9"/>
      <c r="C47" s="31"/>
      <c r="D47" s="31"/>
      <c r="E47" s="31" t="s">
        <v>81</v>
      </c>
      <c r="F47" s="31" t="s">
        <v>81</v>
      </c>
      <c r="G47" s="31" t="s">
        <v>81</v>
      </c>
      <c r="H47" s="10">
        <v>0</v>
      </c>
      <c r="I47" s="10">
        <v>0</v>
      </c>
      <c r="J47" s="10">
        <v>0</v>
      </c>
      <c r="K47" s="10">
        <v>0</v>
      </c>
      <c r="L47" s="45">
        <v>0</v>
      </c>
      <c r="M47" s="11">
        <v>0</v>
      </c>
      <c r="N47" s="45">
        <v>0</v>
      </c>
      <c r="O47" s="63" t="s">
        <v>1738</v>
      </c>
      <c r="P47" s="63" t="s">
        <v>1738</v>
      </c>
    </row>
    <row r="48" spans="2:16" x14ac:dyDescent="0.2">
      <c r="B48" s="46"/>
      <c r="C48" s="47"/>
      <c r="D48" s="47"/>
      <c r="E48" s="47"/>
      <c r="F48" s="47"/>
      <c r="G48" s="47"/>
      <c r="H48" s="12"/>
      <c r="I48" s="12"/>
      <c r="J48" s="12"/>
      <c r="K48" s="12"/>
      <c r="L48" s="12"/>
      <c r="M48" s="11"/>
      <c r="N48" s="12"/>
      <c r="O48" s="63" t="s">
        <v>1738</v>
      </c>
      <c r="P48" s="63" t="s">
        <v>1738</v>
      </c>
    </row>
    <row r="49" spans="2:16" ht="15" x14ac:dyDescent="0.25">
      <c r="B49" s="42" t="s">
        <v>102</v>
      </c>
      <c r="C49" s="43"/>
      <c r="D49" s="43"/>
      <c r="E49" s="43"/>
      <c r="F49" s="43"/>
      <c r="G49" s="43"/>
      <c r="H49" s="8">
        <v>682287.48</v>
      </c>
      <c r="I49" s="8"/>
      <c r="J49" s="8">
        <v>104.39000000000001</v>
      </c>
      <c r="K49" s="8">
        <v>122804.74698000001</v>
      </c>
      <c r="L49" s="44"/>
      <c r="M49" s="2">
        <v>0.71152633126118225</v>
      </c>
      <c r="N49" s="44">
        <v>0.12505057807697392</v>
      </c>
      <c r="O49" s="63" t="s">
        <v>1738</v>
      </c>
      <c r="P49" s="63" t="s">
        <v>1738</v>
      </c>
    </row>
    <row r="50" spans="2:16" ht="15" x14ac:dyDescent="0.25">
      <c r="B50" s="7" t="s">
        <v>1177</v>
      </c>
      <c r="C50" s="43"/>
      <c r="D50" s="43"/>
      <c r="E50" s="43"/>
      <c r="F50" s="43"/>
      <c r="G50" s="43"/>
      <c r="H50" s="8">
        <v>675787.48</v>
      </c>
      <c r="I50" s="8"/>
      <c r="J50" s="8">
        <v>104.39000000000001</v>
      </c>
      <c r="K50" s="8">
        <v>122303.00106000001</v>
      </c>
      <c r="L50" s="44"/>
      <c r="M50" s="2">
        <v>0.70861923326650123</v>
      </c>
      <c r="N50" s="44">
        <v>0.12453965631794794</v>
      </c>
      <c r="O50" s="63" t="s">
        <v>1738</v>
      </c>
      <c r="P50" s="63" t="s">
        <v>1738</v>
      </c>
    </row>
    <row r="51" spans="2:16" x14ac:dyDescent="0.2">
      <c r="B51" s="9" t="s">
        <v>1178</v>
      </c>
      <c r="C51" s="31" t="s">
        <v>1179</v>
      </c>
      <c r="D51" s="31" t="s">
        <v>691</v>
      </c>
      <c r="E51" s="31"/>
      <c r="F51" s="31" t="s">
        <v>789</v>
      </c>
      <c r="G51" s="31" t="s">
        <v>42</v>
      </c>
      <c r="H51" s="10">
        <v>16920</v>
      </c>
      <c r="I51" s="10">
        <v>8963</v>
      </c>
      <c r="J51" s="10">
        <v>0</v>
      </c>
      <c r="K51" s="10">
        <v>5301.8224400000008</v>
      </c>
      <c r="L51" s="45">
        <v>0</v>
      </c>
      <c r="M51" s="11">
        <v>3.0718570433973382E-2</v>
      </c>
      <c r="N51" s="45">
        <v>5.3987812139822912E-3</v>
      </c>
      <c r="O51" s="63" t="s">
        <v>1738</v>
      </c>
      <c r="P51" s="63" t="s">
        <v>1738</v>
      </c>
    </row>
    <row r="52" spans="2:16" x14ac:dyDescent="0.2">
      <c r="B52" s="9" t="s">
        <v>1180</v>
      </c>
      <c r="C52" s="31" t="s">
        <v>1181</v>
      </c>
      <c r="D52" s="31" t="s">
        <v>686</v>
      </c>
      <c r="E52" s="31"/>
      <c r="F52" s="31" t="s">
        <v>1157</v>
      </c>
      <c r="G52" s="31" t="s">
        <v>40</v>
      </c>
      <c r="H52" s="10">
        <v>9530</v>
      </c>
      <c r="I52" s="10">
        <v>10734</v>
      </c>
      <c r="J52" s="10">
        <v>0</v>
      </c>
      <c r="K52" s="10">
        <v>4077.3772000000004</v>
      </c>
      <c r="L52" s="45">
        <v>0</v>
      </c>
      <c r="M52" s="11">
        <v>2.3624178312557212E-2</v>
      </c>
      <c r="N52" s="45">
        <v>4.1519435399424119E-3</v>
      </c>
      <c r="O52" s="63" t="s">
        <v>1738</v>
      </c>
      <c r="P52" s="63" t="s">
        <v>1738</v>
      </c>
    </row>
    <row r="53" spans="2:16" x14ac:dyDescent="0.2">
      <c r="B53" s="9" t="s">
        <v>1182</v>
      </c>
      <c r="C53" s="31" t="s">
        <v>1183</v>
      </c>
      <c r="D53" s="31" t="s">
        <v>691</v>
      </c>
      <c r="E53" s="31"/>
      <c r="F53" s="31" t="s">
        <v>676</v>
      </c>
      <c r="G53" s="31" t="s">
        <v>42</v>
      </c>
      <c r="H53" s="10">
        <v>19690</v>
      </c>
      <c r="I53" s="10">
        <v>6492</v>
      </c>
      <c r="J53" s="10">
        <v>0</v>
      </c>
      <c r="K53" s="10">
        <v>4468.8487000000005</v>
      </c>
      <c r="L53" s="45">
        <v>0</v>
      </c>
      <c r="M53" s="11">
        <v>2.589235024432851E-2</v>
      </c>
      <c r="N53" s="45">
        <v>4.5505742002346613E-3</v>
      </c>
      <c r="O53" s="63" t="s">
        <v>1738</v>
      </c>
      <c r="P53" s="63" t="s">
        <v>1738</v>
      </c>
    </row>
    <row r="54" spans="2:16" x14ac:dyDescent="0.2">
      <c r="B54" s="9" t="s">
        <v>1184</v>
      </c>
      <c r="C54" s="31" t="s">
        <v>1185</v>
      </c>
      <c r="D54" s="31" t="s">
        <v>691</v>
      </c>
      <c r="E54" s="31"/>
      <c r="F54" s="31" t="s">
        <v>716</v>
      </c>
      <c r="G54" s="31" t="s">
        <v>42</v>
      </c>
      <c r="H54" s="10">
        <v>3800</v>
      </c>
      <c r="I54" s="10">
        <v>2467</v>
      </c>
      <c r="J54" s="10">
        <v>0</v>
      </c>
      <c r="K54" s="10">
        <v>327.73602</v>
      </c>
      <c r="L54" s="45">
        <v>0</v>
      </c>
      <c r="M54" s="11">
        <v>1.8988908300973028E-3</v>
      </c>
      <c r="N54" s="45">
        <v>3.3372959731207524E-4</v>
      </c>
      <c r="O54" s="63" t="s">
        <v>1738</v>
      </c>
      <c r="P54" s="63" t="s">
        <v>1738</v>
      </c>
    </row>
    <row r="55" spans="2:16" x14ac:dyDescent="0.2">
      <c r="B55" s="9" t="s">
        <v>1186</v>
      </c>
      <c r="C55" s="31" t="s">
        <v>1187</v>
      </c>
      <c r="D55" s="31" t="s">
        <v>691</v>
      </c>
      <c r="E55" s="31"/>
      <c r="F55" s="31" t="s">
        <v>1098</v>
      </c>
      <c r="G55" s="31" t="s">
        <v>42</v>
      </c>
      <c r="H55" s="10">
        <v>33930</v>
      </c>
      <c r="I55" s="10">
        <v>7923.9999999999991</v>
      </c>
      <c r="J55" s="10">
        <v>0</v>
      </c>
      <c r="K55" s="10">
        <v>9399.3917500000007</v>
      </c>
      <c r="L55" s="45">
        <v>0</v>
      </c>
      <c r="M55" s="11">
        <v>5.4459741112884819E-2</v>
      </c>
      <c r="N55" s="45">
        <v>9.5712861335960023E-3</v>
      </c>
      <c r="O55" s="63" t="s">
        <v>1738</v>
      </c>
      <c r="P55" s="63" t="s">
        <v>1738</v>
      </c>
    </row>
    <row r="56" spans="2:16" x14ac:dyDescent="0.2">
      <c r="B56" s="9" t="s">
        <v>1188</v>
      </c>
      <c r="C56" s="31" t="s">
        <v>1189</v>
      </c>
      <c r="D56" s="31" t="s">
        <v>691</v>
      </c>
      <c r="E56" s="31"/>
      <c r="F56" s="31" t="s">
        <v>1190</v>
      </c>
      <c r="G56" s="31" t="s">
        <v>42</v>
      </c>
      <c r="H56" s="10">
        <v>37790</v>
      </c>
      <c r="I56" s="10">
        <v>6811</v>
      </c>
      <c r="J56" s="10">
        <v>0</v>
      </c>
      <c r="K56" s="10">
        <v>8998.2736400000013</v>
      </c>
      <c r="L56" s="45">
        <v>0</v>
      </c>
      <c r="M56" s="11">
        <v>5.2135677066262903E-2</v>
      </c>
      <c r="N56" s="45">
        <v>9.1628324478373237E-3</v>
      </c>
      <c r="O56" s="63" t="s">
        <v>1738</v>
      </c>
      <c r="P56" s="63" t="s">
        <v>1738</v>
      </c>
    </row>
    <row r="57" spans="2:16" x14ac:dyDescent="0.2">
      <c r="B57" s="9" t="s">
        <v>1191</v>
      </c>
      <c r="C57" s="31" t="s">
        <v>1192</v>
      </c>
      <c r="D57" s="31" t="s">
        <v>691</v>
      </c>
      <c r="E57" s="31"/>
      <c r="F57" s="31" t="s">
        <v>1157</v>
      </c>
      <c r="G57" s="31" t="s">
        <v>42</v>
      </c>
      <c r="H57" s="10">
        <v>23292</v>
      </c>
      <c r="I57" s="10">
        <v>3971</v>
      </c>
      <c r="J57" s="10">
        <v>0</v>
      </c>
      <c r="K57" s="10">
        <v>3233.53892</v>
      </c>
      <c r="L57" s="45">
        <v>0</v>
      </c>
      <c r="M57" s="11">
        <v>1.8735009365008874E-2</v>
      </c>
      <c r="N57" s="45">
        <v>3.2926732974438472E-3</v>
      </c>
      <c r="O57" s="63" t="s">
        <v>1738</v>
      </c>
      <c r="P57" s="63" t="s">
        <v>1738</v>
      </c>
    </row>
    <row r="58" spans="2:16" x14ac:dyDescent="0.2">
      <c r="B58" s="9" t="s">
        <v>1193</v>
      </c>
      <c r="C58" s="31" t="s">
        <v>1194</v>
      </c>
      <c r="D58" s="31" t="s">
        <v>691</v>
      </c>
      <c r="E58" s="31"/>
      <c r="F58" s="31" t="s">
        <v>1157</v>
      </c>
      <c r="G58" s="31" t="s">
        <v>42</v>
      </c>
      <c r="H58" s="10">
        <v>5780</v>
      </c>
      <c r="I58" s="10">
        <v>5094</v>
      </c>
      <c r="J58" s="10">
        <v>0</v>
      </c>
      <c r="K58" s="10">
        <v>1029.3384699999999</v>
      </c>
      <c r="L58" s="45">
        <v>0</v>
      </c>
      <c r="M58" s="11">
        <v>5.9639504432542614E-3</v>
      </c>
      <c r="N58" s="45">
        <v>1.0481628265667216E-3</v>
      </c>
      <c r="O58" s="63" t="s">
        <v>1738</v>
      </c>
      <c r="P58" s="63" t="s">
        <v>1738</v>
      </c>
    </row>
    <row r="59" spans="2:16" x14ac:dyDescent="0.2">
      <c r="B59" s="9" t="s">
        <v>1195</v>
      </c>
      <c r="C59" s="31" t="s">
        <v>1196</v>
      </c>
      <c r="D59" s="31" t="s">
        <v>686</v>
      </c>
      <c r="E59" s="31"/>
      <c r="F59" s="31" t="s">
        <v>676</v>
      </c>
      <c r="G59" s="31" t="s">
        <v>40</v>
      </c>
      <c r="H59" s="10">
        <v>7270</v>
      </c>
      <c r="I59" s="10">
        <v>2894</v>
      </c>
      <c r="J59" s="10">
        <v>0</v>
      </c>
      <c r="K59" s="10">
        <v>838.60865000000001</v>
      </c>
      <c r="L59" s="45">
        <v>0</v>
      </c>
      <c r="M59" s="11">
        <v>4.8588686575411471E-3</v>
      </c>
      <c r="N59" s="45">
        <v>8.5394497396692332E-4</v>
      </c>
      <c r="O59" s="63" t="s">
        <v>1738</v>
      </c>
      <c r="P59" s="63" t="s">
        <v>1738</v>
      </c>
    </row>
    <row r="60" spans="2:16" x14ac:dyDescent="0.2">
      <c r="B60" s="9" t="s">
        <v>1197</v>
      </c>
      <c r="C60" s="31" t="s">
        <v>1198</v>
      </c>
      <c r="D60" s="31" t="s">
        <v>691</v>
      </c>
      <c r="E60" s="31"/>
      <c r="F60" s="31" t="s">
        <v>1157</v>
      </c>
      <c r="G60" s="31" t="s">
        <v>42</v>
      </c>
      <c r="H60" s="10">
        <v>36030</v>
      </c>
      <c r="I60" s="10">
        <v>3414</v>
      </c>
      <c r="J60" s="10">
        <v>0</v>
      </c>
      <c r="K60" s="10">
        <v>4300.3044400000008</v>
      </c>
      <c r="L60" s="45">
        <v>0</v>
      </c>
      <c r="M60" s="11">
        <v>2.4915810803288325E-2</v>
      </c>
      <c r="N60" s="45">
        <v>4.3789476331607662E-3</v>
      </c>
      <c r="O60" s="63" t="s">
        <v>1738</v>
      </c>
      <c r="P60" s="63" t="s">
        <v>1738</v>
      </c>
    </row>
    <row r="61" spans="2:16" x14ac:dyDescent="0.2">
      <c r="B61" s="9" t="s">
        <v>1199</v>
      </c>
      <c r="C61" s="31" t="s">
        <v>1200</v>
      </c>
      <c r="D61" s="31" t="s">
        <v>691</v>
      </c>
      <c r="E61" s="31"/>
      <c r="F61" s="31" t="s">
        <v>682</v>
      </c>
      <c r="G61" s="31" t="s">
        <v>42</v>
      </c>
      <c r="H61" s="10">
        <v>3350</v>
      </c>
      <c r="I61" s="10">
        <v>1762</v>
      </c>
      <c r="J61" s="10">
        <v>0</v>
      </c>
      <c r="K61" s="10">
        <v>206.35839000000001</v>
      </c>
      <c r="L61" s="45">
        <v>0</v>
      </c>
      <c r="M61" s="11">
        <v>1.1956331638025108E-3</v>
      </c>
      <c r="N61" s="45">
        <v>2.1013223507342335E-4</v>
      </c>
      <c r="O61" s="63" t="s">
        <v>1738</v>
      </c>
      <c r="P61" s="63" t="s">
        <v>1738</v>
      </c>
    </row>
    <row r="62" spans="2:16" x14ac:dyDescent="0.2">
      <c r="B62" s="9" t="s">
        <v>1201</v>
      </c>
      <c r="C62" s="31" t="s">
        <v>1202</v>
      </c>
      <c r="D62" s="31" t="s">
        <v>691</v>
      </c>
      <c r="E62" s="31"/>
      <c r="F62" s="31" t="s">
        <v>1157</v>
      </c>
      <c r="G62" s="31" t="s">
        <v>42</v>
      </c>
      <c r="H62" s="10">
        <v>9150</v>
      </c>
      <c r="I62" s="10">
        <v>2721</v>
      </c>
      <c r="J62" s="10">
        <v>0</v>
      </c>
      <c r="K62" s="10">
        <v>870.40436</v>
      </c>
      <c r="L62" s="45">
        <v>0</v>
      </c>
      <c r="M62" s="11">
        <v>5.0430918691229346E-3</v>
      </c>
      <c r="N62" s="45">
        <v>8.8632215818534247E-4</v>
      </c>
      <c r="O62" s="63" t="s">
        <v>1738</v>
      </c>
      <c r="P62" s="63" t="s">
        <v>1738</v>
      </c>
    </row>
    <row r="63" spans="2:16" x14ac:dyDescent="0.2">
      <c r="B63" s="9" t="s">
        <v>1203</v>
      </c>
      <c r="C63" s="31" t="s">
        <v>1204</v>
      </c>
      <c r="D63" s="31" t="s">
        <v>686</v>
      </c>
      <c r="E63" s="31"/>
      <c r="F63" s="31" t="s">
        <v>1157</v>
      </c>
      <c r="G63" s="31" t="s">
        <v>40</v>
      </c>
      <c r="H63" s="10">
        <v>108290</v>
      </c>
      <c r="I63" s="10">
        <v>3785</v>
      </c>
      <c r="J63" s="10">
        <v>0</v>
      </c>
      <c r="K63" s="10">
        <v>16337.313249999999</v>
      </c>
      <c r="L63" s="45">
        <v>0</v>
      </c>
      <c r="M63" s="11">
        <v>9.4657811243488474E-2</v>
      </c>
      <c r="N63" s="45">
        <v>1.6636087092543966E-2</v>
      </c>
      <c r="O63" s="63" t="s">
        <v>1738</v>
      </c>
      <c r="P63" s="63" t="s">
        <v>1738</v>
      </c>
    </row>
    <row r="64" spans="2:16" x14ac:dyDescent="0.2">
      <c r="B64" s="9" t="s">
        <v>1205</v>
      </c>
      <c r="C64" s="31" t="s">
        <v>1206</v>
      </c>
      <c r="D64" s="31" t="s">
        <v>686</v>
      </c>
      <c r="E64" s="31"/>
      <c r="F64" s="31" t="s">
        <v>705</v>
      </c>
      <c r="G64" s="31" t="s">
        <v>40</v>
      </c>
      <c r="H64" s="10">
        <v>87510</v>
      </c>
      <c r="I64" s="10">
        <v>1832</v>
      </c>
      <c r="J64" s="10">
        <v>0</v>
      </c>
      <c r="K64" s="10">
        <v>6390.1279199999999</v>
      </c>
      <c r="L64" s="45">
        <v>0</v>
      </c>
      <c r="M64" s="11">
        <v>3.7024173633513797E-2</v>
      </c>
      <c r="N64" s="45">
        <v>6.5069894286085761E-3</v>
      </c>
      <c r="O64" s="63" t="s">
        <v>1738</v>
      </c>
      <c r="P64" s="63" t="s">
        <v>1738</v>
      </c>
    </row>
    <row r="65" spans="2:16" x14ac:dyDescent="0.2">
      <c r="B65" s="9" t="s">
        <v>1207</v>
      </c>
      <c r="C65" s="31" t="s">
        <v>1208</v>
      </c>
      <c r="D65" s="31" t="s">
        <v>1076</v>
      </c>
      <c r="E65" s="31"/>
      <c r="F65" s="31" t="s">
        <v>692</v>
      </c>
      <c r="G65" s="31" t="s">
        <v>42</v>
      </c>
      <c r="H65" s="10">
        <v>10270</v>
      </c>
      <c r="I65" s="10">
        <v>4790</v>
      </c>
      <c r="J65" s="10">
        <v>0</v>
      </c>
      <c r="K65" s="10">
        <v>1719.7977700000001</v>
      </c>
      <c r="L65" s="45">
        <v>0</v>
      </c>
      <c r="M65" s="11">
        <v>9.9644470420882959E-3</v>
      </c>
      <c r="N65" s="45">
        <v>1.7512491219009282E-3</v>
      </c>
      <c r="O65" s="63" t="s">
        <v>1738</v>
      </c>
      <c r="P65" s="63" t="s">
        <v>1738</v>
      </c>
    </row>
    <row r="66" spans="2:16" x14ac:dyDescent="0.2">
      <c r="B66" s="9" t="s">
        <v>1209</v>
      </c>
      <c r="C66" s="31" t="s">
        <v>1210</v>
      </c>
      <c r="D66" s="31" t="s">
        <v>691</v>
      </c>
      <c r="E66" s="31"/>
      <c r="F66" s="31" t="s">
        <v>682</v>
      </c>
      <c r="G66" s="31" t="s">
        <v>42</v>
      </c>
      <c r="H66" s="10">
        <v>8380</v>
      </c>
      <c r="I66" s="10">
        <v>5381</v>
      </c>
      <c r="J66" s="10">
        <v>0</v>
      </c>
      <c r="K66" s="10">
        <v>1576.4435900000001</v>
      </c>
      <c r="L66" s="45">
        <v>0</v>
      </c>
      <c r="M66" s="11">
        <v>9.1338580276183017E-3</v>
      </c>
      <c r="N66" s="45">
        <v>1.6052733064736134E-3</v>
      </c>
      <c r="O66" s="63" t="s">
        <v>1738</v>
      </c>
      <c r="P66" s="63" t="s">
        <v>1738</v>
      </c>
    </row>
    <row r="67" spans="2:16" x14ac:dyDescent="0.2">
      <c r="B67" s="9" t="s">
        <v>1211</v>
      </c>
      <c r="C67" s="31" t="s">
        <v>1212</v>
      </c>
      <c r="D67" s="31" t="s">
        <v>1076</v>
      </c>
      <c r="E67" s="31"/>
      <c r="F67" s="31" t="s">
        <v>1157</v>
      </c>
      <c r="G67" s="31" t="s">
        <v>42</v>
      </c>
      <c r="H67" s="10">
        <v>29566.18</v>
      </c>
      <c r="I67" s="10">
        <v>13763.999999999998</v>
      </c>
      <c r="J67" s="10">
        <v>22.85</v>
      </c>
      <c r="K67" s="10">
        <v>11104.643290000002</v>
      </c>
      <c r="L67" s="45">
        <v>0</v>
      </c>
      <c r="M67" s="11">
        <v>6.4339907816304553E-2</v>
      </c>
      <c r="N67" s="45">
        <v>1.130772300666231E-2</v>
      </c>
      <c r="O67" s="63" t="s">
        <v>1738</v>
      </c>
      <c r="P67" s="63" t="s">
        <v>1738</v>
      </c>
    </row>
    <row r="68" spans="2:16" x14ac:dyDescent="0.2">
      <c r="B68" s="9" t="s">
        <v>1213</v>
      </c>
      <c r="C68" s="31" t="s">
        <v>1214</v>
      </c>
      <c r="D68" s="31" t="s">
        <v>1076</v>
      </c>
      <c r="E68" s="31"/>
      <c r="F68" s="31" t="s">
        <v>749</v>
      </c>
      <c r="G68" s="31" t="s">
        <v>42</v>
      </c>
      <c r="H68" s="10">
        <v>13230.75</v>
      </c>
      <c r="I68" s="10">
        <v>3220.0000000000005</v>
      </c>
      <c r="J68" s="10">
        <v>0</v>
      </c>
      <c r="K68" s="10">
        <v>1489.4014</v>
      </c>
      <c r="L68" s="45">
        <v>0</v>
      </c>
      <c r="M68" s="11">
        <v>8.6295386780924632E-3</v>
      </c>
      <c r="N68" s="45">
        <v>1.5166393045782428E-3</v>
      </c>
      <c r="O68" s="63" t="s">
        <v>1738</v>
      </c>
      <c r="P68" s="63" t="s">
        <v>1738</v>
      </c>
    </row>
    <row r="69" spans="2:16" x14ac:dyDescent="0.2">
      <c r="B69" s="9" t="s">
        <v>1215</v>
      </c>
      <c r="C69" s="31" t="s">
        <v>1216</v>
      </c>
      <c r="D69" s="31" t="s">
        <v>691</v>
      </c>
      <c r="E69" s="31"/>
      <c r="F69" s="31" t="s">
        <v>709</v>
      </c>
      <c r="G69" s="31" t="s">
        <v>42</v>
      </c>
      <c r="H69" s="10">
        <v>6500</v>
      </c>
      <c r="I69" s="10">
        <v>1547</v>
      </c>
      <c r="J69" s="10">
        <v>0</v>
      </c>
      <c r="K69" s="10">
        <v>351.54028000000005</v>
      </c>
      <c r="L69" s="45">
        <v>0</v>
      </c>
      <c r="M69" s="11">
        <v>2.0368118649327538E-3</v>
      </c>
      <c r="N69" s="45">
        <v>3.5796918533206754E-4</v>
      </c>
      <c r="O69" s="63" t="s">
        <v>1738</v>
      </c>
      <c r="P69" s="63" t="s">
        <v>1738</v>
      </c>
    </row>
    <row r="70" spans="2:16" x14ac:dyDescent="0.2">
      <c r="B70" s="9" t="s">
        <v>1217</v>
      </c>
      <c r="C70" s="31" t="s">
        <v>1218</v>
      </c>
      <c r="D70" s="31" t="s">
        <v>691</v>
      </c>
      <c r="E70" s="31"/>
      <c r="F70" s="31" t="s">
        <v>1157</v>
      </c>
      <c r="G70" s="31" t="s">
        <v>42</v>
      </c>
      <c r="H70" s="10">
        <v>20075.47</v>
      </c>
      <c r="I70" s="10">
        <v>24180</v>
      </c>
      <c r="J70" s="10">
        <v>33</v>
      </c>
      <c r="K70" s="10">
        <v>9024.8018800000009</v>
      </c>
      <c r="L70" s="45">
        <v>0</v>
      </c>
      <c r="M70" s="11">
        <v>5.228938074422488E-2</v>
      </c>
      <c r="N70" s="45">
        <v>9.1898458315129959E-3</v>
      </c>
      <c r="O70" s="63" t="s">
        <v>1738</v>
      </c>
      <c r="P70" s="63" t="s">
        <v>1738</v>
      </c>
    </row>
    <row r="71" spans="2:16" x14ac:dyDescent="0.2">
      <c r="B71" s="9" t="s">
        <v>1219</v>
      </c>
      <c r="C71" s="31" t="s">
        <v>1220</v>
      </c>
      <c r="D71" s="31" t="s">
        <v>691</v>
      </c>
      <c r="E71" s="31"/>
      <c r="F71" s="31" t="s">
        <v>1221</v>
      </c>
      <c r="G71" s="31" t="s">
        <v>42</v>
      </c>
      <c r="H71" s="10">
        <v>30740</v>
      </c>
      <c r="I71" s="10">
        <v>4303</v>
      </c>
      <c r="J71" s="10">
        <v>0</v>
      </c>
      <c r="K71" s="10">
        <v>4624.3067300000002</v>
      </c>
      <c r="L71" s="45">
        <v>0</v>
      </c>
      <c r="M71" s="11">
        <v>2.679306853471353E-2</v>
      </c>
      <c r="N71" s="45">
        <v>4.7088752186910049E-3</v>
      </c>
      <c r="O71" s="63" t="s">
        <v>1738</v>
      </c>
      <c r="P71" s="63" t="s">
        <v>1738</v>
      </c>
    </row>
    <row r="72" spans="2:16" x14ac:dyDescent="0.2">
      <c r="B72" s="9" t="s">
        <v>1222</v>
      </c>
      <c r="C72" s="31" t="s">
        <v>1223</v>
      </c>
      <c r="D72" s="31" t="s">
        <v>691</v>
      </c>
      <c r="E72" s="31"/>
      <c r="F72" s="31" t="s">
        <v>692</v>
      </c>
      <c r="G72" s="31" t="s">
        <v>42</v>
      </c>
      <c r="H72" s="10">
        <v>33855</v>
      </c>
      <c r="I72" s="10">
        <v>5472</v>
      </c>
      <c r="J72" s="10">
        <v>0</v>
      </c>
      <c r="K72" s="10">
        <v>6476.4994200000001</v>
      </c>
      <c r="L72" s="45">
        <v>0</v>
      </c>
      <c r="M72" s="11">
        <v>3.7524607029061074E-2</v>
      </c>
      <c r="N72" s="45">
        <v>6.5949404750460109E-3</v>
      </c>
      <c r="O72" s="63" t="s">
        <v>1738</v>
      </c>
      <c r="P72" s="63" t="s">
        <v>1738</v>
      </c>
    </row>
    <row r="73" spans="2:16" x14ac:dyDescent="0.2">
      <c r="B73" s="9" t="s">
        <v>1224</v>
      </c>
      <c r="C73" s="31" t="s">
        <v>1225</v>
      </c>
      <c r="D73" s="31" t="s">
        <v>691</v>
      </c>
      <c r="E73" s="31"/>
      <c r="F73" s="31" t="s">
        <v>1098</v>
      </c>
      <c r="G73" s="31" t="s">
        <v>42</v>
      </c>
      <c r="H73" s="10">
        <v>1200</v>
      </c>
      <c r="I73" s="10">
        <v>12563</v>
      </c>
      <c r="J73" s="10">
        <v>0</v>
      </c>
      <c r="K73" s="10">
        <v>527.04297999999994</v>
      </c>
      <c r="L73" s="45">
        <v>0</v>
      </c>
      <c r="M73" s="11">
        <v>3.0536682595619369E-3</v>
      </c>
      <c r="N73" s="45">
        <v>5.3668144710354419E-4</v>
      </c>
      <c r="O73" s="63" t="s">
        <v>1738</v>
      </c>
      <c r="P73" s="63" t="s">
        <v>1738</v>
      </c>
    </row>
    <row r="74" spans="2:16" x14ac:dyDescent="0.2">
      <c r="B74" s="9" t="s">
        <v>1226</v>
      </c>
      <c r="C74" s="31" t="s">
        <v>1227</v>
      </c>
      <c r="D74" s="31" t="s">
        <v>691</v>
      </c>
      <c r="E74" s="31"/>
      <c r="F74" s="31" t="s">
        <v>1157</v>
      </c>
      <c r="G74" s="31" t="s">
        <v>42</v>
      </c>
      <c r="H74" s="10">
        <v>3010</v>
      </c>
      <c r="I74" s="10">
        <v>1939.9999999999998</v>
      </c>
      <c r="J74" s="10">
        <v>0</v>
      </c>
      <c r="K74" s="10">
        <v>204.14542</v>
      </c>
      <c r="L74" s="45">
        <v>0</v>
      </c>
      <c r="M74" s="11">
        <v>1.1828112944203158E-3</v>
      </c>
      <c r="N74" s="45">
        <v>2.0787879467659511E-4</v>
      </c>
      <c r="O74" s="63" t="s">
        <v>1738</v>
      </c>
      <c r="P74" s="63" t="s">
        <v>1738</v>
      </c>
    </row>
    <row r="75" spans="2:16" x14ac:dyDescent="0.2">
      <c r="B75" s="9" t="s">
        <v>1228</v>
      </c>
      <c r="C75" s="31" t="s">
        <v>1229</v>
      </c>
      <c r="D75" s="31" t="s">
        <v>691</v>
      </c>
      <c r="E75" s="31"/>
      <c r="F75" s="31" t="s">
        <v>709</v>
      </c>
      <c r="G75" s="31" t="s">
        <v>42</v>
      </c>
      <c r="H75" s="10">
        <v>11670</v>
      </c>
      <c r="I75" s="10">
        <v>2479</v>
      </c>
      <c r="J75" s="10">
        <v>0</v>
      </c>
      <c r="K75" s="10">
        <v>1011.39035</v>
      </c>
      <c r="L75" s="45">
        <v>0</v>
      </c>
      <c r="M75" s="11">
        <v>5.8599596750576934E-3</v>
      </c>
      <c r="N75" s="45">
        <v>1.0298864745804225E-3</v>
      </c>
      <c r="O75" s="63" t="s">
        <v>1738</v>
      </c>
      <c r="P75" s="63" t="s">
        <v>1738</v>
      </c>
    </row>
    <row r="76" spans="2:16" x14ac:dyDescent="0.2">
      <c r="B76" s="9" t="s">
        <v>1230</v>
      </c>
      <c r="C76" s="31" t="s">
        <v>1231</v>
      </c>
      <c r="D76" s="31" t="s">
        <v>691</v>
      </c>
      <c r="E76" s="31"/>
      <c r="F76" s="31" t="s">
        <v>1098</v>
      </c>
      <c r="G76" s="31" t="s">
        <v>42</v>
      </c>
      <c r="H76" s="10">
        <v>2400</v>
      </c>
      <c r="I76" s="10">
        <v>5906</v>
      </c>
      <c r="J76" s="10">
        <v>0</v>
      </c>
      <c r="K76" s="10">
        <v>495.53702000000004</v>
      </c>
      <c r="L76" s="45">
        <v>0</v>
      </c>
      <c r="M76" s="11">
        <v>2.8711238491629446E-3</v>
      </c>
      <c r="N76" s="45">
        <v>5.0459931178094427E-4</v>
      </c>
      <c r="O76" s="63" t="s">
        <v>1738</v>
      </c>
      <c r="P76" s="63" t="s">
        <v>1738</v>
      </c>
    </row>
    <row r="77" spans="2:16" x14ac:dyDescent="0.2">
      <c r="B77" s="9" t="s">
        <v>1232</v>
      </c>
      <c r="C77" s="31" t="s">
        <v>1233</v>
      </c>
      <c r="D77" s="31" t="s">
        <v>691</v>
      </c>
      <c r="E77" s="31"/>
      <c r="F77" s="31" t="s">
        <v>1157</v>
      </c>
      <c r="G77" s="31" t="s">
        <v>42</v>
      </c>
      <c r="H77" s="10">
        <v>5480</v>
      </c>
      <c r="I77" s="10">
        <v>1917.0000000000002</v>
      </c>
      <c r="J77" s="10">
        <v>0</v>
      </c>
      <c r="K77" s="10">
        <v>367.26039000000003</v>
      </c>
      <c r="L77" s="45">
        <v>0</v>
      </c>
      <c r="M77" s="11">
        <v>2.1278936225226611E-3</v>
      </c>
      <c r="N77" s="45">
        <v>3.7397678187272708E-4</v>
      </c>
      <c r="O77" s="63" t="s">
        <v>1738</v>
      </c>
      <c r="P77" s="63" t="s">
        <v>1738</v>
      </c>
    </row>
    <row r="78" spans="2:16" x14ac:dyDescent="0.2">
      <c r="B78" s="9" t="s">
        <v>1234</v>
      </c>
      <c r="C78" s="31" t="s">
        <v>1235</v>
      </c>
      <c r="D78" s="31" t="s">
        <v>691</v>
      </c>
      <c r="E78" s="31"/>
      <c r="F78" s="31" t="s">
        <v>716</v>
      </c>
      <c r="G78" s="31" t="s">
        <v>42</v>
      </c>
      <c r="H78" s="10">
        <v>74504.39</v>
      </c>
      <c r="I78" s="10">
        <v>6255</v>
      </c>
      <c r="J78" s="10">
        <v>43.86</v>
      </c>
      <c r="K78" s="10">
        <v>13592.515439999999</v>
      </c>
      <c r="L78" s="45">
        <v>0</v>
      </c>
      <c r="M78" s="11">
        <v>7.8754550467086293E-2</v>
      </c>
      <c r="N78" s="45">
        <v>1.3841092914502851E-2</v>
      </c>
      <c r="O78" s="63" t="s">
        <v>1738</v>
      </c>
      <c r="P78" s="63" t="s">
        <v>1738</v>
      </c>
    </row>
    <row r="79" spans="2:16" x14ac:dyDescent="0.2">
      <c r="B79" s="9" t="s">
        <v>1236</v>
      </c>
      <c r="C79" s="31" t="s">
        <v>1237</v>
      </c>
      <c r="D79" s="31" t="s">
        <v>1076</v>
      </c>
      <c r="E79" s="31"/>
      <c r="F79" s="31" t="s">
        <v>1157</v>
      </c>
      <c r="G79" s="31" t="s">
        <v>42</v>
      </c>
      <c r="H79" s="10">
        <v>6100</v>
      </c>
      <c r="I79" s="10">
        <v>4083</v>
      </c>
      <c r="J79" s="10">
        <v>0</v>
      </c>
      <c r="K79" s="10">
        <v>870.72424999999998</v>
      </c>
      <c r="L79" s="45">
        <v>0</v>
      </c>
      <c r="M79" s="11">
        <v>5.0449453003925272E-3</v>
      </c>
      <c r="N79" s="45">
        <v>8.8664789827605376E-4</v>
      </c>
      <c r="O79" s="63" t="s">
        <v>1738</v>
      </c>
      <c r="P79" s="63" t="s">
        <v>1738</v>
      </c>
    </row>
    <row r="80" spans="2:16" x14ac:dyDescent="0.2">
      <c r="B80" s="9" t="s">
        <v>1238</v>
      </c>
      <c r="C80" s="31" t="s">
        <v>1239</v>
      </c>
      <c r="D80" s="31" t="s">
        <v>691</v>
      </c>
      <c r="E80" s="31"/>
      <c r="F80" s="31" t="s">
        <v>1113</v>
      </c>
      <c r="G80" s="31" t="s">
        <v>42</v>
      </c>
      <c r="H80" s="10">
        <v>3718.69</v>
      </c>
      <c r="I80" s="10">
        <v>9183</v>
      </c>
      <c r="J80" s="10">
        <v>4.68</v>
      </c>
      <c r="K80" s="10">
        <v>768.74974000000009</v>
      </c>
      <c r="L80" s="45">
        <v>0</v>
      </c>
      <c r="M80" s="11">
        <v>4.4541086204857366E-3</v>
      </c>
      <c r="N80" s="45">
        <v>7.828084968016716E-4</v>
      </c>
      <c r="O80" s="63" t="s">
        <v>1738</v>
      </c>
      <c r="P80" s="63" t="s">
        <v>1738</v>
      </c>
    </row>
    <row r="81" spans="2:16" x14ac:dyDescent="0.2">
      <c r="B81" s="9" t="s">
        <v>1240</v>
      </c>
      <c r="C81" s="31" t="s">
        <v>1241</v>
      </c>
      <c r="D81" s="31" t="s">
        <v>691</v>
      </c>
      <c r="E81" s="31"/>
      <c r="F81" s="31" t="s">
        <v>1157</v>
      </c>
      <c r="G81" s="31" t="s">
        <v>42</v>
      </c>
      <c r="H81" s="10">
        <v>12755</v>
      </c>
      <c r="I81" s="10">
        <v>5200</v>
      </c>
      <c r="J81" s="10">
        <v>0</v>
      </c>
      <c r="K81" s="10">
        <v>2318.7569600000002</v>
      </c>
      <c r="L81" s="45">
        <v>0</v>
      </c>
      <c r="M81" s="11">
        <v>1.3434795261650822E-2</v>
      </c>
      <c r="N81" s="45">
        <v>2.3611619697016268E-3</v>
      </c>
      <c r="O81" s="63" t="s">
        <v>1738</v>
      </c>
      <c r="P81" s="63" t="s">
        <v>1738</v>
      </c>
    </row>
    <row r="82" spans="2:16" x14ac:dyDescent="0.2">
      <c r="B82" s="46"/>
      <c r="C82" s="47"/>
      <c r="D82" s="47"/>
      <c r="E82" s="47"/>
      <c r="F82" s="47"/>
      <c r="G82" s="47"/>
      <c r="H82" s="12"/>
      <c r="I82" s="12"/>
      <c r="J82" s="12"/>
      <c r="K82" s="12"/>
      <c r="L82" s="12"/>
      <c r="M82" s="11"/>
      <c r="N82" s="12"/>
      <c r="O82" s="63" t="s">
        <v>1738</v>
      </c>
      <c r="P82" s="63" t="s">
        <v>1738</v>
      </c>
    </row>
    <row r="83" spans="2:16" ht="15" x14ac:dyDescent="0.25">
      <c r="B83" s="7" t="s">
        <v>1242</v>
      </c>
      <c r="C83" s="43"/>
      <c r="D83" s="43"/>
      <c r="E83" s="43"/>
      <c r="F83" s="43"/>
      <c r="G83" s="43"/>
      <c r="H83" s="8">
        <v>0</v>
      </c>
      <c r="I83" s="8"/>
      <c r="J83" s="8">
        <v>0</v>
      </c>
      <c r="K83" s="8">
        <v>0</v>
      </c>
      <c r="L83" s="44"/>
      <c r="M83" s="2">
        <v>0</v>
      </c>
      <c r="N83" s="44">
        <v>0</v>
      </c>
      <c r="O83" s="63" t="s">
        <v>1738</v>
      </c>
      <c r="P83" s="63" t="s">
        <v>1738</v>
      </c>
    </row>
    <row r="84" spans="2:16" x14ac:dyDescent="0.2">
      <c r="B84" s="9"/>
      <c r="C84" s="31"/>
      <c r="D84" s="31"/>
      <c r="E84" s="31" t="s">
        <v>81</v>
      </c>
      <c r="F84" s="31" t="s">
        <v>81</v>
      </c>
      <c r="G84" s="31" t="s">
        <v>81</v>
      </c>
      <c r="H84" s="10">
        <v>0</v>
      </c>
      <c r="I84" s="10">
        <v>0</v>
      </c>
      <c r="J84" s="10">
        <v>0</v>
      </c>
      <c r="K84" s="10">
        <v>0</v>
      </c>
      <c r="L84" s="45">
        <v>0</v>
      </c>
      <c r="M84" s="11">
        <v>0</v>
      </c>
      <c r="N84" s="45">
        <v>0</v>
      </c>
      <c r="O84" s="63" t="s">
        <v>1738</v>
      </c>
      <c r="P84" s="63" t="s">
        <v>1738</v>
      </c>
    </row>
    <row r="85" spans="2:16" x14ac:dyDescent="0.2">
      <c r="B85" s="46"/>
      <c r="C85" s="47"/>
      <c r="D85" s="47"/>
      <c r="E85" s="47"/>
      <c r="F85" s="47"/>
      <c r="G85" s="47"/>
      <c r="H85" s="12"/>
      <c r="I85" s="12"/>
      <c r="J85" s="12"/>
      <c r="K85" s="12"/>
      <c r="L85" s="12"/>
      <c r="M85" s="11"/>
      <c r="N85" s="12"/>
      <c r="O85" s="63" t="s">
        <v>1738</v>
      </c>
      <c r="P85" s="63" t="s">
        <v>1738</v>
      </c>
    </row>
    <row r="86" spans="2:16" ht="15" x14ac:dyDescent="0.25">
      <c r="B86" s="7" t="s">
        <v>1175</v>
      </c>
      <c r="C86" s="43"/>
      <c r="D86" s="43"/>
      <c r="E86" s="43"/>
      <c r="F86" s="43"/>
      <c r="G86" s="43"/>
      <c r="H86" s="8">
        <v>6500</v>
      </c>
      <c r="I86" s="8"/>
      <c r="J86" s="8">
        <v>0</v>
      </c>
      <c r="K86" s="8">
        <v>501.74591999999996</v>
      </c>
      <c r="L86" s="44"/>
      <c r="M86" s="2">
        <v>2.9070979946810081E-3</v>
      </c>
      <c r="N86" s="44">
        <v>5.1092175902598899E-4</v>
      </c>
      <c r="O86" s="63" t="s">
        <v>1738</v>
      </c>
      <c r="P86" s="63" t="s">
        <v>1738</v>
      </c>
    </row>
    <row r="87" spans="2:16" x14ac:dyDescent="0.2">
      <c r="B87" s="9" t="s">
        <v>1243</v>
      </c>
      <c r="C87" s="31" t="s">
        <v>1244</v>
      </c>
      <c r="D87" s="31" t="s">
        <v>691</v>
      </c>
      <c r="E87" s="31"/>
      <c r="F87" s="31" t="s">
        <v>1245</v>
      </c>
      <c r="G87" s="31" t="s">
        <v>42</v>
      </c>
      <c r="H87" s="10">
        <v>6500</v>
      </c>
      <c r="I87" s="10">
        <v>2208</v>
      </c>
      <c r="J87" s="10">
        <v>0</v>
      </c>
      <c r="K87" s="10">
        <v>501.74591999999996</v>
      </c>
      <c r="L87" s="45">
        <v>0</v>
      </c>
      <c r="M87" s="11">
        <v>2.9070979946810081E-3</v>
      </c>
      <c r="N87" s="45">
        <v>5.1092175902598899E-4</v>
      </c>
      <c r="O87" s="63" t="s">
        <v>1738</v>
      </c>
      <c r="P87" s="63" t="s">
        <v>1738</v>
      </c>
    </row>
    <row r="88" spans="2:16" x14ac:dyDescent="0.2">
      <c r="B88" s="46"/>
      <c r="C88" s="47"/>
      <c r="D88" s="47"/>
      <c r="E88" s="47"/>
      <c r="F88" s="47"/>
      <c r="G88" s="47"/>
      <c r="H88" s="12"/>
      <c r="I88" s="12"/>
      <c r="J88" s="12"/>
      <c r="K88" s="12"/>
      <c r="L88" s="12"/>
      <c r="M88" s="11"/>
      <c r="N88" s="12"/>
      <c r="O88" s="63" t="s">
        <v>1738</v>
      </c>
      <c r="P88" s="63" t="s">
        <v>1738</v>
      </c>
    </row>
    <row r="89" spans="2:16" ht="15" x14ac:dyDescent="0.25">
      <c r="B89" s="7" t="s">
        <v>1176</v>
      </c>
      <c r="C89" s="43"/>
      <c r="D89" s="43"/>
      <c r="E89" s="43"/>
      <c r="F89" s="43"/>
      <c r="G89" s="43"/>
      <c r="H89" s="8">
        <v>0</v>
      </c>
      <c r="I89" s="8"/>
      <c r="J89" s="8">
        <v>0</v>
      </c>
      <c r="K89" s="8">
        <v>0</v>
      </c>
      <c r="L89" s="44"/>
      <c r="M89" s="2">
        <v>0</v>
      </c>
      <c r="N89" s="44">
        <v>0</v>
      </c>
      <c r="O89" s="63" t="s">
        <v>1738</v>
      </c>
      <c r="P89" s="63" t="s">
        <v>1738</v>
      </c>
    </row>
    <row r="90" spans="2:16" x14ac:dyDescent="0.2">
      <c r="B90" s="9"/>
      <c r="C90" s="31"/>
      <c r="D90" s="31"/>
      <c r="E90" s="31" t="s">
        <v>81</v>
      </c>
      <c r="F90" s="31" t="s">
        <v>81</v>
      </c>
      <c r="G90" s="31" t="s">
        <v>81</v>
      </c>
      <c r="H90" s="10">
        <v>0</v>
      </c>
      <c r="I90" s="10">
        <v>0</v>
      </c>
      <c r="J90" s="10">
        <v>0</v>
      </c>
      <c r="K90" s="10">
        <v>0</v>
      </c>
      <c r="L90" s="45">
        <v>0</v>
      </c>
      <c r="M90" s="11">
        <v>0</v>
      </c>
      <c r="N90" s="45">
        <v>0</v>
      </c>
      <c r="O90" s="63" t="s">
        <v>1738</v>
      </c>
      <c r="P90" s="63" t="s">
        <v>1738</v>
      </c>
    </row>
    <row r="91" spans="2:16" x14ac:dyDescent="0.2">
      <c r="B91" s="48"/>
      <c r="C91" s="63" t="s">
        <v>1738</v>
      </c>
      <c r="D91" s="63" t="s">
        <v>1738</v>
      </c>
      <c r="E91" s="63" t="s">
        <v>1738</v>
      </c>
      <c r="F91" s="63" t="s">
        <v>1738</v>
      </c>
      <c r="G91" s="63" t="s">
        <v>1738</v>
      </c>
      <c r="H91" s="63" t="s">
        <v>1738</v>
      </c>
      <c r="I91" s="63" t="s">
        <v>1738</v>
      </c>
      <c r="J91" s="63" t="s">
        <v>1738</v>
      </c>
      <c r="K91" s="63" t="s">
        <v>1738</v>
      </c>
      <c r="L91" s="63" t="s">
        <v>1738</v>
      </c>
      <c r="M91" s="63" t="s">
        <v>1738</v>
      </c>
      <c r="N91" s="63" t="s">
        <v>1738</v>
      </c>
      <c r="O91" s="63" t="s">
        <v>1738</v>
      </c>
      <c r="P91" s="63" t="s">
        <v>1738</v>
      </c>
    </row>
    <row r="92" spans="2:16" x14ac:dyDescent="0.2">
      <c r="C92" s="63" t="s">
        <v>1738</v>
      </c>
    </row>
    <row r="93" spans="2:16" x14ac:dyDescent="0.2">
      <c r="B93" s="35" t="s">
        <v>51</v>
      </c>
      <c r="C93" s="63" t="s">
        <v>1738</v>
      </c>
    </row>
    <row r="94" spans="2:16" x14ac:dyDescent="0.2">
      <c r="C94" s="63" t="s">
        <v>1738</v>
      </c>
    </row>
    <row r="95" spans="2:16" x14ac:dyDescent="0.2">
      <c r="B95" t="s">
        <v>52</v>
      </c>
      <c r="C95" s="63" t="s">
        <v>1738</v>
      </c>
    </row>
    <row r="96" spans="2:16" x14ac:dyDescent="0.2">
      <c r="C96" s="63" t="s">
        <v>1738</v>
      </c>
    </row>
    <row r="97" spans="2:3" x14ac:dyDescent="0.2">
      <c r="B97" s="36" t="s">
        <v>52</v>
      </c>
      <c r="C97" s="63" t="s">
        <v>1738</v>
      </c>
    </row>
    <row r="98" spans="2:3" x14ac:dyDescent="0.2">
      <c r="B98" s="63" t="s">
        <v>1738</v>
      </c>
    </row>
  </sheetData>
  <hyperlinks>
    <hyperlink ref="B97" r:id="rId1" xr:uid="{00000000-0004-0000-0600-000000000000}"/>
  </hyperlinks>
  <pageMargins left="0.7" right="0.7" top="0.75" bottom="0.75" header="0.3" footer="0.3"/>
  <pageSetup paperSize="9" fitToHeight="0"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39"/>
  <sheetViews>
    <sheetView showGridLines="0" rightToLeft="1" zoomScale="80" zoomScaleNormal="80" workbookViewId="0"/>
  </sheetViews>
  <sheetFormatPr defaultRowHeight="14.25" x14ac:dyDescent="0.2"/>
  <cols>
    <col min="2" max="2" width="49.875" customWidth="1"/>
    <col min="3" max="3" width="16.375" customWidth="1"/>
    <col min="4" max="4" width="11.75" bestFit="1" customWidth="1"/>
    <col min="5" max="5" width="12.625" bestFit="1" customWidth="1"/>
    <col min="6" max="6" width="15.625" bestFit="1" customWidth="1"/>
    <col min="7" max="7" width="6.75" bestFit="1" customWidth="1"/>
    <col min="8" max="8" width="13.25" bestFit="1" customWidth="1"/>
    <col min="9" max="9" width="14.25" bestFit="1" customWidth="1"/>
    <col min="10" max="15" width="16.25" customWidth="1"/>
  </cols>
  <sheetData>
    <row r="1" spans="1:16" x14ac:dyDescent="0.2">
      <c r="A1" s="63" t="s">
        <v>1740</v>
      </c>
    </row>
    <row r="2" spans="1:16" ht="15" x14ac:dyDescent="0.25">
      <c r="B2" s="34" t="s">
        <v>47</v>
      </c>
      <c r="C2" s="63" t="s">
        <v>1738</v>
      </c>
    </row>
    <row r="3" spans="1:16" ht="15" x14ac:dyDescent="0.25">
      <c r="B3" s="34" t="s">
        <v>48</v>
      </c>
      <c r="C3" s="63" t="s">
        <v>1738</v>
      </c>
    </row>
    <row r="4" spans="1:16" ht="15" x14ac:dyDescent="0.25">
      <c r="B4" s="34" t="s">
        <v>49</v>
      </c>
      <c r="C4" s="63" t="s">
        <v>1738</v>
      </c>
    </row>
    <row r="5" spans="1:16" ht="15" x14ac:dyDescent="0.25">
      <c r="B5" s="34" t="s">
        <v>50</v>
      </c>
      <c r="C5" s="63" t="s">
        <v>1738</v>
      </c>
    </row>
    <row r="7" spans="1:16" ht="15" x14ac:dyDescent="0.2">
      <c r="B7" s="21" t="s">
        <v>187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63" t="s">
        <v>1738</v>
      </c>
    </row>
    <row r="8" spans="1:16" ht="15" x14ac:dyDescent="0.2">
      <c r="B8" s="56" t="s">
        <v>1278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63" t="s">
        <v>1738</v>
      </c>
    </row>
    <row r="9" spans="1:16" ht="30" x14ac:dyDescent="0.2">
      <c r="B9" s="23" t="s">
        <v>108</v>
      </c>
      <c r="C9" s="23" t="s">
        <v>53</v>
      </c>
      <c r="D9" s="23" t="s">
        <v>122</v>
      </c>
      <c r="E9" s="23" t="s">
        <v>109</v>
      </c>
      <c r="F9" s="23" t="s">
        <v>198</v>
      </c>
      <c r="G9" s="23" t="s">
        <v>110</v>
      </c>
      <c r="H9" s="23" t="s">
        <v>54</v>
      </c>
      <c r="I9" s="23" t="s">
        <v>55</v>
      </c>
      <c r="J9" s="23" t="s">
        <v>124</v>
      </c>
      <c r="K9" s="23" t="s">
        <v>125</v>
      </c>
      <c r="L9" s="23" t="s">
        <v>56</v>
      </c>
      <c r="M9" s="23" t="s">
        <v>126</v>
      </c>
      <c r="N9" s="23" t="s">
        <v>113</v>
      </c>
      <c r="O9" s="23" t="s">
        <v>1</v>
      </c>
      <c r="P9" s="63" t="s">
        <v>1738</v>
      </c>
    </row>
    <row r="10" spans="1:16" ht="15" x14ac:dyDescent="0.2">
      <c r="B10" s="57"/>
      <c r="C10" s="58"/>
      <c r="D10" s="58"/>
      <c r="E10" s="58"/>
      <c r="F10" s="58"/>
      <c r="G10" s="58"/>
      <c r="H10" s="59"/>
      <c r="I10" s="58"/>
      <c r="J10" s="58" t="s">
        <v>191</v>
      </c>
      <c r="K10" s="58"/>
      <c r="L10" s="58" t="s">
        <v>36</v>
      </c>
      <c r="M10" s="58" t="s">
        <v>37</v>
      </c>
      <c r="N10" s="58" t="s">
        <v>37</v>
      </c>
      <c r="O10" s="58" t="s">
        <v>37</v>
      </c>
      <c r="P10" s="63" t="s">
        <v>1738</v>
      </c>
    </row>
    <row r="11" spans="1:16" x14ac:dyDescent="0.2">
      <c r="B11" s="52"/>
      <c r="C11" s="58" t="s">
        <v>38</v>
      </c>
      <c r="D11" s="58" t="s">
        <v>39</v>
      </c>
      <c r="E11" s="58" t="s">
        <v>114</v>
      </c>
      <c r="F11" s="58" t="s">
        <v>115</v>
      </c>
      <c r="G11" s="58" t="s">
        <v>116</v>
      </c>
      <c r="H11" s="59" t="s">
        <v>117</v>
      </c>
      <c r="I11" s="58" t="s">
        <v>118</v>
      </c>
      <c r="J11" s="58" t="s">
        <v>119</v>
      </c>
      <c r="K11" s="58" t="s">
        <v>120</v>
      </c>
      <c r="L11" s="58" t="s">
        <v>121</v>
      </c>
      <c r="M11" s="59" t="s">
        <v>192</v>
      </c>
      <c r="N11" s="59" t="s">
        <v>193</v>
      </c>
      <c r="O11" s="59" t="s">
        <v>194</v>
      </c>
      <c r="P11" s="63" t="s">
        <v>1738</v>
      </c>
    </row>
    <row r="12" spans="1:16" ht="15" x14ac:dyDescent="0.25">
      <c r="B12" s="37" t="s">
        <v>1247</v>
      </c>
      <c r="C12" s="38"/>
      <c r="D12" s="38"/>
      <c r="E12" s="38"/>
      <c r="F12" s="38"/>
      <c r="G12" s="38"/>
      <c r="H12" s="38"/>
      <c r="I12" s="38"/>
      <c r="J12" s="40">
        <v>692308.32</v>
      </c>
      <c r="K12" s="40"/>
      <c r="L12" s="40">
        <v>34006.255470000004</v>
      </c>
      <c r="M12" s="41"/>
      <c r="N12" s="39">
        <v>1</v>
      </c>
      <c r="O12" s="41">
        <v>3.4628155745879435E-2</v>
      </c>
      <c r="P12" s="63" t="s">
        <v>1738</v>
      </c>
    </row>
    <row r="13" spans="1:16" ht="15" x14ac:dyDescent="0.25">
      <c r="B13" s="42" t="s">
        <v>58</v>
      </c>
      <c r="C13" s="43"/>
      <c r="D13" s="43"/>
      <c r="E13" s="43"/>
      <c r="F13" s="43"/>
      <c r="G13" s="43"/>
      <c r="H13" s="43"/>
      <c r="I13" s="43"/>
      <c r="J13" s="8">
        <v>0</v>
      </c>
      <c r="K13" s="8"/>
      <c r="L13" s="8">
        <v>0</v>
      </c>
      <c r="M13" s="44"/>
      <c r="N13" s="2">
        <v>0</v>
      </c>
      <c r="O13" s="44">
        <v>0</v>
      </c>
      <c r="P13" s="63" t="s">
        <v>1738</v>
      </c>
    </row>
    <row r="14" spans="1:16" ht="15" x14ac:dyDescent="0.25">
      <c r="B14" s="7" t="s">
        <v>1248</v>
      </c>
      <c r="C14" s="43"/>
      <c r="D14" s="43"/>
      <c r="E14" s="43"/>
      <c r="F14" s="43"/>
      <c r="G14" s="43"/>
      <c r="H14" s="43"/>
      <c r="I14" s="43"/>
      <c r="J14" s="8">
        <v>0</v>
      </c>
      <c r="K14" s="8"/>
      <c r="L14" s="8">
        <v>0</v>
      </c>
      <c r="M14" s="44"/>
      <c r="N14" s="2">
        <v>0</v>
      </c>
      <c r="O14" s="44">
        <v>0</v>
      </c>
      <c r="P14" s="63" t="s">
        <v>1738</v>
      </c>
    </row>
    <row r="15" spans="1:16" x14ac:dyDescent="0.2">
      <c r="B15" s="9"/>
      <c r="C15" s="31"/>
      <c r="D15" s="31"/>
      <c r="E15" s="31" t="s">
        <v>81</v>
      </c>
      <c r="F15" s="31" t="s">
        <v>81</v>
      </c>
      <c r="G15" s="31" t="s">
        <v>81</v>
      </c>
      <c r="H15" s="31" t="s">
        <v>81</v>
      </c>
      <c r="I15" s="31" t="s">
        <v>81</v>
      </c>
      <c r="J15" s="10">
        <v>0</v>
      </c>
      <c r="K15" s="10">
        <v>0</v>
      </c>
      <c r="L15" s="10">
        <v>0</v>
      </c>
      <c r="M15" s="45">
        <v>0</v>
      </c>
      <c r="N15" s="11">
        <v>0</v>
      </c>
      <c r="O15" s="45">
        <v>0</v>
      </c>
      <c r="P15" s="63" t="s">
        <v>1738</v>
      </c>
    </row>
    <row r="16" spans="1:16" x14ac:dyDescent="0.2">
      <c r="B16" s="46"/>
      <c r="C16" s="47"/>
      <c r="D16" s="47"/>
      <c r="E16" s="47"/>
      <c r="F16" s="47"/>
      <c r="G16" s="47"/>
      <c r="H16" s="47"/>
      <c r="I16" s="47"/>
      <c r="J16" s="12"/>
      <c r="K16" s="12"/>
      <c r="L16" s="12"/>
      <c r="M16" s="12"/>
      <c r="N16" s="11"/>
      <c r="O16" s="12"/>
      <c r="P16" s="63" t="s">
        <v>1738</v>
      </c>
    </row>
    <row r="17" spans="2:16" ht="15" x14ac:dyDescent="0.25">
      <c r="B17" s="42" t="s">
        <v>102</v>
      </c>
      <c r="C17" s="43"/>
      <c r="D17" s="43"/>
      <c r="E17" s="43"/>
      <c r="F17" s="43"/>
      <c r="G17" s="43"/>
      <c r="H17" s="43"/>
      <c r="I17" s="43"/>
      <c r="J17" s="8">
        <v>692308.32</v>
      </c>
      <c r="K17" s="8"/>
      <c r="L17" s="8">
        <v>34006.255470000004</v>
      </c>
      <c r="M17" s="44"/>
      <c r="N17" s="2">
        <v>1</v>
      </c>
      <c r="O17" s="44">
        <v>3.4628155745879435E-2</v>
      </c>
      <c r="P17" s="63" t="s">
        <v>1738</v>
      </c>
    </row>
    <row r="18" spans="2:16" ht="15" x14ac:dyDescent="0.25">
      <c r="B18" s="7" t="s">
        <v>1249</v>
      </c>
      <c r="C18" s="43"/>
      <c r="D18" s="43"/>
      <c r="E18" s="43"/>
      <c r="F18" s="43"/>
      <c r="G18" s="43"/>
      <c r="H18" s="43"/>
      <c r="I18" s="43"/>
      <c r="J18" s="8">
        <v>692308.32</v>
      </c>
      <c r="K18" s="8"/>
      <c r="L18" s="8">
        <v>34006.255470000004</v>
      </c>
      <c r="M18" s="44"/>
      <c r="N18" s="2">
        <v>1</v>
      </c>
      <c r="O18" s="44">
        <v>3.4628155745879435E-2</v>
      </c>
      <c r="P18" s="63" t="s">
        <v>1738</v>
      </c>
    </row>
    <row r="19" spans="2:16" x14ac:dyDescent="0.2">
      <c r="B19" s="9" t="s">
        <v>1250</v>
      </c>
      <c r="C19" s="31" t="s">
        <v>1251</v>
      </c>
      <c r="D19" s="31" t="s">
        <v>176</v>
      </c>
      <c r="E19" s="31"/>
      <c r="F19" s="31" t="s">
        <v>1252</v>
      </c>
      <c r="G19" s="31"/>
      <c r="H19" s="31" t="s">
        <v>81</v>
      </c>
      <c r="I19" s="31" t="s">
        <v>40</v>
      </c>
      <c r="J19" s="10">
        <v>4000</v>
      </c>
      <c r="K19" s="10">
        <v>24184.239999999998</v>
      </c>
      <c r="L19" s="10">
        <v>3855.8384900000001</v>
      </c>
      <c r="M19" s="45">
        <v>0</v>
      </c>
      <c r="N19" s="11">
        <v>0.11338615312707935</v>
      </c>
      <c r="O19" s="45">
        <v>3.9263533699106382E-3</v>
      </c>
      <c r="P19" s="63" t="s">
        <v>1738</v>
      </c>
    </row>
    <row r="20" spans="2:16" x14ac:dyDescent="0.2">
      <c r="B20" s="9" t="s">
        <v>1253</v>
      </c>
      <c r="C20" s="31" t="s">
        <v>1254</v>
      </c>
      <c r="D20" s="31" t="s">
        <v>712</v>
      </c>
      <c r="E20" s="31"/>
      <c r="F20" s="31" t="s">
        <v>1252</v>
      </c>
      <c r="G20" s="31"/>
      <c r="H20" s="31"/>
      <c r="I20" s="31" t="s">
        <v>40</v>
      </c>
      <c r="J20" s="10">
        <v>27000</v>
      </c>
      <c r="K20" s="10">
        <v>2314</v>
      </c>
      <c r="L20" s="10">
        <v>2490.3106000000002</v>
      </c>
      <c r="M20" s="45">
        <v>0</v>
      </c>
      <c r="N20" s="11">
        <v>7.3230956057391522E-2</v>
      </c>
      <c r="O20" s="45">
        <v>2.5358529517750064E-3</v>
      </c>
      <c r="P20" s="63" t="s">
        <v>1738</v>
      </c>
    </row>
    <row r="21" spans="2:16" x14ac:dyDescent="0.2">
      <c r="B21" s="9" t="s">
        <v>1255</v>
      </c>
      <c r="C21" s="31" t="s">
        <v>1256</v>
      </c>
      <c r="D21" s="31" t="s">
        <v>176</v>
      </c>
      <c r="E21" s="31"/>
      <c r="F21" s="31" t="s">
        <v>1257</v>
      </c>
      <c r="G21" s="31" t="s">
        <v>1258</v>
      </c>
      <c r="H21" s="31"/>
      <c r="I21" s="31" t="s">
        <v>40</v>
      </c>
      <c r="J21" s="10">
        <v>11300</v>
      </c>
      <c r="K21" s="10">
        <v>14422</v>
      </c>
      <c r="L21" s="10">
        <v>6495.7654299999995</v>
      </c>
      <c r="M21" s="45">
        <v>0</v>
      </c>
      <c r="N21" s="11">
        <v>0.19101678030180366</v>
      </c>
      <c r="O21" s="45">
        <v>6.6145588183672919E-3</v>
      </c>
      <c r="P21" s="63" t="s">
        <v>1738</v>
      </c>
    </row>
    <row r="22" spans="2:16" x14ac:dyDescent="0.2">
      <c r="B22" s="9" t="s">
        <v>1259</v>
      </c>
      <c r="C22" s="31" t="s">
        <v>1260</v>
      </c>
      <c r="D22" s="31" t="s">
        <v>176</v>
      </c>
      <c r="E22" s="31"/>
      <c r="F22" s="31" t="s">
        <v>1257</v>
      </c>
      <c r="G22" s="31" t="s">
        <v>1258</v>
      </c>
      <c r="H22" s="31"/>
      <c r="I22" s="31" t="s">
        <v>42</v>
      </c>
      <c r="J22" s="10">
        <v>6720</v>
      </c>
      <c r="K22" s="10">
        <v>13287</v>
      </c>
      <c r="L22" s="10">
        <v>3121.5308500000001</v>
      </c>
      <c r="M22" s="45">
        <v>0</v>
      </c>
      <c r="N22" s="11">
        <v>9.1792842430234195E-2</v>
      </c>
      <c r="O22" s="45">
        <v>3.1786168440311197E-3</v>
      </c>
      <c r="P22" s="63" t="s">
        <v>1738</v>
      </c>
    </row>
    <row r="23" spans="2:16" x14ac:dyDescent="0.2">
      <c r="B23" s="9" t="s">
        <v>1261</v>
      </c>
      <c r="C23" s="31" t="s">
        <v>1262</v>
      </c>
      <c r="D23" s="31" t="s">
        <v>176</v>
      </c>
      <c r="E23" s="31"/>
      <c r="F23" s="31" t="s">
        <v>1252</v>
      </c>
      <c r="G23" s="31"/>
      <c r="H23" s="31"/>
      <c r="I23" s="31" t="s">
        <v>42</v>
      </c>
      <c r="J23" s="10">
        <v>33087.96</v>
      </c>
      <c r="K23" s="10">
        <v>4971</v>
      </c>
      <c r="L23" s="10">
        <v>5750.2295100000001</v>
      </c>
      <c r="M23" s="45">
        <v>0</v>
      </c>
      <c r="N23" s="11">
        <v>0.16909328682403149</v>
      </c>
      <c r="O23" s="45">
        <v>5.8553886717252245E-3</v>
      </c>
      <c r="P23" s="63" t="s">
        <v>1738</v>
      </c>
    </row>
    <row r="24" spans="2:16" x14ac:dyDescent="0.2">
      <c r="B24" s="9" t="s">
        <v>1263</v>
      </c>
      <c r="C24" s="31" t="s">
        <v>1264</v>
      </c>
      <c r="D24" s="31" t="s">
        <v>1265</v>
      </c>
      <c r="E24" s="31"/>
      <c r="F24" s="31" t="s">
        <v>1252</v>
      </c>
      <c r="G24" s="31"/>
      <c r="H24" s="31"/>
      <c r="I24" s="31" t="s">
        <v>42</v>
      </c>
      <c r="J24" s="10">
        <v>4800</v>
      </c>
      <c r="K24" s="10">
        <v>13197.999999999998</v>
      </c>
      <c r="L24" s="10">
        <v>2214.7299800000001</v>
      </c>
      <c r="M24" s="45">
        <v>0</v>
      </c>
      <c r="N24" s="11">
        <v>6.5127134681259274E-2</v>
      </c>
      <c r="O24" s="45">
        <v>2.2552325630255119E-3</v>
      </c>
      <c r="P24" s="63" t="s">
        <v>1738</v>
      </c>
    </row>
    <row r="25" spans="2:16" x14ac:dyDescent="0.2">
      <c r="B25" s="9" t="s">
        <v>1266</v>
      </c>
      <c r="C25" s="31" t="s">
        <v>1267</v>
      </c>
      <c r="D25" s="31" t="s">
        <v>712</v>
      </c>
      <c r="E25" s="31"/>
      <c r="F25" s="31" t="s">
        <v>1252</v>
      </c>
      <c r="G25" s="31"/>
      <c r="H25" s="31"/>
      <c r="I25" s="31" t="s">
        <v>42</v>
      </c>
      <c r="J25" s="10">
        <v>1265</v>
      </c>
      <c r="K25" s="10">
        <v>14754.499999999998</v>
      </c>
      <c r="L25" s="10">
        <v>652.50891000000001</v>
      </c>
      <c r="M25" s="45">
        <v>0</v>
      </c>
      <c r="N25" s="11">
        <v>1.9187908253398767E-2</v>
      </c>
      <c r="O25" s="45">
        <v>6.6444187543633789E-4</v>
      </c>
      <c r="P25" s="63" t="s">
        <v>1738</v>
      </c>
    </row>
    <row r="26" spans="2:16" x14ac:dyDescent="0.2">
      <c r="B26" s="9" t="s">
        <v>1268</v>
      </c>
      <c r="C26" s="31" t="s">
        <v>1269</v>
      </c>
      <c r="D26" s="31" t="s">
        <v>176</v>
      </c>
      <c r="E26" s="31"/>
      <c r="F26" s="31" t="s">
        <v>1252</v>
      </c>
      <c r="G26" s="31"/>
      <c r="H26" s="31"/>
      <c r="I26" s="31" t="s">
        <v>42</v>
      </c>
      <c r="J26" s="10">
        <v>33905.97</v>
      </c>
      <c r="K26" s="10">
        <v>1953.5900000000001</v>
      </c>
      <c r="L26" s="10">
        <v>2315.6932000000002</v>
      </c>
      <c r="M26" s="45">
        <v>0</v>
      </c>
      <c r="N26" s="11">
        <v>6.8096094909446375E-2</v>
      </c>
      <c r="O26" s="45">
        <v>2.3580421802104966E-3</v>
      </c>
      <c r="P26" s="63" t="s">
        <v>1738</v>
      </c>
    </row>
    <row r="27" spans="2:16" x14ac:dyDescent="0.2">
      <c r="B27" s="9" t="s">
        <v>1270</v>
      </c>
      <c r="C27" s="31" t="s">
        <v>1271</v>
      </c>
      <c r="D27" s="31" t="s">
        <v>176</v>
      </c>
      <c r="E27" s="31"/>
      <c r="F27" s="31" t="s">
        <v>1257</v>
      </c>
      <c r="G27" s="31" t="s">
        <v>490</v>
      </c>
      <c r="H27" s="31"/>
      <c r="I27" s="31" t="s">
        <v>42</v>
      </c>
      <c r="J27" s="10">
        <v>2000</v>
      </c>
      <c r="K27" s="10">
        <v>26516.000000000004</v>
      </c>
      <c r="L27" s="10">
        <v>1853.99872</v>
      </c>
      <c r="M27" s="45">
        <v>0</v>
      </c>
      <c r="N27" s="11">
        <v>5.4519343408320278E-2</v>
      </c>
      <c r="O27" s="45">
        <v>1.8879043147063998E-3</v>
      </c>
      <c r="P27" s="63" t="s">
        <v>1738</v>
      </c>
    </row>
    <row r="28" spans="2:16" x14ac:dyDescent="0.2">
      <c r="B28" s="9" t="s">
        <v>1272</v>
      </c>
      <c r="C28" s="31" t="s">
        <v>1273</v>
      </c>
      <c r="D28" s="31" t="s">
        <v>712</v>
      </c>
      <c r="E28" s="31"/>
      <c r="F28" s="31" t="s">
        <v>1257</v>
      </c>
      <c r="G28" s="31" t="s">
        <v>490</v>
      </c>
      <c r="H28" s="31"/>
      <c r="I28" s="31" t="s">
        <v>42</v>
      </c>
      <c r="J28" s="10">
        <v>4200</v>
      </c>
      <c r="K28" s="10">
        <v>11692</v>
      </c>
      <c r="L28" s="10">
        <v>1716.75974</v>
      </c>
      <c r="M28" s="45">
        <v>0</v>
      </c>
      <c r="N28" s="11">
        <v>5.0483645325622786E-2</v>
      </c>
      <c r="O28" s="45">
        <v>1.7481555329554041E-3</v>
      </c>
      <c r="P28" s="63" t="s">
        <v>1738</v>
      </c>
    </row>
    <row r="29" spans="2:16" x14ac:dyDescent="0.2">
      <c r="B29" s="9" t="s">
        <v>1274</v>
      </c>
      <c r="C29" s="31" t="s">
        <v>1275</v>
      </c>
      <c r="D29" s="31" t="s">
        <v>674</v>
      </c>
      <c r="E29" s="31"/>
      <c r="F29" s="31" t="s">
        <v>1252</v>
      </c>
      <c r="G29" s="31"/>
      <c r="H29" s="31" t="s">
        <v>81</v>
      </c>
      <c r="I29" s="31" t="s">
        <v>40</v>
      </c>
      <c r="J29" s="10">
        <v>80000.03</v>
      </c>
      <c r="K29" s="10">
        <v>373.26</v>
      </c>
      <c r="L29" s="10">
        <v>1190.22207</v>
      </c>
      <c r="M29" s="45">
        <v>0</v>
      </c>
      <c r="N29" s="11">
        <v>3.5000091999250041E-2</v>
      </c>
      <c r="O29" s="45">
        <v>1.2119886368701391E-3</v>
      </c>
      <c r="P29" s="63" t="s">
        <v>1738</v>
      </c>
    </row>
    <row r="30" spans="2:16" x14ac:dyDescent="0.2">
      <c r="B30" s="9" t="s">
        <v>1276</v>
      </c>
      <c r="C30" s="31" t="s">
        <v>1277</v>
      </c>
      <c r="D30" s="31" t="s">
        <v>674</v>
      </c>
      <c r="E30" s="31"/>
      <c r="F30" s="31" t="s">
        <v>1252</v>
      </c>
      <c r="G30" s="31"/>
      <c r="H30" s="31" t="s">
        <v>81</v>
      </c>
      <c r="I30" s="31" t="s">
        <v>43</v>
      </c>
      <c r="J30" s="10">
        <v>484029.36</v>
      </c>
      <c r="K30" s="10">
        <v>106.83</v>
      </c>
      <c r="L30" s="10">
        <v>2348.6679700000004</v>
      </c>
      <c r="M30" s="45">
        <v>0</v>
      </c>
      <c r="N30" s="11">
        <v>6.9065762682162204E-2</v>
      </c>
      <c r="O30" s="45">
        <v>2.3916199868658605E-3</v>
      </c>
      <c r="P30" s="63" t="s">
        <v>1738</v>
      </c>
    </row>
    <row r="31" spans="2:16" x14ac:dyDescent="0.2">
      <c r="B31" s="48"/>
      <c r="C31" s="63" t="s">
        <v>1738</v>
      </c>
      <c r="D31" s="63" t="s">
        <v>1738</v>
      </c>
      <c r="E31" s="63" t="s">
        <v>1738</v>
      </c>
      <c r="F31" s="63" t="s">
        <v>1738</v>
      </c>
      <c r="G31" s="63" t="s">
        <v>1738</v>
      </c>
      <c r="H31" s="63" t="s">
        <v>1738</v>
      </c>
      <c r="I31" s="63" t="s">
        <v>1738</v>
      </c>
      <c r="J31" s="63" t="s">
        <v>1738</v>
      </c>
      <c r="K31" s="63" t="s">
        <v>1738</v>
      </c>
      <c r="L31" s="63" t="s">
        <v>1738</v>
      </c>
      <c r="M31" s="63" t="s">
        <v>1738</v>
      </c>
      <c r="N31" s="63" t="s">
        <v>1738</v>
      </c>
      <c r="O31" s="63" t="s">
        <v>1738</v>
      </c>
    </row>
    <row r="33" spans="2:3" x14ac:dyDescent="0.2">
      <c r="B33" s="35" t="s">
        <v>51</v>
      </c>
      <c r="C33" s="63" t="s">
        <v>1738</v>
      </c>
    </row>
    <row r="34" spans="2:3" x14ac:dyDescent="0.2">
      <c r="C34" s="63" t="s">
        <v>1738</v>
      </c>
    </row>
    <row r="35" spans="2:3" x14ac:dyDescent="0.2">
      <c r="B35" t="s">
        <v>52</v>
      </c>
      <c r="C35" s="63" t="s">
        <v>1738</v>
      </c>
    </row>
    <row r="36" spans="2:3" x14ac:dyDescent="0.2">
      <c r="C36" s="63" t="s">
        <v>1738</v>
      </c>
    </row>
    <row r="37" spans="2:3" x14ac:dyDescent="0.2">
      <c r="B37" s="36" t="s">
        <v>52</v>
      </c>
      <c r="C37" s="63" t="s">
        <v>1738</v>
      </c>
    </row>
    <row r="38" spans="2:3" x14ac:dyDescent="0.2">
      <c r="C38" s="63" t="s">
        <v>1738</v>
      </c>
    </row>
    <row r="39" spans="2:3" x14ac:dyDescent="0.2">
      <c r="B39" s="63" t="s">
        <v>1738</v>
      </c>
    </row>
  </sheetData>
  <hyperlinks>
    <hyperlink ref="B37" r:id="rId1" xr:uid="{00000000-0004-0000-0700-000000000000}"/>
  </hyperlinks>
  <pageMargins left="0.7" right="0.7" top="0.75" bottom="0.75" header="0.3" footer="0.3"/>
  <pageSetup paperSize="9" fitToHeight="0"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28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0.625" customWidth="1"/>
    <col min="4" max="4" width="11.75" bestFit="1" customWidth="1"/>
    <col min="5" max="6" width="15.625" bestFit="1" customWidth="1"/>
    <col min="7" max="12" width="16.25" customWidth="1"/>
  </cols>
  <sheetData>
    <row r="1" spans="1:13" x14ac:dyDescent="0.2">
      <c r="A1" s="63" t="s">
        <v>1747</v>
      </c>
    </row>
    <row r="2" spans="1:13" ht="15" x14ac:dyDescent="0.25">
      <c r="B2" s="34" t="s">
        <v>47</v>
      </c>
      <c r="C2" s="63" t="s">
        <v>1738</v>
      </c>
    </row>
    <row r="3" spans="1:13" ht="15" x14ac:dyDescent="0.25">
      <c r="B3" s="34" t="s">
        <v>48</v>
      </c>
      <c r="C3" s="63" t="s">
        <v>1738</v>
      </c>
    </row>
    <row r="4" spans="1:13" ht="15" x14ac:dyDescent="0.25">
      <c r="B4" s="34" t="s">
        <v>49</v>
      </c>
      <c r="C4" s="63" t="s">
        <v>1738</v>
      </c>
    </row>
    <row r="5" spans="1:13" ht="15" x14ac:dyDescent="0.25">
      <c r="B5" s="34" t="s">
        <v>50</v>
      </c>
      <c r="C5" s="63" t="s">
        <v>1738</v>
      </c>
    </row>
    <row r="7" spans="1:13" ht="15" x14ac:dyDescent="0.2">
      <c r="B7" s="21" t="s">
        <v>187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63" t="s">
        <v>1738</v>
      </c>
    </row>
    <row r="8" spans="1:13" ht="15" x14ac:dyDescent="0.2">
      <c r="B8" s="56" t="s">
        <v>1283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63" t="s">
        <v>1738</v>
      </c>
    </row>
    <row r="9" spans="1:13" ht="30" x14ac:dyDescent="0.2">
      <c r="B9" s="23" t="s">
        <v>108</v>
      </c>
      <c r="C9" s="23" t="s">
        <v>53</v>
      </c>
      <c r="D9" s="23" t="s">
        <v>122</v>
      </c>
      <c r="E9" s="23" t="s">
        <v>198</v>
      </c>
      <c r="F9" s="23" t="s">
        <v>55</v>
      </c>
      <c r="G9" s="23" t="s">
        <v>124</v>
      </c>
      <c r="H9" s="23" t="s">
        <v>125</v>
      </c>
      <c r="I9" s="23" t="s">
        <v>56</v>
      </c>
      <c r="J9" s="23" t="s">
        <v>126</v>
      </c>
      <c r="K9" s="23" t="s">
        <v>113</v>
      </c>
      <c r="L9" s="23" t="s">
        <v>1</v>
      </c>
      <c r="M9" s="63" t="s">
        <v>1738</v>
      </c>
    </row>
    <row r="10" spans="1:13" ht="15" x14ac:dyDescent="0.2">
      <c r="B10" s="57"/>
      <c r="C10" s="58"/>
      <c r="D10" s="58"/>
      <c r="E10" s="58"/>
      <c r="F10" s="58"/>
      <c r="G10" s="58" t="s">
        <v>191</v>
      </c>
      <c r="H10" s="58"/>
      <c r="I10" s="58" t="s">
        <v>36</v>
      </c>
      <c r="J10" s="58" t="s">
        <v>37</v>
      </c>
      <c r="K10" s="58" t="s">
        <v>37</v>
      </c>
      <c r="L10" s="58" t="s">
        <v>37</v>
      </c>
      <c r="M10" s="63" t="s">
        <v>1738</v>
      </c>
    </row>
    <row r="11" spans="1:13" x14ac:dyDescent="0.2">
      <c r="B11" s="52"/>
      <c r="C11" s="58" t="s">
        <v>38</v>
      </c>
      <c r="D11" s="58" t="s">
        <v>39</v>
      </c>
      <c r="E11" s="58" t="s">
        <v>114</v>
      </c>
      <c r="F11" s="58" t="s">
        <v>115</v>
      </c>
      <c r="G11" s="58" t="s">
        <v>116</v>
      </c>
      <c r="H11" s="58" t="s">
        <v>117</v>
      </c>
      <c r="I11" s="58" t="s">
        <v>118</v>
      </c>
      <c r="J11" s="58" t="s">
        <v>119</v>
      </c>
      <c r="K11" s="58" t="s">
        <v>120</v>
      </c>
      <c r="L11" s="59" t="s">
        <v>121</v>
      </c>
      <c r="M11" s="63" t="s">
        <v>1738</v>
      </c>
    </row>
    <row r="12" spans="1:13" ht="15" x14ac:dyDescent="0.25">
      <c r="B12" s="37" t="s">
        <v>1279</v>
      </c>
      <c r="C12" s="38"/>
      <c r="D12" s="38"/>
      <c r="E12" s="38"/>
      <c r="F12" s="38"/>
      <c r="G12" s="40">
        <v>0</v>
      </c>
      <c r="H12" s="40"/>
      <c r="I12" s="40">
        <v>0</v>
      </c>
      <c r="J12" s="41"/>
      <c r="K12" s="39">
        <v>0</v>
      </c>
      <c r="L12" s="41">
        <v>0</v>
      </c>
      <c r="M12" s="63" t="s">
        <v>1738</v>
      </c>
    </row>
    <row r="13" spans="1:13" ht="15" x14ac:dyDescent="0.25">
      <c r="B13" s="42" t="s">
        <v>1280</v>
      </c>
      <c r="C13" s="43"/>
      <c r="D13" s="43"/>
      <c r="E13" s="43"/>
      <c r="F13" s="43"/>
      <c r="G13" s="8">
        <v>0</v>
      </c>
      <c r="H13" s="8"/>
      <c r="I13" s="8">
        <v>0</v>
      </c>
      <c r="J13" s="44"/>
      <c r="K13" s="2">
        <v>0</v>
      </c>
      <c r="L13" s="44">
        <v>0</v>
      </c>
      <c r="M13" s="63" t="s">
        <v>1738</v>
      </c>
    </row>
    <row r="14" spans="1:13" ht="15" x14ac:dyDescent="0.25">
      <c r="B14" s="7" t="s">
        <v>1281</v>
      </c>
      <c r="C14" s="43"/>
      <c r="D14" s="43"/>
      <c r="E14" s="43"/>
      <c r="F14" s="43"/>
      <c r="G14" s="8">
        <v>0</v>
      </c>
      <c r="H14" s="8"/>
      <c r="I14" s="8">
        <v>0</v>
      </c>
      <c r="J14" s="44"/>
      <c r="K14" s="2">
        <v>0</v>
      </c>
      <c r="L14" s="44">
        <v>0</v>
      </c>
      <c r="M14" s="63" t="s">
        <v>1738</v>
      </c>
    </row>
    <row r="15" spans="1:13" x14ac:dyDescent="0.2">
      <c r="B15" s="9"/>
      <c r="C15" s="31"/>
      <c r="D15" s="31"/>
      <c r="E15" s="31" t="s">
        <v>81</v>
      </c>
      <c r="F15" s="31" t="s">
        <v>81</v>
      </c>
      <c r="G15" s="10">
        <v>0</v>
      </c>
      <c r="H15" s="10">
        <v>0</v>
      </c>
      <c r="I15" s="10">
        <v>0</v>
      </c>
      <c r="J15" s="45">
        <v>0</v>
      </c>
      <c r="K15" s="11">
        <v>0</v>
      </c>
      <c r="L15" s="45">
        <v>0</v>
      </c>
      <c r="M15" s="63" t="s">
        <v>1738</v>
      </c>
    </row>
    <row r="16" spans="1:13" x14ac:dyDescent="0.2">
      <c r="B16" s="46"/>
      <c r="C16" s="47"/>
      <c r="D16" s="47"/>
      <c r="E16" s="47"/>
      <c r="F16" s="47"/>
      <c r="G16" s="12"/>
      <c r="H16" s="12"/>
      <c r="I16" s="12"/>
      <c r="J16" s="12"/>
      <c r="K16" s="11"/>
      <c r="L16" s="12"/>
      <c r="M16" s="63" t="s">
        <v>1738</v>
      </c>
    </row>
    <row r="17" spans="2:13" ht="15" x14ac:dyDescent="0.25">
      <c r="B17" s="42" t="s">
        <v>202</v>
      </c>
      <c r="C17" s="43"/>
      <c r="D17" s="43"/>
      <c r="E17" s="43"/>
      <c r="F17" s="43"/>
      <c r="G17" s="8">
        <v>0</v>
      </c>
      <c r="H17" s="8"/>
      <c r="I17" s="8">
        <v>0</v>
      </c>
      <c r="J17" s="44"/>
      <c r="K17" s="2">
        <v>0</v>
      </c>
      <c r="L17" s="44">
        <v>0</v>
      </c>
      <c r="M17" s="63" t="s">
        <v>1738</v>
      </c>
    </row>
    <row r="18" spans="2:13" ht="15" x14ac:dyDescent="0.25">
      <c r="B18" s="7" t="s">
        <v>1282</v>
      </c>
      <c r="C18" s="43"/>
      <c r="D18" s="43"/>
      <c r="E18" s="43"/>
      <c r="F18" s="43"/>
      <c r="G18" s="8">
        <v>0</v>
      </c>
      <c r="H18" s="8"/>
      <c r="I18" s="8">
        <v>0</v>
      </c>
      <c r="J18" s="44"/>
      <c r="K18" s="2">
        <v>0</v>
      </c>
      <c r="L18" s="44">
        <v>0</v>
      </c>
      <c r="M18" s="63" t="s">
        <v>1738</v>
      </c>
    </row>
    <row r="19" spans="2:13" x14ac:dyDescent="0.2">
      <c r="B19" s="9"/>
      <c r="C19" s="31"/>
      <c r="D19" s="31"/>
      <c r="E19" s="31" t="s">
        <v>81</v>
      </c>
      <c r="F19" s="31" t="s">
        <v>81</v>
      </c>
      <c r="G19" s="10">
        <v>0</v>
      </c>
      <c r="H19" s="10">
        <v>0</v>
      </c>
      <c r="I19" s="10">
        <v>0</v>
      </c>
      <c r="J19" s="45">
        <v>0</v>
      </c>
      <c r="K19" s="11">
        <v>0</v>
      </c>
      <c r="L19" s="45">
        <v>0</v>
      </c>
      <c r="M19" s="63" t="s">
        <v>1738</v>
      </c>
    </row>
    <row r="20" spans="2:13" x14ac:dyDescent="0.2">
      <c r="B20" s="48"/>
      <c r="C20" s="63" t="s">
        <v>1738</v>
      </c>
      <c r="D20" s="63" t="s">
        <v>1738</v>
      </c>
      <c r="E20" s="63" t="s">
        <v>1738</v>
      </c>
      <c r="F20" s="63" t="s">
        <v>1738</v>
      </c>
      <c r="G20" s="63" t="s">
        <v>1738</v>
      </c>
      <c r="H20" s="63" t="s">
        <v>1738</v>
      </c>
      <c r="I20" s="63" t="s">
        <v>1738</v>
      </c>
      <c r="J20" s="63" t="s">
        <v>1738</v>
      </c>
      <c r="K20" s="63" t="s">
        <v>1738</v>
      </c>
      <c r="L20" s="63" t="s">
        <v>1738</v>
      </c>
    </row>
    <row r="21" spans="2:13" x14ac:dyDescent="0.2">
      <c r="C21" s="63" t="s">
        <v>1738</v>
      </c>
      <c r="D21" s="63" t="s">
        <v>1738</v>
      </c>
      <c r="E21" s="63" t="s">
        <v>1738</v>
      </c>
      <c r="F21" s="63" t="s">
        <v>1738</v>
      </c>
      <c r="G21" s="63" t="s">
        <v>1738</v>
      </c>
      <c r="H21" s="63" t="s">
        <v>1738</v>
      </c>
      <c r="I21" s="63" t="s">
        <v>1738</v>
      </c>
      <c r="J21" s="63" t="s">
        <v>1738</v>
      </c>
      <c r="K21" s="63" t="s">
        <v>1738</v>
      </c>
      <c r="L21" s="63" t="s">
        <v>1738</v>
      </c>
    </row>
    <row r="22" spans="2:13" x14ac:dyDescent="0.2">
      <c r="B22" s="35" t="s">
        <v>51</v>
      </c>
      <c r="C22" s="63" t="s">
        <v>1738</v>
      </c>
    </row>
    <row r="23" spans="2:13" x14ac:dyDescent="0.2">
      <c r="C23" s="63" t="s">
        <v>1738</v>
      </c>
    </row>
    <row r="24" spans="2:13" x14ac:dyDescent="0.2">
      <c r="B24" t="s">
        <v>52</v>
      </c>
      <c r="C24" s="63" t="s">
        <v>1738</v>
      </c>
    </row>
    <row r="25" spans="2:13" x14ac:dyDescent="0.2">
      <c r="C25" s="63" t="s">
        <v>1738</v>
      </c>
    </row>
    <row r="26" spans="2:13" x14ac:dyDescent="0.2">
      <c r="B26" s="36" t="s">
        <v>52</v>
      </c>
      <c r="C26" s="63" t="s">
        <v>1738</v>
      </c>
    </row>
    <row r="28" spans="2:13" x14ac:dyDescent="0.2">
      <c r="B28" s="63" t="s">
        <v>1738</v>
      </c>
    </row>
  </sheetData>
  <hyperlinks>
    <hyperlink ref="B26" r:id="rId1" xr:uid="{00000000-0004-0000-0800-000000000000}"/>
  </hyperlinks>
  <pageMargins left="0.7" right="0.7" top="0.75" bottom="0.75" header="0.3" footer="0.3"/>
  <pageSetup paperSize="9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60</vt:i4>
      </vt:variant>
    </vt:vector>
  </HeadingPairs>
  <TitlesOfParts>
    <vt:vector size="9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'עלות מתואמת אג"ח קונצרני ל.סחיר'!WPrint_Area_W</vt:lpstr>
      <vt:lpstr>'עלות מתואמת אג"ח קונצרני סחיר'!WPrint_Area_W</vt:lpstr>
      <vt:lpstr>'עלות מתואמת מסגרות אשראי ללווים'!WPrint_Area_W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'אג"ח קונצרני'!WPrint_TitlesW</vt:lpstr>
      <vt:lpstr>אופציות!WPrint_TitlesW</vt:lpstr>
      <vt:lpstr>הלוואות!WPrint_TitlesW</vt:lpstr>
      <vt:lpstr>'השקעה בחברות מוחזקות'!WPrint_TitlesW</vt:lpstr>
      <vt:lpstr>'השקעות אחרות '!WPrint_TitlesW</vt:lpstr>
      <vt:lpstr>'זכויות מקרקעין'!WPrint_TitlesW</vt:lpstr>
      <vt:lpstr>'חוזים עתידיים'!WPrint_TitlesW</vt:lpstr>
      <vt:lpstr>'יתרת התחייבות להשקעה'!WPrint_TitlesW</vt:lpstr>
      <vt:lpstr>'כתבי אופציה'!WPrint_TitlesW</vt:lpstr>
      <vt:lpstr>'לא סחיר- תעודות התחייבות ממשלתי'!WPrint_TitlesW</vt:lpstr>
      <vt:lpstr>'לא סחיר - אג"ח קונצרני'!WPrint_TitlesW</vt:lpstr>
      <vt:lpstr>'לא סחיר - אופציות'!WPrint_TitlesW</vt:lpstr>
      <vt:lpstr>'לא סחיר - חוזים עתידיים'!WPrint_TitlesW</vt:lpstr>
      <vt:lpstr>'לא סחיר - כתבי אופציה'!WPrint_TitlesW</vt:lpstr>
      <vt:lpstr>'לא סחיר - מוצרים מובנים'!WPrint_TitlesW</vt:lpstr>
      <vt:lpstr>'לא סחיר - מניות'!WPrint_TitlesW</vt:lpstr>
      <vt:lpstr>'לא סחיר - קרנות השקעה'!WPrint_TitlesW</vt:lpstr>
      <vt:lpstr>'לא סחיר - תעודות חוב מסחריות'!WPrint_TitlesW</vt:lpstr>
      <vt:lpstr>'מוצרים מובנים'!WPrint_TitlesW</vt:lpstr>
      <vt:lpstr>מזומנים!WPrint_TitlesW</vt:lpstr>
      <vt:lpstr>מניות!WPrint_TitlesW</vt:lpstr>
      <vt:lpstr>'סכום נכסי הקרן'!WPrint_TitlesW</vt:lpstr>
      <vt:lpstr>'עלות מתואמת אג"ח קונצרני ל.סחיר'!WPrint_TitlesW</vt:lpstr>
      <vt:lpstr>'עלות מתואמת אג"ח קונצרני סחיר'!WPrint_TitlesW</vt:lpstr>
      <vt:lpstr>'עלות מתואמת מסגרות אשראי ללווים'!WPrint_TitlesW</vt:lpstr>
      <vt:lpstr>'פקדונות מעל 3 חודשים'!WPrint_TitlesW</vt:lpstr>
      <vt:lpstr>'קרנות נאמנות'!WPrint_TitlesW</vt:lpstr>
      <vt:lpstr>'תעודות התחייבות ממשלתיות'!WPrint_TitlesW</vt:lpstr>
      <vt:lpstr>'תעודות חוב מסחריות'!WPrint_TitlesW</vt:lpstr>
      <vt:lpstr>'תעודות סל'!WPrint_TitlesW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רונן נודלמן</dc:creator>
  <cp:lastModifiedBy>Kashi</cp:lastModifiedBy>
  <dcterms:created xsi:type="dcterms:W3CDTF">2017-10-01T12:14:01Z</dcterms:created>
  <dcterms:modified xsi:type="dcterms:W3CDTF">2019-07-04T02:49:18Z</dcterms:modified>
</cp:coreProperties>
</file>