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30.xml" ContentType="application/vnd.openxmlformats-officedocument.spreadsheetml.worksheet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styles.xml" ContentType="application/vnd.openxmlformats-officedocument.spreadsheetml.styles+xml"/>
  <Override PartName="/xl/worksheets/sheet16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worksheets/sheet13.xml" ContentType="application/vnd.openxmlformats-officedocument.spreadsheetml.worksheet+xml"/>
  <Override PartName="/xl/worksheets/sheet9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1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externalLinks/externalLink3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24240" windowHeight="12585" activeTab="4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  <externalReference r:id="rId35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סל'!$B$6:$N$11</definedName>
  </definedNames>
  <calcPr calcId="145621"/>
</workbook>
</file>

<file path=xl/calcChain.xml><?xml version="1.0" encoding="utf-8"?>
<calcChain xmlns="http://schemas.openxmlformats.org/spreadsheetml/2006/main">
  <c r="K43" i="5" l="1"/>
  <c r="K44" i="5"/>
  <c r="K45" i="5"/>
  <c r="K46" i="5"/>
  <c r="K47" i="5"/>
  <c r="K48" i="5"/>
  <c r="K49" i="5"/>
  <c r="K50" i="5"/>
  <c r="K51" i="5"/>
  <c r="K52" i="5"/>
  <c r="K42" i="5"/>
  <c r="J11" i="2" l="1"/>
  <c r="J12" i="2"/>
  <c r="J13" i="2"/>
  <c r="J14" i="2"/>
  <c r="C11" i="1"/>
  <c r="C42" i="1"/>
</calcChain>
</file>

<file path=xl/sharedStrings.xml><?xml version="1.0" encoding="utf-8"?>
<sst xmlns="http://schemas.openxmlformats.org/spreadsheetml/2006/main" count="2832" uniqueCount="480">
  <si>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</si>
  <si>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</si>
  <si>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</si>
  <si>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</si>
  <si>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</si>
  <si>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</si>
  <si>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</si>
  <si>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</si>
  <si>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</si>
  <si>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</si>
  <si>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</si>
  <si>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</si>
  <si>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</si>
  <si>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</si>
  <si>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</si>
  <si>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</si>
  <si>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</si>
  <si>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</si>
  <si>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</si>
  <si>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</si>
  <si>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</si>
  <si>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</si>
  <si>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</si>
  <si>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</si>
  <si>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</si>
  <si>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</si>
  <si>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</si>
  <si>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</si>
  <si>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</si>
  <si>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</si>
  <si>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</si>
  <si>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</si>
  <si>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</si>
  <si>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</si>
  <si>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</si>
  <si>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</si>
  <si>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</si>
  <si>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</si>
  <si>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</si>
  <si>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</si>
  <si>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</si>
  <si>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</si>
  <si>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</si>
  <si>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</si>
  <si>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</si>
  <si>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</si>
  <si>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</si>
  <si>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</si>
  <si>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</si>
  <si>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</si>
  <si>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</si>
  <si>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</si>
  <si>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</si>
  <si>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</si>
  <si>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</si>
  <si>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</si>
  <si>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</si>
  <si>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</si>
  <si>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</si>
  <si>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</si>
  <si>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</si>
  <si>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</si>
  <si>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</si>
  <si>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</si>
  <si>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</si>
  <si>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</si>
  <si>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</si>
  <si>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</si>
  <si>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</si>
  <si>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</si>
  <si>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</si>
  <si>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</si>
  <si>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</si>
  <si>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</si>
  <si>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</si>
  <si>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</si>
  <si>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</si>
  <si>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</si>
  <si>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</si>
  <si>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</si>
  <si>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</si>
  <si>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</si>
  <si>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</si>
  <si>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</si>
  <si>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</si>
  <si>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</si>
  <si>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</si>
  <si>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</si>
  <si>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</si>
  <si>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</si>
  <si>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</si>
  <si>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</si>
  <si>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</si>
  <si>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</si>
  <si>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</si>
  <si>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</si>
  <si>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</si>
  <si>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</si>
  <si>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</si>
  <si>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</si>
  <si>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</si>
  <si>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</si>
  <si>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</si>
  <si>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</si>
  <si>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</si>
  <si>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</si>
  <si>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</si>
  <si>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</si>
  <si>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</si>
  <si>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</si>
  <si>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</si>
  <si>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</si>
  <si>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</si>
  <si>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</si>
  <si>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</si>
  <si>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</si>
  <si>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</si>
  <si>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</si>
  <si>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</si>
  <si>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</si>
  <si>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</si>
  <si>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</si>
  <si>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</si>
  <si>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</si>
  <si>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</si>
  <si>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</si>
  <si>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</si>
  <si>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</si>
  <si>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</si>
  <si>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</si>
  <si>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</si>
  <si>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</si>
  <si>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</si>
  <si>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</si>
  <si>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</si>
  <si>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</si>
  <si>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</si>
  <si>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</si>
  <si>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</si>
  <si>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</si>
  <si>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</si>
  <si>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</si>
  <si>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</si>
  <si>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</si>
  <si>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</si>
  <si>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</si>
  <si>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</si>
  <si>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</si>
  <si>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</si>
  <si>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</si>
  <si>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</si>
  <si>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</si>
  <si>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</si>
  <si>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</si>
  <si>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</si>
  <si>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</si>
  <si>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</si>
  <si>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</si>
  <si>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</si>
  <si>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</si>
  <si>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</si>
  <si>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</si>
  <si>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</si>
  <si>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</si>
  <si>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</si>
  <si>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</si>
  <si>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</si>
  <si>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</si>
  <si>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</si>
  <si>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</si>
  <si>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</si>
  <si>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</si>
  <si>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</si>
  <si>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</si>
  <si>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</si>
  <si>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</si>
  <si>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</si>
  <si>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</si>
  <si>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</si>
  <si>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</si>
  <si>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</si>
  <si>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</si>
  <si>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</si>
  <si>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</si>
  <si>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</si>
  <si>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</si>
  <si>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</si>
  <si>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</si>
  <si>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</si>
  <si>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</si>
  <si>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</si>
  <si>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</si>
  <si>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</si>
  <si>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</si>
  <si>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</si>
  <si>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</si>
  <si>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>30/06/2017</t>
  </si>
  <si>
    <t>הכשרה ביטוח -  אלטשולר שחם אג"ח</t>
  </si>
  <si>
    <t>אלטשולר שחם-אג"ח 291637</t>
  </si>
  <si>
    <t>141</t>
  </si>
  <si>
    <t>בהתאם לשיטה שיושמה בדוח הכספי *</t>
  </si>
  <si>
    <t>סה"כ בישראל</t>
  </si>
  <si>
    <t>סה"כ יתרת מזומנים ועו"ש בש"ח</t>
  </si>
  <si>
    <t>עו'ש- בנק מזרחי</t>
  </si>
  <si>
    <t>1111111111- 20- בנק מזרחי</t>
  </si>
  <si>
    <t>20</t>
  </si>
  <si>
    <t>AAA</t>
  </si>
  <si>
    <t>סה"כ יתרת מזומנים ועו"ש נקובים במט"ח</t>
  </si>
  <si>
    <t>דולר -20001- בנק מזרחי</t>
  </si>
  <si>
    <t>20001- 20- בנק מזרחי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</si>
  <si>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</si>
  <si>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</si>
  <si>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</si>
  <si>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</si>
  <si>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</si>
  <si>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</si>
  <si>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</si>
  <si>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</si>
  <si>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</si>
  <si>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</si>
  <si>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</si>
  <si>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5904 גליל- האוצר - ממשלתית צמודה</t>
  </si>
  <si>
    <t>9590431</t>
  </si>
  <si>
    <t>RF</t>
  </si>
  <si>
    <t>16/09/13</t>
  </si>
  <si>
    <t>ממצמ0923</t>
  </si>
  <si>
    <t>1128081</t>
  </si>
  <si>
    <t>19/05/15</t>
  </si>
  <si>
    <t>ממשל צמודה 1025- האוצר - ממשלתית צמודה</t>
  </si>
  <si>
    <t>1135912</t>
  </si>
  <si>
    <t>07/06/17</t>
  </si>
  <si>
    <t>צמוד 0418- האוצר - ממשלתית צמודה</t>
  </si>
  <si>
    <t>1108927</t>
  </si>
  <si>
    <t>03/05/17</t>
  </si>
  <si>
    <t>סה"כ לא צמודות</t>
  </si>
  <si>
    <t>סה"כ מלווה קצר מועד</t>
  </si>
  <si>
    <t>מ.ק.מ 1127</t>
  </si>
  <si>
    <t>8171126</t>
  </si>
  <si>
    <t>01/11/16</t>
  </si>
  <si>
    <t>מ.ק.מ 118- בנק ישראל- מק"מ</t>
  </si>
  <si>
    <t>8180119</t>
  </si>
  <si>
    <t>04/01/17</t>
  </si>
  <si>
    <t>מ.ק.מ 1217- האוצר - ממשלתית קצרה</t>
  </si>
  <si>
    <t>8171217</t>
  </si>
  <si>
    <t>14/12/16</t>
  </si>
  <si>
    <t>מק"מ 618- האוצר - ממשלתית קצרה</t>
  </si>
  <si>
    <t>8180614</t>
  </si>
  <si>
    <t>11/06/17</t>
  </si>
  <si>
    <t>סה"כ שחר</t>
  </si>
  <si>
    <t>ממשל שקלית 1018- האוצר - ממשלתית שקלית</t>
  </si>
  <si>
    <t>1136548</t>
  </si>
  <si>
    <t>ממשלתי 0219- האוצר - ממשלתית שקלית</t>
  </si>
  <si>
    <t>1110907</t>
  </si>
  <si>
    <t>27/02/17</t>
  </si>
  <si>
    <t>ממשלתי 0519- האוצר - ממשלתית שקלית</t>
  </si>
  <si>
    <t>1131770</t>
  </si>
  <si>
    <t>28/06/17</t>
  </si>
  <si>
    <t>ממשלתי 0825- האוצר - ממשלתית שקלית</t>
  </si>
  <si>
    <t>1135557</t>
  </si>
  <si>
    <t>ממשק 1026- האוצר - ממשלתית שקלית</t>
  </si>
  <si>
    <t>1099456</t>
  </si>
  <si>
    <t>23/02/17</t>
  </si>
  <si>
    <t>ממשק0142- האוצר - ממשלתית שקלית</t>
  </si>
  <si>
    <t>1125400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</si>
  <si>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</si>
  <si>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</si>
  <si>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</si>
  <si>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</si>
  <si>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</si>
  <si>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</si>
  <si>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</si>
  <si>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</si>
  <si>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</si>
  <si>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</si>
  <si>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</si>
  <si>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מזרחי הנ אג39- מזרחי טפחות הנפק</t>
  </si>
  <si>
    <t>2310159</t>
  </si>
  <si>
    <t>231</t>
  </si>
  <si>
    <t>בנקים</t>
  </si>
  <si>
    <t>14/06/17</t>
  </si>
  <si>
    <t>מזרחי הנפקות אגח 35- מזרחי טפחות הנפק</t>
  </si>
  <si>
    <t>2310118</t>
  </si>
  <si>
    <t>30/12/14</t>
  </si>
  <si>
    <t>פועלים הנ אגח33- פועלים</t>
  </si>
  <si>
    <t>1940568</t>
  </si>
  <si>
    <t>662</t>
  </si>
  <si>
    <t>28/10/14</t>
  </si>
  <si>
    <t>בינלאומי הנפק אגח ט</t>
  </si>
  <si>
    <t>1135177</t>
  </si>
  <si>
    <t>593</t>
  </si>
  <si>
    <t>AA+</t>
  </si>
  <si>
    <t>לאומי התח נד יב- לאומי</t>
  </si>
  <si>
    <t>6040273</t>
  </si>
  <si>
    <t>604</t>
  </si>
  <si>
    <t>11/06/15</t>
  </si>
  <si>
    <t>לאומי התח נד יד- לאומי</t>
  </si>
  <si>
    <t>6040299</t>
  </si>
  <si>
    <t>עזריאלי אג2- קבוצת עזריאלי</t>
  </si>
  <si>
    <t>1134436</t>
  </si>
  <si>
    <t>1420</t>
  </si>
  <si>
    <t>נדל"ן ובינוי</t>
  </si>
  <si>
    <t>פועלים הנפקות אג"ח 10</t>
  </si>
  <si>
    <t>1940402</t>
  </si>
  <si>
    <t>26/03/15</t>
  </si>
  <si>
    <t>פועלים הנפקות התח.14- פועלים</t>
  </si>
  <si>
    <t>1940501</t>
  </si>
  <si>
    <t>ארפורט סיטי אג"ח 5- איירפורט</t>
  </si>
  <si>
    <t>1133487</t>
  </si>
  <si>
    <t>1300</t>
  </si>
  <si>
    <t>AA</t>
  </si>
  <si>
    <t>25/04/17</t>
  </si>
  <si>
    <t>אלוני חץ אג8- אלוני חץ</t>
  </si>
  <si>
    <t>3900271</t>
  </si>
  <si>
    <t>390</t>
  </si>
  <si>
    <t>AA-</t>
  </si>
  <si>
    <t>אלוני חץ אגח 6- אלוני חץ</t>
  </si>
  <si>
    <t>3900206</t>
  </si>
  <si>
    <t>26/02/15</t>
  </si>
  <si>
    <t>גזית גלוב אג11- גזית גלוב</t>
  </si>
  <si>
    <t>1260546</t>
  </si>
  <si>
    <t>126</t>
  </si>
  <si>
    <t>גלוב אג"ח 12- גזית גלוב</t>
  </si>
  <si>
    <t>1260603</t>
  </si>
  <si>
    <t>מליסרון   אגח ו- מליסרון</t>
  </si>
  <si>
    <t>3230125</t>
  </si>
  <si>
    <t>323</t>
  </si>
  <si>
    <t>12/06/17</t>
  </si>
  <si>
    <t>מליסרון   אגח ט- מליסרון</t>
  </si>
  <si>
    <t>3230174</t>
  </si>
  <si>
    <t>08/07/14</t>
  </si>
  <si>
    <t>סלקום אגח 4- סלקום</t>
  </si>
  <si>
    <t>1107333</t>
  </si>
  <si>
    <t>2066</t>
  </si>
  <si>
    <t>A+</t>
  </si>
  <si>
    <t>27/01/15</t>
  </si>
  <si>
    <t>דיסקונט הש אג6- דיסקונט השקעות</t>
  </si>
  <si>
    <t>6390207</t>
  </si>
  <si>
    <t>639</t>
  </si>
  <si>
    <t>Baa3</t>
  </si>
  <si>
    <t>01/12/14</t>
  </si>
  <si>
    <t>פז נפט אג3</t>
  </si>
  <si>
    <t>1114073</t>
  </si>
  <si>
    <t>1363</t>
  </si>
  <si>
    <t>27/04/15</t>
  </si>
  <si>
    <t>סה"כ אחר</t>
  </si>
  <si>
    <t>01/22/JPM 4.5 24- JP MORGAN CHASE</t>
  </si>
  <si>
    <t>US46625HJD35</t>
  </si>
  <si>
    <t>NYSE</t>
  </si>
  <si>
    <t>בלומברג</t>
  </si>
  <si>
    <t>2260</t>
  </si>
  <si>
    <t>Banks</t>
  </si>
  <si>
    <t>A-</t>
  </si>
  <si>
    <t>S&amp;P</t>
  </si>
  <si>
    <t>02/02/16</t>
  </si>
  <si>
    <t>BANK OF AMERICA  5.7 24/01/2022- Bank of  America</t>
  </si>
  <si>
    <t>US06051GEM78</t>
  </si>
  <si>
    <t>2180</t>
  </si>
  <si>
    <t>BBB+</t>
  </si>
  <si>
    <t>CITIGGROUP-INC 4.5 01/22</t>
  </si>
  <si>
    <t>US172967FT34</t>
  </si>
  <si>
    <t>2600</t>
  </si>
  <si>
    <t>PETROLEOS MEXICANOS-PEMEX</t>
  </si>
  <si>
    <t>US71654QBW15</t>
  </si>
  <si>
    <t>4768</t>
  </si>
  <si>
    <t>Energy</t>
  </si>
  <si>
    <t>11/05/17</t>
  </si>
  <si>
    <t>VZ 4.125 16/3/27- VERIZON</t>
  </si>
  <si>
    <t>4808</t>
  </si>
  <si>
    <t>Commercial &amp; Professional Services</t>
  </si>
  <si>
    <t>03/04/17</t>
  </si>
  <si>
    <t>brfsbz 4.45 22/05/2024- BRFSBZ</t>
  </si>
  <si>
    <t>USP1905CAE05</t>
  </si>
  <si>
    <t>4700</t>
  </si>
  <si>
    <t>Food, Beverage &amp; Tobacco</t>
  </si>
  <si>
    <t>BBB</t>
  </si>
  <si>
    <t>14/01/16</t>
  </si>
  <si>
    <t>HCP 3.4 01/25</t>
  </si>
  <si>
    <t>US40414LAM19</t>
  </si>
  <si>
    <t>4732</t>
  </si>
  <si>
    <t>Real Estate</t>
  </si>
  <si>
    <t>27/07/16</t>
  </si>
  <si>
    <t>WBA 3.8 11/24</t>
  </si>
  <si>
    <t>US931427AH10</t>
  </si>
  <si>
    <t>4719</t>
  </si>
  <si>
    <t>Pharmaceuticals &amp; Biotechnology</t>
  </si>
  <si>
    <t>21/04/16</t>
  </si>
  <si>
    <t>PTTEPT  EXPLOR 4.7/8 18/06/19- PTTEPT</t>
  </si>
  <si>
    <t>USY7145PCN60</t>
  </si>
  <si>
    <t>4704</t>
  </si>
  <si>
    <t>BBB-</t>
  </si>
  <si>
    <t>CIELBZ 3.75 11/22</t>
  </si>
  <si>
    <t>USP28610AA46</t>
  </si>
  <si>
    <t>4710</t>
  </si>
  <si>
    <t>Consumer Durables &amp; Apparel</t>
  </si>
  <si>
    <t>Ba1</t>
  </si>
  <si>
    <t>Moodys</t>
  </si>
  <si>
    <t>14/03/16</t>
  </si>
  <si>
    <t>RWE A 7.0 10/72</t>
  </si>
  <si>
    <t>XS0767140022</t>
  </si>
  <si>
    <t>4711</t>
  </si>
  <si>
    <t>Utilities</t>
  </si>
  <si>
    <t>כאשר טרם חלף מועד תשלום הרבית ו/ או פדיון קרן, יוצג  סכום פדיון/ריבית שעתיד להתקבל*****</t>
  </si>
  <si>
    <t>סה"כ תל אביב 35</t>
  </si>
  <si>
    <t>סה"כ תל אביב 90</t>
  </si>
  <si>
    <t>סה"כ מניות היתר</t>
  </si>
  <si>
    <t>סה"כ call 001 אופציות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</si>
  <si>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</si>
  <si>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</si>
  <si>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</si>
  <si>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</si>
  <si>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</si>
  <si>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</si>
  <si>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</si>
  <si>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סה"כ תעודות השתתפות בקרנות נאמנות בישראל</t>
  </si>
  <si>
    <t>אלטשולר מט"ח אקטיבי</t>
  </si>
  <si>
    <t>5105911</t>
  </si>
  <si>
    <t>1005</t>
  </si>
  <si>
    <t>אלטשולר אגח חול קונצרני מוגנת מטח</t>
  </si>
  <si>
    <t>5118591</t>
  </si>
  <si>
    <t>A</t>
  </si>
  <si>
    <t>סה"כ תעודות השתתפות בקרנות נאמנות בחו"ל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</si>
  <si>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</si>
  <si>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</si>
  <si>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</si>
  <si>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</si>
  <si>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</si>
  <si>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</si>
  <si>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</si>
  <si>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</si>
  <si>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</si>
  <si>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</si>
  <si>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</si>
  <si>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</si>
  <si>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</si>
  <si>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</si>
  <si>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</si>
  <si>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</si>
  <si>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</si>
  <si>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</si>
  <si>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</si>
  <si>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</si>
  <si>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</si>
  <si>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</si>
  <si>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</si>
  <si>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מת"ם  אגח א -רמ</t>
  </si>
  <si>
    <t>1138999</t>
  </si>
  <si>
    <t>4737</t>
  </si>
  <si>
    <t>Aa2</t>
  </si>
  <si>
    <t>18/08/16</t>
  </si>
  <si>
    <t>ביטוח ישיר אג"ח 11</t>
  </si>
  <si>
    <t>1138825</t>
  </si>
  <si>
    <t>1089</t>
  </si>
  <si>
    <t>A2</t>
  </si>
  <si>
    <t>24/07/16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</si>
  <si>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</si>
  <si>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</si>
  <si>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</si>
  <si>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</si>
  <si>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</si>
  <si>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</si>
  <si>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</si>
  <si>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</si>
  <si>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</si>
  <si>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</si>
  <si>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</si>
  <si>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</si>
  <si>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</si>
  <si>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</si>
  <si>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</si>
  <si>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</si>
  <si>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</si>
  <si>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</si>
  <si>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</si>
  <si>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</si>
  <si>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</si>
  <si>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</si>
  <si>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</si>
  <si>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</si>
  <si>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</si>
  <si>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US92343VDY74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</si>
</sst>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6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1" fillId="0" borderId="0" xfId="0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42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tyles" Target="styles.xml"/><Relationship Id="rId40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520042177_bsum_02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סכום נכסי הקרן"/>
      <sheetName val="מזומנים"/>
      <sheetName val="תעודות התחייבות ממשלתיות"/>
      <sheetName val="תעודות חוב מסחריות "/>
      <sheetName val="אג&quot;ח קונצרני"/>
      <sheetName val="תעודות סל"/>
      <sheetName val="מניות"/>
      <sheetName val="קרנות נאמנות"/>
      <sheetName val="כתבי אופציה"/>
      <sheetName val="אופציות"/>
      <sheetName val="חוזים עתידיים"/>
      <sheetName val="מוצרים מובנים"/>
      <sheetName val="לא סחיר- תעודות התחייבות ממשלתי"/>
      <sheetName val="לא סחיר - תעודות חוב מסחריות"/>
      <sheetName val="לא סחיר - אג&quot;ח קונצרני"/>
      <sheetName val="לא סחיר - מניות"/>
      <sheetName val="לא סחיר - קרנות השקעה"/>
      <sheetName val="לא סחיר - כתבי אופציה"/>
      <sheetName val="לא סחיר - אופציות"/>
      <sheetName val="לא סחיר - חוזים עתידיים"/>
      <sheetName val="לא סחיר - מוצרים מובנים"/>
      <sheetName val="הלוואות"/>
      <sheetName val="פקדונות מעל 3 חודשים"/>
      <sheetName val="זכויות מקרקעין"/>
      <sheetName val="השקעה בחברות מוחזקות"/>
      <sheetName val="השקעות אחרות "/>
      <sheetName val="יתרת התחייבות להשקעה"/>
      <sheetName val="עלות מתואמת אג&quot;ח קונצרני סחיר"/>
      <sheetName val="עלות מתואמת אג&quot;ח קונצרני ל.סחיר"/>
      <sheetName val="עלות מתואמת מסגרות אשראי ללווים"/>
    </sheetNames>
    <sheetDataSet>
      <sheetData sheetId="0"/>
      <sheetData sheetId="1"/>
      <sheetData sheetId="2"/>
      <sheetData sheetId="3"/>
      <sheetData sheetId="4">
        <row r="508">
          <cell r="B508" t="str">
            <v>GE CAP TR 67 SFR-15/11/2017- GE CAPITAL</v>
          </cell>
          <cell r="C508" t="str">
            <v>US36830GAA22</v>
          </cell>
          <cell r="D508" t="str">
            <v>NYSE</v>
          </cell>
          <cell r="E508" t="str">
            <v>בלומברג</v>
          </cell>
          <cell r="F508" t="str">
            <v>3195</v>
          </cell>
          <cell r="G508" t="str">
            <v>Diversified Financials</v>
          </cell>
          <cell r="H508" t="str">
            <v>A2</v>
          </cell>
          <cell r="I508" t="str">
            <v>Moodys</v>
          </cell>
          <cell r="J508" t="str">
            <v>01/03/16</v>
          </cell>
          <cell r="K508">
            <v>0.38</v>
          </cell>
        </row>
        <row r="509">
          <cell r="B509" t="str">
            <v>GE CAP TR 67 SFR-15/11/2017- GE CAPITAL</v>
          </cell>
          <cell r="C509" t="str">
            <v>US36830GAA22</v>
          </cell>
          <cell r="D509" t="str">
            <v>NYSE</v>
          </cell>
          <cell r="E509" t="str">
            <v>בלומברג</v>
          </cell>
          <cell r="F509" t="str">
            <v>3195</v>
          </cell>
          <cell r="G509" t="str">
            <v>Diversified Financials</v>
          </cell>
          <cell r="H509" t="str">
            <v>A2</v>
          </cell>
          <cell r="I509" t="str">
            <v>Moodys</v>
          </cell>
          <cell r="J509" t="str">
            <v>01/03/16</v>
          </cell>
          <cell r="K509">
            <v>0.38</v>
          </cell>
        </row>
        <row r="510">
          <cell r="B510" t="str">
            <v>US94974BGP94</v>
          </cell>
          <cell r="C510" t="str">
            <v>US94974BGP94</v>
          </cell>
          <cell r="D510" t="str">
            <v>NYSE</v>
          </cell>
          <cell r="E510" t="str">
            <v>בלומברג</v>
          </cell>
          <cell r="F510" t="str">
            <v>2465</v>
          </cell>
          <cell r="G510" t="str">
            <v>Banks</v>
          </cell>
          <cell r="H510" t="str">
            <v>A</v>
          </cell>
          <cell r="I510" t="str">
            <v>S&amp;P</v>
          </cell>
          <cell r="J510" t="str">
            <v>01/03/17</v>
          </cell>
          <cell r="K510">
            <v>0.45</v>
          </cell>
        </row>
        <row r="511">
          <cell r="B511" t="str">
            <v>WELLS FARGO&amp;COMPANY - WFC-09/09/2024- WELLS FARGO</v>
          </cell>
          <cell r="C511" t="str">
            <v>US94974BGA26</v>
          </cell>
          <cell r="D511" t="str">
            <v>NYSE</v>
          </cell>
          <cell r="E511" t="str">
            <v>בלומברג</v>
          </cell>
          <cell r="F511" t="str">
            <v>2465</v>
          </cell>
          <cell r="G511" t="str">
            <v>Banks</v>
          </cell>
          <cell r="H511" t="str">
            <v>A</v>
          </cell>
          <cell r="I511" t="str">
            <v>S&amp;P</v>
          </cell>
          <cell r="J511" t="str">
            <v>05/01/16</v>
          </cell>
          <cell r="K511">
            <v>6.41</v>
          </cell>
        </row>
        <row r="512">
          <cell r="B512" t="str">
            <v>01/22/JPM 4.5 24- JP MORGAN CHASE</v>
          </cell>
          <cell r="C512" t="str">
            <v>US46625HJD35</v>
          </cell>
          <cell r="D512" t="str">
            <v>NYSE</v>
          </cell>
          <cell r="E512" t="str">
            <v>בלומברג</v>
          </cell>
          <cell r="F512" t="str">
            <v>2260</v>
          </cell>
          <cell r="G512" t="str">
            <v>Banks</v>
          </cell>
          <cell r="H512" t="str">
            <v>A-</v>
          </cell>
          <cell r="I512" t="str">
            <v>S&amp;P</v>
          </cell>
          <cell r="J512" t="str">
            <v>02/02/16</v>
          </cell>
          <cell r="K512">
            <v>4.13</v>
          </cell>
        </row>
        <row r="513">
          <cell r="B513" t="str">
            <v>ABIBB 3.65 01/11/2025- ABIBB</v>
          </cell>
          <cell r="C513" t="str">
            <v>US035242AP13</v>
          </cell>
          <cell r="D513" t="str">
            <v>NYSE</v>
          </cell>
          <cell r="E513" t="str">
            <v>בלומברג</v>
          </cell>
          <cell r="F513" t="str">
            <v>4756</v>
          </cell>
          <cell r="G513" t="str">
            <v>Food &amp; Staples Retailing</v>
          </cell>
          <cell r="H513" t="str">
            <v>A-</v>
          </cell>
          <cell r="I513" t="str">
            <v>S&amp;P</v>
          </cell>
          <cell r="J513" t="str">
            <v>30/12/16</v>
          </cell>
          <cell r="K513">
            <v>7.18</v>
          </cell>
        </row>
        <row r="514">
          <cell r="B514" t="str">
            <v>JPM 3.9 07/25</v>
          </cell>
          <cell r="C514" t="str">
            <v>US46625HMN79</v>
          </cell>
          <cell r="D514" t="str">
            <v>NYSE</v>
          </cell>
          <cell r="E514" t="str">
            <v>בלומברג</v>
          </cell>
          <cell r="F514" t="str">
            <v>2260</v>
          </cell>
          <cell r="G514" t="str">
            <v>Banks</v>
          </cell>
          <cell r="H514" t="str">
            <v>A-</v>
          </cell>
          <cell r="I514" t="str">
            <v>S&amp;P</v>
          </cell>
          <cell r="J514" t="str">
            <v>01/03/17</v>
          </cell>
          <cell r="K514">
            <v>6.71</v>
          </cell>
        </row>
        <row r="515">
          <cell r="B515" t="str">
            <v>BAC   4.0 04/24</v>
          </cell>
          <cell r="C515" t="str">
            <v>US06051GFF19</v>
          </cell>
          <cell r="D515" t="str">
            <v>NYSE</v>
          </cell>
          <cell r="E515" t="str">
            <v>בלומברג</v>
          </cell>
          <cell r="F515" t="str">
            <v>4767</v>
          </cell>
          <cell r="G515" t="str">
            <v>Banks</v>
          </cell>
          <cell r="H515" t="str">
            <v>BBB+</v>
          </cell>
          <cell r="I515" t="str">
            <v>S&amp;P</v>
          </cell>
          <cell r="J515" t="str">
            <v>01/03/17</v>
          </cell>
          <cell r="K515">
            <v>5.96</v>
          </cell>
        </row>
        <row r="516">
          <cell r="B516" t="str">
            <v>BANK OF AMERICA  5.7 24/01/2022- Bank of  America</v>
          </cell>
          <cell r="C516" t="str">
            <v>US06051GEM78</v>
          </cell>
          <cell r="D516" t="str">
            <v>NYSE</v>
          </cell>
          <cell r="E516" t="str">
            <v>בלומברג</v>
          </cell>
          <cell r="F516" t="str">
            <v>2180</v>
          </cell>
          <cell r="G516" t="str">
            <v>Banks</v>
          </cell>
          <cell r="H516" t="str">
            <v>BBB+</v>
          </cell>
          <cell r="I516" t="str">
            <v>S&amp;P</v>
          </cell>
          <cell r="J516" t="str">
            <v>02/02/16</v>
          </cell>
          <cell r="K516">
            <v>4.04</v>
          </cell>
        </row>
        <row r="517">
          <cell r="B517" t="str">
            <v>CITIGGROUP-INC 4.5 01/22</v>
          </cell>
          <cell r="C517" t="str">
            <v>US172967FT34</v>
          </cell>
          <cell r="D517" t="str">
            <v>NYSE</v>
          </cell>
          <cell r="E517" t="str">
            <v>בלומברג</v>
          </cell>
          <cell r="F517" t="str">
            <v>2600</v>
          </cell>
          <cell r="G517" t="str">
            <v>Banks</v>
          </cell>
          <cell r="H517" t="str">
            <v>BBB+</v>
          </cell>
          <cell r="I517" t="str">
            <v>S&amp;P</v>
          </cell>
          <cell r="J517" t="str">
            <v>02/02/16</v>
          </cell>
          <cell r="K517">
            <v>4.0999999999999996</v>
          </cell>
        </row>
        <row r="518">
          <cell r="B518" t="str">
            <v>CITIGROUP 3.7 01/26</v>
          </cell>
          <cell r="C518" t="str">
            <v>US172967KG57</v>
          </cell>
          <cell r="D518" t="str">
            <v>NYSE</v>
          </cell>
          <cell r="E518" t="str">
            <v>בלומברג</v>
          </cell>
          <cell r="F518" t="str">
            <v>2600</v>
          </cell>
          <cell r="G518" t="str">
            <v>Banks</v>
          </cell>
          <cell r="H518" t="str">
            <v>BBB+</v>
          </cell>
          <cell r="I518" t="str">
            <v>S&amp;P</v>
          </cell>
          <cell r="J518" t="str">
            <v>01/03/17</v>
          </cell>
          <cell r="K518">
            <v>7.29</v>
          </cell>
        </row>
        <row r="519">
          <cell r="B519" t="str">
            <v>PETROLEOS MEXICANOS-PEMEX</v>
          </cell>
          <cell r="C519" t="str">
            <v>US71654QBW15</v>
          </cell>
          <cell r="D519" t="str">
            <v>אחר</v>
          </cell>
          <cell r="E519" t="str">
            <v>בלומברג</v>
          </cell>
          <cell r="F519" t="str">
            <v>4768</v>
          </cell>
          <cell r="G519" t="str">
            <v>Energy</v>
          </cell>
          <cell r="H519" t="str">
            <v>BBB+</v>
          </cell>
          <cell r="I519" t="str">
            <v>S&amp;P</v>
          </cell>
          <cell r="J519" t="str">
            <v>11/05/17</v>
          </cell>
          <cell r="K519">
            <v>7.04</v>
          </cell>
        </row>
        <row r="520">
          <cell r="B520" t="str">
            <v>VZ 4.125 16/3/27- VERIZON</v>
          </cell>
          <cell r="C520" t="str">
            <v>235374</v>
          </cell>
          <cell r="D520" t="str">
            <v>NYSE</v>
          </cell>
          <cell r="E520" t="str">
            <v>בלומברג</v>
          </cell>
          <cell r="F520" t="str">
            <v>4808</v>
          </cell>
          <cell r="G520" t="str">
            <v>Commercial &amp; Professional Services</v>
          </cell>
          <cell r="H520" t="str">
            <v>BBB+</v>
          </cell>
          <cell r="I520" t="str">
            <v>S&amp;P</v>
          </cell>
          <cell r="J520" t="str">
            <v>03/04/17</v>
          </cell>
          <cell r="K520">
            <v>6.45</v>
          </cell>
        </row>
        <row r="521">
          <cell r="B521" t="str">
            <v>23/TEVA 2.8 21/07</v>
          </cell>
          <cell r="C521" t="str">
            <v>US88167AAD37</v>
          </cell>
          <cell r="D521" t="str">
            <v>NYSE</v>
          </cell>
          <cell r="E521" t="str">
            <v>בלומברג</v>
          </cell>
          <cell r="F521" t="str">
            <v>629</v>
          </cell>
          <cell r="G521" t="str">
            <v>Pharmaceuticals &amp; Biotechnology</v>
          </cell>
          <cell r="H521" t="str">
            <v>Baa2</v>
          </cell>
          <cell r="I521" t="str">
            <v>Moodys</v>
          </cell>
          <cell r="J521" t="str">
            <v>01/11/16</v>
          </cell>
          <cell r="K521">
            <v>5.54</v>
          </cell>
        </row>
        <row r="522">
          <cell r="B522" t="str">
            <v>ABBV 3.6 14/02/2025- ABBV</v>
          </cell>
          <cell r="C522" t="str">
            <v>US00287YAQ26</v>
          </cell>
          <cell r="D522" t="str">
            <v>NYSE</v>
          </cell>
          <cell r="E522" t="str">
            <v>בלומברג</v>
          </cell>
          <cell r="F522" t="str">
            <v>4757</v>
          </cell>
          <cell r="G522" t="str">
            <v>Pharmaceuticals &amp; Biotechnology</v>
          </cell>
          <cell r="H522" t="str">
            <v>Baa2</v>
          </cell>
          <cell r="I522" t="str">
            <v>Moodys</v>
          </cell>
          <cell r="J522" t="str">
            <v>30/12/16</v>
          </cell>
          <cell r="K522">
            <v>6.72</v>
          </cell>
        </row>
        <row r="523">
          <cell r="B523" t="str">
            <v>ABN 4.4 27/3/2028</v>
          </cell>
          <cell r="C523" t="str">
            <v>XS1586330604</v>
          </cell>
          <cell r="D523" t="str">
            <v>NYSE</v>
          </cell>
          <cell r="E523" t="str">
            <v>בלומברג</v>
          </cell>
          <cell r="F523" t="str">
            <v>4825</v>
          </cell>
          <cell r="G523" t="str">
            <v>Banks</v>
          </cell>
          <cell r="H523" t="str">
            <v>Baa2</v>
          </cell>
          <cell r="I523" t="str">
            <v>Moodys</v>
          </cell>
          <cell r="J523" t="str">
            <v>17/05/17</v>
          </cell>
          <cell r="K523">
            <v>5.09</v>
          </cell>
        </row>
        <row r="524">
          <cell r="B524" t="str">
            <v>ABN 4.4 27/3/2028</v>
          </cell>
          <cell r="C524" t="str">
            <v>XS1586330604</v>
          </cell>
          <cell r="D524" t="str">
            <v>NYSE</v>
          </cell>
          <cell r="E524" t="str">
            <v>בלומברג</v>
          </cell>
          <cell r="F524" t="str">
            <v>4825</v>
          </cell>
          <cell r="G524" t="str">
            <v>Banks</v>
          </cell>
          <cell r="H524" t="str">
            <v>Baa2</v>
          </cell>
          <cell r="I524" t="str">
            <v>Moodys</v>
          </cell>
          <cell r="J524" t="str">
            <v>17/05/17</v>
          </cell>
          <cell r="K524">
            <v>5.09</v>
          </cell>
        </row>
        <row r="525">
          <cell r="B525" t="str">
            <v>ALATPF 2 1/8 13</v>
          </cell>
          <cell r="C525" t="str">
            <v>XS1532877757</v>
          </cell>
          <cell r="D525" t="str">
            <v>FWB</v>
          </cell>
          <cell r="E525" t="str">
            <v>בלומברג</v>
          </cell>
          <cell r="F525" t="str">
            <v>4759</v>
          </cell>
          <cell r="G525" t="str">
            <v>Other</v>
          </cell>
          <cell r="H525" t="str">
            <v>BBB</v>
          </cell>
          <cell r="I525" t="str">
            <v>S&amp;P</v>
          </cell>
          <cell r="J525" t="str">
            <v>06/12/16</v>
          </cell>
          <cell r="K525">
            <v>5.41</v>
          </cell>
        </row>
        <row r="526">
          <cell r="B526" t="str">
            <v>BAC 4.2 26/08/2024</v>
          </cell>
          <cell r="C526" t="str">
            <v>us06051gfh74</v>
          </cell>
          <cell r="D526" t="str">
            <v>NYSE</v>
          </cell>
          <cell r="E526" t="str">
            <v>בלומברג</v>
          </cell>
          <cell r="F526" t="str">
            <v>4767</v>
          </cell>
          <cell r="G526" t="str">
            <v>Banks</v>
          </cell>
          <cell r="H526" t="str">
            <v>BBB</v>
          </cell>
          <cell r="I526" t="str">
            <v>S&amp;P</v>
          </cell>
          <cell r="J526" t="str">
            <v>20/04/17</v>
          </cell>
          <cell r="K526">
            <v>6.19</v>
          </cell>
        </row>
        <row r="527">
          <cell r="B527" t="str">
            <v>BAC 4.2 26/08/2024</v>
          </cell>
          <cell r="C527" t="str">
            <v>us06051gfh74</v>
          </cell>
          <cell r="D527" t="str">
            <v>NYSE</v>
          </cell>
          <cell r="E527" t="str">
            <v>בלומברג</v>
          </cell>
          <cell r="F527" t="str">
            <v>4767</v>
          </cell>
          <cell r="G527" t="str">
            <v>Banks</v>
          </cell>
          <cell r="H527" t="str">
            <v>BBB</v>
          </cell>
          <cell r="I527" t="str">
            <v>S&amp;P</v>
          </cell>
          <cell r="J527" t="str">
            <v>20/04/17</v>
          </cell>
          <cell r="K527">
            <v>6.19</v>
          </cell>
        </row>
        <row r="528">
          <cell r="B528" t="str">
            <v>BAYER 3.75 07/74</v>
          </cell>
          <cell r="C528" t="str">
            <v>DE000A11QR73</v>
          </cell>
          <cell r="D528" t="str">
            <v>NYSE</v>
          </cell>
          <cell r="E528" t="str">
            <v>בלומברג</v>
          </cell>
          <cell r="F528" t="str">
            <v>4770</v>
          </cell>
          <cell r="G528" t="str">
            <v>כימיה, גומי ופלסטיק</v>
          </cell>
          <cell r="H528" t="str">
            <v>BBB</v>
          </cell>
          <cell r="I528" t="str">
            <v>S&amp;P</v>
          </cell>
          <cell r="J528" t="str">
            <v>24/04/17</v>
          </cell>
          <cell r="K528">
            <v>6.08</v>
          </cell>
        </row>
        <row r="529">
          <cell r="B529" t="str">
            <v>brfsbz 4.45 22/05/2024- BRFSBZ</v>
          </cell>
          <cell r="C529" t="str">
            <v>USP1905CAE05</v>
          </cell>
          <cell r="D529" t="str">
            <v>NYSE</v>
          </cell>
          <cell r="E529" t="str">
            <v>בלומברג</v>
          </cell>
          <cell r="F529" t="str">
            <v>4700</v>
          </cell>
          <cell r="G529" t="str">
            <v>Food, Beverage &amp; Tobacco</v>
          </cell>
          <cell r="H529" t="str">
            <v>BBB</v>
          </cell>
          <cell r="I529" t="str">
            <v>S&amp;P</v>
          </cell>
          <cell r="J529" t="str">
            <v>30/12/16</v>
          </cell>
          <cell r="K529">
            <v>5.92</v>
          </cell>
        </row>
        <row r="530">
          <cell r="B530" t="str">
            <v>EBAY INC 2.6 11/07/2022- EBAY</v>
          </cell>
          <cell r="C530" t="str">
            <v>US2786421030</v>
          </cell>
          <cell r="D530" t="str">
            <v>NYSE</v>
          </cell>
          <cell r="E530" t="str">
            <v>בלומברג</v>
          </cell>
          <cell r="F530" t="str">
            <v>4718</v>
          </cell>
          <cell r="G530" t="str">
            <v>Commercial &amp; Professional Services</v>
          </cell>
          <cell r="H530" t="str">
            <v>BBB</v>
          </cell>
          <cell r="I530" t="str">
            <v>S&amp;P</v>
          </cell>
          <cell r="J530" t="str">
            <v>01/03/16</v>
          </cell>
          <cell r="K530">
            <v>4.7</v>
          </cell>
        </row>
        <row r="531">
          <cell r="B531" t="str">
            <v>EBAY INC 2.6 11/07/2022- EBAY</v>
          </cell>
          <cell r="C531" t="str">
            <v>US2786421030</v>
          </cell>
          <cell r="D531" t="str">
            <v>NYSE</v>
          </cell>
          <cell r="E531" t="str">
            <v>בלומברג</v>
          </cell>
          <cell r="F531" t="str">
            <v>4718</v>
          </cell>
          <cell r="G531" t="str">
            <v>Commercial &amp; Professional Services</v>
          </cell>
          <cell r="H531" t="str">
            <v>BBB</v>
          </cell>
          <cell r="I531" t="str">
            <v>S&amp;P</v>
          </cell>
          <cell r="J531" t="str">
            <v>01/03/16</v>
          </cell>
          <cell r="K531">
            <v>4.7</v>
          </cell>
        </row>
        <row r="532">
          <cell r="B532" t="str">
            <v>HCP 3.4 01/25</v>
          </cell>
          <cell r="C532" t="str">
            <v>US40414LAM19</v>
          </cell>
          <cell r="D532" t="str">
            <v>NYSE</v>
          </cell>
          <cell r="E532" t="str">
            <v>בלומברג</v>
          </cell>
          <cell r="F532" t="str">
            <v>4732</v>
          </cell>
          <cell r="G532" t="str">
            <v>Real Estate</v>
          </cell>
          <cell r="H532" t="str">
            <v>BBB</v>
          </cell>
          <cell r="I532" t="str">
            <v>S&amp;P</v>
          </cell>
          <cell r="J532" t="str">
            <v>30/12/16</v>
          </cell>
          <cell r="K532">
            <v>6.65</v>
          </cell>
        </row>
        <row r="533">
          <cell r="B533" t="str">
            <v>HRB FINANCIAL HRB 5.5 01/11/2022- HRB</v>
          </cell>
          <cell r="C533" t="str">
            <v>US093662AE40</v>
          </cell>
          <cell r="D533" t="str">
            <v>NYSE</v>
          </cell>
          <cell r="E533" t="str">
            <v>בלומברג</v>
          </cell>
          <cell r="F533" t="str">
            <v>4613</v>
          </cell>
          <cell r="G533" t="str">
            <v>Diversified Financials</v>
          </cell>
          <cell r="H533" t="str">
            <v>BBB</v>
          </cell>
          <cell r="I533" t="str">
            <v>S&amp;P</v>
          </cell>
          <cell r="J533" t="str">
            <v>01/03/16</v>
          </cell>
          <cell r="K533">
            <v>4.3</v>
          </cell>
        </row>
        <row r="534">
          <cell r="B534" t="str">
            <v>HRB FINANCIAL HRB 5.5 01/11/2022- HRB</v>
          </cell>
          <cell r="C534" t="str">
            <v>US093662AE40</v>
          </cell>
          <cell r="D534" t="str">
            <v>NYSE</v>
          </cell>
          <cell r="E534" t="str">
            <v>בלומברג</v>
          </cell>
          <cell r="F534" t="str">
            <v>4613</v>
          </cell>
          <cell r="G534" t="str">
            <v>Diversified Financials</v>
          </cell>
          <cell r="H534" t="str">
            <v>BBB</v>
          </cell>
          <cell r="I534" t="str">
            <v>S&amp;P</v>
          </cell>
          <cell r="J534" t="str">
            <v>01/03/16</v>
          </cell>
          <cell r="K534">
            <v>4.3</v>
          </cell>
        </row>
        <row r="535">
          <cell r="B535" t="str">
            <v>NASDAQ OMX 4.25-01/03/2024- OMX-NASDAQ</v>
          </cell>
          <cell r="C535" t="str">
            <v>US631103AF50</v>
          </cell>
          <cell r="D535" t="str">
            <v>NASDAQ</v>
          </cell>
          <cell r="E535" t="str">
            <v>בלומברג</v>
          </cell>
          <cell r="F535" t="str">
            <v>4703</v>
          </cell>
          <cell r="G535" t="str">
            <v>Diversified Financials</v>
          </cell>
          <cell r="H535" t="str">
            <v>BBB</v>
          </cell>
          <cell r="I535" t="str">
            <v>S&amp;P</v>
          </cell>
          <cell r="J535" t="str">
            <v>30/12/16</v>
          </cell>
          <cell r="K535">
            <v>6.41</v>
          </cell>
        </row>
        <row r="536">
          <cell r="B536" t="str">
            <v>SSELN 4.75 16/09/77</v>
          </cell>
          <cell r="C536" t="str">
            <v>XS1572343744</v>
          </cell>
          <cell r="D536" t="str">
            <v>LSE</v>
          </cell>
          <cell r="E536" t="str">
            <v>בלומברג</v>
          </cell>
          <cell r="F536" t="str">
            <v>4800</v>
          </cell>
          <cell r="G536" t="str">
            <v>Utilities</v>
          </cell>
          <cell r="H536" t="str">
            <v>BBB</v>
          </cell>
          <cell r="I536" t="str">
            <v>S&amp;P</v>
          </cell>
          <cell r="J536" t="str">
            <v>22/03/17</v>
          </cell>
          <cell r="K536">
            <v>4.43</v>
          </cell>
        </row>
        <row r="537">
          <cell r="B537" t="str">
            <v>SSELN 4.75 16/09/77</v>
          </cell>
          <cell r="C537" t="str">
            <v>XS1572343744</v>
          </cell>
          <cell r="D537" t="str">
            <v>LSE</v>
          </cell>
          <cell r="E537" t="str">
            <v>בלומברג</v>
          </cell>
          <cell r="F537" t="str">
            <v>4800</v>
          </cell>
          <cell r="G537" t="str">
            <v>Utilities</v>
          </cell>
          <cell r="H537" t="str">
            <v>BBB</v>
          </cell>
          <cell r="I537" t="str">
            <v>S&amp;P</v>
          </cell>
          <cell r="J537" t="str">
            <v>22/03/17</v>
          </cell>
          <cell r="K537">
            <v>4.43</v>
          </cell>
        </row>
        <row r="538">
          <cell r="B538" t="str">
            <v>SWEDA 5.5 12/49</v>
          </cell>
          <cell r="C538" t="str">
            <v>XS1190655776</v>
          </cell>
          <cell r="D538" t="str">
            <v>NYSE</v>
          </cell>
          <cell r="E538" t="str">
            <v>בלומברג</v>
          </cell>
          <cell r="F538" t="str">
            <v>4842</v>
          </cell>
          <cell r="G538" t="str">
            <v>Banks</v>
          </cell>
          <cell r="H538" t="str">
            <v>BBB</v>
          </cell>
          <cell r="I538" t="str">
            <v>S&amp;P</v>
          </cell>
          <cell r="J538" t="str">
            <v>07/06/17</v>
          </cell>
          <cell r="K538">
            <v>2.52</v>
          </cell>
        </row>
        <row r="539">
          <cell r="B539" t="str">
            <v>SWEDA 5.5 12/49</v>
          </cell>
          <cell r="C539" t="str">
            <v>XS1190655776</v>
          </cell>
          <cell r="D539" t="str">
            <v>NYSE</v>
          </cell>
          <cell r="E539" t="str">
            <v>בלומברג</v>
          </cell>
          <cell r="F539" t="str">
            <v>4842</v>
          </cell>
          <cell r="G539" t="str">
            <v>Banks</v>
          </cell>
          <cell r="H539" t="str">
            <v>BBB</v>
          </cell>
          <cell r="I539" t="str">
            <v>S&amp;P</v>
          </cell>
          <cell r="J539" t="str">
            <v>07/06/17</v>
          </cell>
          <cell r="K539">
            <v>2.52</v>
          </cell>
        </row>
        <row r="540">
          <cell r="B540" t="str">
            <v>TEVA PHARMA FNC 1.625 15.</v>
          </cell>
          <cell r="C540" t="str">
            <v>XS1439749364</v>
          </cell>
          <cell r="D540" t="str">
            <v>NYSE</v>
          </cell>
          <cell r="E540" t="str">
            <v>בלומברג</v>
          </cell>
          <cell r="F540" t="str">
            <v>629</v>
          </cell>
          <cell r="G540" t="str">
            <v>Pharmaceuticals &amp; Biotechnology</v>
          </cell>
          <cell r="H540" t="str">
            <v>Baa2</v>
          </cell>
          <cell r="I540" t="str">
            <v>Moodys</v>
          </cell>
          <cell r="J540" t="str">
            <v>20/07/16</v>
          </cell>
          <cell r="K540">
            <v>3.45</v>
          </cell>
        </row>
        <row r="541">
          <cell r="B541" t="str">
            <v>TRPCN 5.625 20/05/2075</v>
          </cell>
          <cell r="C541" t="str">
            <v>US89356BAA61</v>
          </cell>
          <cell r="D541" t="str">
            <v>TSX</v>
          </cell>
          <cell r="E541" t="str">
            <v>בלומברג</v>
          </cell>
          <cell r="F541" t="str">
            <v>4801</v>
          </cell>
          <cell r="G541" t="str">
            <v>Energy</v>
          </cell>
          <cell r="H541" t="str">
            <v>BBB</v>
          </cell>
          <cell r="I541" t="str">
            <v>S&amp;P</v>
          </cell>
          <cell r="J541" t="str">
            <v>22/03/17</v>
          </cell>
          <cell r="K541">
            <v>6.49</v>
          </cell>
        </row>
        <row r="542">
          <cell r="B542" t="str">
            <v>TRPCN 5.625 20/05/2075</v>
          </cell>
          <cell r="C542" t="str">
            <v>US89356BAA61</v>
          </cell>
          <cell r="D542" t="str">
            <v>TSX</v>
          </cell>
          <cell r="E542" t="str">
            <v>בלומברג</v>
          </cell>
          <cell r="F542" t="str">
            <v>4801</v>
          </cell>
          <cell r="G542" t="str">
            <v>Energy</v>
          </cell>
          <cell r="H542" t="str">
            <v>BBB</v>
          </cell>
          <cell r="I542" t="str">
            <v>S&amp;P</v>
          </cell>
          <cell r="J542" t="str">
            <v>22/03/17</v>
          </cell>
          <cell r="K542">
            <v>6.49</v>
          </cell>
        </row>
        <row r="543">
          <cell r="B543" t="str">
            <v>WBA 3.8 11/24</v>
          </cell>
          <cell r="C543" t="str">
            <v>US931427AH10</v>
          </cell>
          <cell r="D543" t="str">
            <v>NYSE</v>
          </cell>
          <cell r="E543" t="str">
            <v>בלומברג</v>
          </cell>
          <cell r="F543" t="str">
            <v>4719</v>
          </cell>
          <cell r="G543" t="str">
            <v>Pharmaceuticals &amp; Biotechnology</v>
          </cell>
          <cell r="H543" t="str">
            <v>BBB</v>
          </cell>
          <cell r="I543" t="str">
            <v>S&amp;P</v>
          </cell>
          <cell r="J543" t="str">
            <v>30/12/16</v>
          </cell>
          <cell r="K543">
            <v>4.71</v>
          </cell>
        </row>
        <row r="544">
          <cell r="B544" t="str">
            <v>WFC 5 5.5 03/49</v>
          </cell>
          <cell r="C544" t="str">
            <v>US92978AAA07</v>
          </cell>
          <cell r="D544" t="str">
            <v>NYSE</v>
          </cell>
          <cell r="E544" t="str">
            <v>בלומברג</v>
          </cell>
          <cell r="F544" t="str">
            <v>4818</v>
          </cell>
          <cell r="G544" t="str">
            <v>Banks</v>
          </cell>
          <cell r="H544" t="str">
            <v>BBB</v>
          </cell>
          <cell r="I544" t="str">
            <v>S&amp;P</v>
          </cell>
          <cell r="J544" t="str">
            <v>10/05/17</v>
          </cell>
          <cell r="K544">
            <v>18.36</v>
          </cell>
        </row>
        <row r="545">
          <cell r="B545" t="str">
            <v>WFC 5 5.5 03/49</v>
          </cell>
          <cell r="C545" t="str">
            <v>US92978AAA07</v>
          </cell>
          <cell r="D545" t="str">
            <v>NYSE</v>
          </cell>
          <cell r="E545" t="str">
            <v>בלומברג</v>
          </cell>
          <cell r="F545" t="str">
            <v>4818</v>
          </cell>
          <cell r="G545" t="str">
            <v>Banks</v>
          </cell>
          <cell r="H545" t="str">
            <v>BBB</v>
          </cell>
          <cell r="I545" t="str">
            <v>S&amp;P</v>
          </cell>
          <cell r="J545" t="str">
            <v>10/05/17</v>
          </cell>
          <cell r="K545">
            <v>18.36</v>
          </cell>
        </row>
        <row r="546">
          <cell r="B546" t="str">
            <v>WPPLN 3.75 19/9/24</v>
          </cell>
          <cell r="C546" t="str">
            <v>US92936MAF41</v>
          </cell>
          <cell r="D546" t="str">
            <v>LSE</v>
          </cell>
          <cell r="E546" t="str">
            <v>בלומברג</v>
          </cell>
          <cell r="F546" t="str">
            <v>4769</v>
          </cell>
          <cell r="G546" t="str">
            <v>Other</v>
          </cell>
          <cell r="H546" t="str">
            <v>BBB</v>
          </cell>
          <cell r="I546" t="str">
            <v>S&amp;P</v>
          </cell>
          <cell r="J546" t="str">
            <v>30/12/16</v>
          </cell>
          <cell r="K546">
            <v>6.35</v>
          </cell>
        </row>
        <row r="547">
          <cell r="B547" t="str">
            <v>ANZ 6.75 PREP CORP</v>
          </cell>
          <cell r="C547" t="str">
            <v>us05254haa23</v>
          </cell>
          <cell r="D547" t="str">
            <v>NYSE</v>
          </cell>
          <cell r="E547" t="str">
            <v>בלומברג</v>
          </cell>
          <cell r="F547" t="str">
            <v>4830</v>
          </cell>
          <cell r="G547" t="str">
            <v>Banks</v>
          </cell>
          <cell r="H547" t="str">
            <v>BBB-</v>
          </cell>
          <cell r="I547" t="str">
            <v>S&amp;P</v>
          </cell>
          <cell r="J547" t="str">
            <v>25/05/17</v>
          </cell>
          <cell r="K547">
            <v>6.97</v>
          </cell>
        </row>
        <row r="548">
          <cell r="B548" t="str">
            <v>ANZ 6.75 PREP CORP</v>
          </cell>
          <cell r="C548" t="str">
            <v>us05254haa23</v>
          </cell>
          <cell r="D548" t="str">
            <v>NYSE</v>
          </cell>
          <cell r="E548" t="str">
            <v>בלומברג</v>
          </cell>
          <cell r="F548" t="str">
            <v>4830</v>
          </cell>
          <cell r="G548" t="str">
            <v>Banks</v>
          </cell>
          <cell r="H548" t="str">
            <v>BBB-</v>
          </cell>
          <cell r="I548" t="str">
            <v>S&amp;P</v>
          </cell>
          <cell r="J548" t="str">
            <v>25/05/17</v>
          </cell>
          <cell r="K548">
            <v>6.97</v>
          </cell>
        </row>
        <row r="549">
          <cell r="B549" t="str">
            <v>DELL 5.45 15/6/23</v>
          </cell>
          <cell r="C549" t="str">
            <v>USU2526DAC30</v>
          </cell>
          <cell r="D549" t="str">
            <v>NYSE</v>
          </cell>
          <cell r="E549" t="str">
            <v>בלומברג</v>
          </cell>
          <cell r="F549" t="str">
            <v>2680</v>
          </cell>
          <cell r="G549" t="str">
            <v>אחר</v>
          </cell>
          <cell r="H549" t="str">
            <v>BBB-</v>
          </cell>
          <cell r="I549" t="str">
            <v>S&amp;P</v>
          </cell>
          <cell r="J549" t="str">
            <v>20/05/16</v>
          </cell>
          <cell r="K549">
            <v>5.07</v>
          </cell>
        </row>
        <row r="550">
          <cell r="B550" t="str">
            <v>DELL 5.45 15/6/23</v>
          </cell>
          <cell r="C550" t="str">
            <v>USU2526DAC30</v>
          </cell>
          <cell r="D550" t="str">
            <v>NYSE</v>
          </cell>
          <cell r="E550" t="str">
            <v>בלומברג</v>
          </cell>
          <cell r="F550" t="str">
            <v>2680</v>
          </cell>
          <cell r="G550" t="str">
            <v>אחר</v>
          </cell>
          <cell r="H550" t="str">
            <v>BBB-</v>
          </cell>
          <cell r="I550" t="str">
            <v>S&amp;P</v>
          </cell>
          <cell r="J550" t="str">
            <v>20/05/16</v>
          </cell>
          <cell r="K550">
            <v>5.07</v>
          </cell>
        </row>
        <row r="551">
          <cell r="B551" t="str">
            <v>FFHCN 5.8 15/05/2021- FAIRFAX FINL HLD</v>
          </cell>
          <cell r="C551" t="str">
            <v>US303901AS14</v>
          </cell>
          <cell r="D551" t="str">
            <v>NYSE</v>
          </cell>
          <cell r="E551" t="str">
            <v>בלומברג</v>
          </cell>
          <cell r="F551" t="str">
            <v>4577</v>
          </cell>
          <cell r="G551" t="str">
            <v>Insurance</v>
          </cell>
          <cell r="H551" t="str">
            <v>BBB-</v>
          </cell>
          <cell r="I551" t="str">
            <v>S&amp;P</v>
          </cell>
          <cell r="J551" t="str">
            <v>01/03/16</v>
          </cell>
          <cell r="K551">
            <v>3.81</v>
          </cell>
        </row>
        <row r="552">
          <cell r="B552" t="str">
            <v>FFHCN 5.8 15/05/2021- FAIRFAX FINL HLD</v>
          </cell>
          <cell r="C552" t="str">
            <v>US303901AS14</v>
          </cell>
          <cell r="D552" t="str">
            <v>NYSE</v>
          </cell>
          <cell r="E552" t="str">
            <v>בלומברג</v>
          </cell>
          <cell r="F552" t="str">
            <v>4577</v>
          </cell>
          <cell r="G552" t="str">
            <v>Insurance</v>
          </cell>
          <cell r="H552" t="str">
            <v>BBB-</v>
          </cell>
          <cell r="I552" t="str">
            <v>S&amp;P</v>
          </cell>
          <cell r="J552" t="str">
            <v>01/03/16</v>
          </cell>
          <cell r="K552">
            <v>3.81</v>
          </cell>
        </row>
        <row r="553">
          <cell r="B553" t="str">
            <v>FFHCN 5.8 15/05/21- FAIRFAX FINL HLD</v>
          </cell>
          <cell r="C553" t="str">
            <v>USC33459AA30</v>
          </cell>
          <cell r="D553" t="str">
            <v>NYSE</v>
          </cell>
          <cell r="E553" t="str">
            <v>בלומברג</v>
          </cell>
          <cell r="F553" t="str">
            <v>4577</v>
          </cell>
          <cell r="G553" t="str">
            <v>Insurance</v>
          </cell>
          <cell r="H553" t="str">
            <v>BBB-</v>
          </cell>
          <cell r="I553" t="str">
            <v>S&amp;P</v>
          </cell>
          <cell r="J553" t="str">
            <v>01/03/16</v>
          </cell>
          <cell r="K553">
            <v>3.81</v>
          </cell>
        </row>
        <row r="554">
          <cell r="B554" t="str">
            <v>FFHCN 5.8 15/05/21- FAIRFAX FINL HLD</v>
          </cell>
          <cell r="C554" t="str">
            <v>USC33459AA30</v>
          </cell>
          <cell r="D554" t="str">
            <v>NYSE</v>
          </cell>
          <cell r="E554" t="str">
            <v>בלומברג</v>
          </cell>
          <cell r="F554" t="str">
            <v>4577</v>
          </cell>
          <cell r="G554" t="str">
            <v>Insurance</v>
          </cell>
          <cell r="H554" t="str">
            <v>BBB-</v>
          </cell>
          <cell r="I554" t="str">
            <v>S&amp;P</v>
          </cell>
          <cell r="J554" t="str">
            <v>01/03/16</v>
          </cell>
          <cell r="K554">
            <v>3.81</v>
          </cell>
        </row>
        <row r="555">
          <cell r="B555" t="str">
            <v>ISRAELE-Float-electric 5.</v>
          </cell>
          <cell r="C555" t="str">
            <v>XS0335444724</v>
          </cell>
          <cell r="D555" t="str">
            <v>NYSE</v>
          </cell>
          <cell r="E555" t="str">
            <v>בלומברג</v>
          </cell>
          <cell r="F555" t="str">
            <v>4752</v>
          </cell>
          <cell r="G555" t="str">
            <v>Utilities</v>
          </cell>
          <cell r="H555" t="str">
            <v>BBB-</v>
          </cell>
          <cell r="I555" t="str">
            <v>S&amp;P</v>
          </cell>
          <cell r="J555" t="str">
            <v>08/11/16</v>
          </cell>
          <cell r="K555">
            <v>5.47</v>
          </cell>
        </row>
        <row r="556">
          <cell r="B556" t="str">
            <v>LEAR 4.75 1.15.2023</v>
          </cell>
          <cell r="C556" t="str">
            <v>US521865au94</v>
          </cell>
          <cell r="D556" t="str">
            <v>NYSE</v>
          </cell>
          <cell r="E556" t="str">
            <v>בלומברג</v>
          </cell>
          <cell r="F556" t="str">
            <v>4807</v>
          </cell>
          <cell r="G556" t="str">
            <v>אחר</v>
          </cell>
          <cell r="H556" t="str">
            <v>BBB-</v>
          </cell>
          <cell r="I556" t="str">
            <v>S&amp;P</v>
          </cell>
          <cell r="J556" t="str">
            <v>29/03/17</v>
          </cell>
          <cell r="K556">
            <v>0.53</v>
          </cell>
        </row>
        <row r="557">
          <cell r="B557" t="str">
            <v>LEAR 4.75 1.15.2023</v>
          </cell>
          <cell r="C557" t="str">
            <v>US521865au94</v>
          </cell>
          <cell r="D557" t="str">
            <v>NYSE</v>
          </cell>
          <cell r="E557" t="str">
            <v>בלומברג</v>
          </cell>
          <cell r="F557" t="str">
            <v>4807</v>
          </cell>
          <cell r="G557" t="str">
            <v>אחר</v>
          </cell>
          <cell r="H557" t="str">
            <v>BBB-</v>
          </cell>
          <cell r="I557" t="str">
            <v>S&amp;P</v>
          </cell>
          <cell r="J557" t="str">
            <v>29/03/17</v>
          </cell>
          <cell r="K557">
            <v>0.53</v>
          </cell>
        </row>
        <row r="558">
          <cell r="B558" t="str">
            <v>PTTEPT  EXPLOR 4.7/8 18/06/19- PTTEPT</v>
          </cell>
          <cell r="C558" t="str">
            <v>USY7145PCN60</v>
          </cell>
          <cell r="D558" t="str">
            <v>NYSE</v>
          </cell>
          <cell r="E558" t="str">
            <v>בלומברג</v>
          </cell>
          <cell r="F558" t="str">
            <v>4704</v>
          </cell>
          <cell r="G558" t="str">
            <v>Energy</v>
          </cell>
          <cell r="H558" t="str">
            <v>BBB-</v>
          </cell>
          <cell r="I558" t="str">
            <v>S&amp;P</v>
          </cell>
          <cell r="J558" t="str">
            <v>30/12/16</v>
          </cell>
          <cell r="K558">
            <v>2.4500000000000002</v>
          </cell>
        </row>
        <row r="559">
          <cell r="B559" t="str">
            <v>QBEAU 6.75 12/02/44</v>
          </cell>
          <cell r="C559" t="str">
            <v>XS1144495808</v>
          </cell>
          <cell r="D559" t="str">
            <v>ASX</v>
          </cell>
          <cell r="E559" t="str">
            <v>בלומברג</v>
          </cell>
          <cell r="F559" t="str">
            <v>4802</v>
          </cell>
          <cell r="G559" t="str">
            <v>Insurance</v>
          </cell>
          <cell r="H559" t="str">
            <v>BBB-</v>
          </cell>
          <cell r="I559" t="str">
            <v>S&amp;P</v>
          </cell>
          <cell r="J559" t="str">
            <v>23/03/17</v>
          </cell>
          <cell r="K559">
            <v>6.02</v>
          </cell>
        </row>
        <row r="560">
          <cell r="B560" t="str">
            <v>QBEAU 6.75 12/02/44</v>
          </cell>
          <cell r="C560" t="str">
            <v>XS1144495808</v>
          </cell>
          <cell r="D560" t="str">
            <v>ASX</v>
          </cell>
          <cell r="E560" t="str">
            <v>בלומברג</v>
          </cell>
          <cell r="F560" t="str">
            <v>4802</v>
          </cell>
          <cell r="G560" t="str">
            <v>Insurance</v>
          </cell>
          <cell r="H560" t="str">
            <v>BBB-</v>
          </cell>
          <cell r="I560" t="str">
            <v>S&amp;P</v>
          </cell>
          <cell r="J560" t="str">
            <v>23/03/17</v>
          </cell>
          <cell r="K560">
            <v>6.02</v>
          </cell>
        </row>
        <row r="561">
          <cell r="B561" t="str">
            <v>SEAGATE  4.25 1</v>
          </cell>
          <cell r="C561" t="str">
            <v>USG79456AK84</v>
          </cell>
          <cell r="D561" t="str">
            <v>NYSE</v>
          </cell>
          <cell r="E561" t="str">
            <v>בלומברג</v>
          </cell>
          <cell r="F561" t="str">
            <v>4819</v>
          </cell>
          <cell r="G561" t="str">
            <v>השקעות בהיי-טק</v>
          </cell>
          <cell r="H561" t="str">
            <v>BBB-</v>
          </cell>
          <cell r="I561" t="str">
            <v>S&amp;P</v>
          </cell>
          <cell r="J561" t="str">
            <v>15/05/17</v>
          </cell>
          <cell r="K561">
            <v>3.75</v>
          </cell>
        </row>
        <row r="562">
          <cell r="B562" t="str">
            <v>SEAGATE  4.25 1</v>
          </cell>
          <cell r="C562" t="str">
            <v>USG79456AK84</v>
          </cell>
          <cell r="D562" t="str">
            <v>NYSE</v>
          </cell>
          <cell r="E562" t="str">
            <v>בלומברג</v>
          </cell>
          <cell r="F562" t="str">
            <v>4819</v>
          </cell>
          <cell r="G562" t="str">
            <v>השקעות בהיי-טק</v>
          </cell>
          <cell r="H562" t="str">
            <v>BBB-</v>
          </cell>
          <cell r="I562" t="str">
            <v>S&amp;P</v>
          </cell>
          <cell r="J562" t="str">
            <v>15/05/17</v>
          </cell>
          <cell r="K562">
            <v>3.75</v>
          </cell>
        </row>
        <row r="563">
          <cell r="B563" t="str">
            <v>VOLKSWAGEN-vw 3.75 29/03/</v>
          </cell>
          <cell r="C563" t="str">
            <v>XS1048428012</v>
          </cell>
          <cell r="D563" t="str">
            <v>אחר</v>
          </cell>
          <cell r="E563" t="str">
            <v>בלומברג</v>
          </cell>
          <cell r="F563" t="str">
            <v>2745</v>
          </cell>
          <cell r="G563" t="str">
            <v>Automobiles &amp; Components</v>
          </cell>
          <cell r="H563" t="str">
            <v>BBB-</v>
          </cell>
          <cell r="I563" t="str">
            <v>S&amp;P</v>
          </cell>
          <cell r="J563" t="str">
            <v>01/03/17</v>
          </cell>
          <cell r="K563">
            <v>4.46</v>
          </cell>
        </row>
        <row r="564">
          <cell r="B564" t="str">
            <v>XLIT-4.45-31/3/25-GRAB</v>
          </cell>
          <cell r="C564" t="str">
            <v>US98420EAC93</v>
          </cell>
          <cell r="D564" t="str">
            <v>NYSE</v>
          </cell>
          <cell r="E564" t="str">
            <v>בלומברג</v>
          </cell>
          <cell r="F564" t="str">
            <v>4745</v>
          </cell>
          <cell r="G564" t="str">
            <v>Insurance</v>
          </cell>
          <cell r="H564" t="str">
            <v>Baa3</v>
          </cell>
          <cell r="I564" t="str">
            <v>Moodys</v>
          </cell>
          <cell r="J564" t="str">
            <v>14/09/16</v>
          </cell>
          <cell r="K564">
            <v>6.59</v>
          </cell>
        </row>
        <row r="565">
          <cell r="B565" t="str">
            <v>XLIT-4.45-31/3/25-GRAB</v>
          </cell>
          <cell r="C565" t="str">
            <v>US98420EAC93</v>
          </cell>
          <cell r="D565" t="str">
            <v>NYSE</v>
          </cell>
          <cell r="E565" t="str">
            <v>בלומברג</v>
          </cell>
          <cell r="F565" t="str">
            <v>4745</v>
          </cell>
          <cell r="G565" t="str">
            <v>Insurance</v>
          </cell>
          <cell r="H565" t="str">
            <v>Baa3</v>
          </cell>
          <cell r="I565" t="str">
            <v>Moodys</v>
          </cell>
          <cell r="J565" t="str">
            <v>14/09/16</v>
          </cell>
          <cell r="K565">
            <v>6.59</v>
          </cell>
        </row>
        <row r="566">
          <cell r="B566" t="str">
            <v>04/06/2018-TI CAP 18 SRN-6.999- telecom</v>
          </cell>
          <cell r="C566" t="str">
            <v>US87927VAU26</v>
          </cell>
          <cell r="D566" t="str">
            <v>NYSE</v>
          </cell>
          <cell r="E566" t="str">
            <v>בלומברג</v>
          </cell>
          <cell r="F566" t="str">
            <v>3185</v>
          </cell>
          <cell r="G566" t="str">
            <v>Telecommunication Services</v>
          </cell>
          <cell r="H566" t="str">
            <v>Ba1</v>
          </cell>
          <cell r="I566" t="str">
            <v>Moodys</v>
          </cell>
          <cell r="J566" t="str">
            <v>01/03/16</v>
          </cell>
          <cell r="K566">
            <v>3.74</v>
          </cell>
        </row>
        <row r="567">
          <cell r="B567" t="str">
            <v>04/06/2018-TI CAP 18 SRN-6.999- telecom</v>
          </cell>
          <cell r="C567" t="str">
            <v>US87927VAU26</v>
          </cell>
          <cell r="D567" t="str">
            <v>NYSE</v>
          </cell>
          <cell r="E567" t="str">
            <v>בלומברג</v>
          </cell>
          <cell r="F567" t="str">
            <v>3185</v>
          </cell>
          <cell r="G567" t="str">
            <v>Telecommunication Services</v>
          </cell>
          <cell r="H567" t="str">
            <v>Ba1</v>
          </cell>
          <cell r="I567" t="str">
            <v>Moodys</v>
          </cell>
          <cell r="J567" t="str">
            <v>01/03/16</v>
          </cell>
          <cell r="K567">
            <v>3.74</v>
          </cell>
        </row>
        <row r="568">
          <cell r="B568" t="str">
            <v>6.75-21/05/2018 HBOS18 NTS 8-S- LLOYDS</v>
          </cell>
          <cell r="C568" t="str">
            <v>US4041A3AH52</v>
          </cell>
          <cell r="D568" t="str">
            <v>NYSE</v>
          </cell>
          <cell r="E568" t="str">
            <v>בלומברג</v>
          </cell>
          <cell r="F568" t="str">
            <v>1695</v>
          </cell>
          <cell r="G568" t="str">
            <v>Diversified Financials</v>
          </cell>
          <cell r="H568" t="str">
            <v>BB+</v>
          </cell>
          <cell r="I568" t="str">
            <v>S&amp;P</v>
          </cell>
          <cell r="J568" t="str">
            <v>20/08/13</v>
          </cell>
          <cell r="K568">
            <v>2.77</v>
          </cell>
        </row>
        <row r="569">
          <cell r="B569" t="str">
            <v>6.75-21/05/2018 HBOS18 NTS 8-S- LLOYDS</v>
          </cell>
          <cell r="C569" t="str">
            <v>US4041A3AH52</v>
          </cell>
          <cell r="D569" t="str">
            <v>NYSE</v>
          </cell>
          <cell r="E569" t="str">
            <v>בלומברג</v>
          </cell>
          <cell r="F569" t="str">
            <v>1695</v>
          </cell>
          <cell r="G569" t="str">
            <v>Diversified Financials</v>
          </cell>
          <cell r="H569" t="str">
            <v>BB+</v>
          </cell>
          <cell r="I569" t="str">
            <v>S&amp;P</v>
          </cell>
          <cell r="J569" t="str">
            <v>20/08/13</v>
          </cell>
          <cell r="K569">
            <v>2.77</v>
          </cell>
        </row>
        <row r="570">
          <cell r="B570" t="str">
            <v>AA.ALCOA INC 5.4 04/21</v>
          </cell>
          <cell r="C570" t="str">
            <v>US013817AV33</v>
          </cell>
          <cell r="D570" t="str">
            <v>NYSE</v>
          </cell>
          <cell r="E570" t="str">
            <v>בלומברג</v>
          </cell>
          <cell r="F570" t="str">
            <v>3200</v>
          </cell>
          <cell r="G570" t="str">
            <v>Materials</v>
          </cell>
          <cell r="H570" t="str">
            <v>Ba1</v>
          </cell>
          <cell r="I570" t="str">
            <v>Moodys</v>
          </cell>
          <cell r="J570" t="str">
            <v>01/03/16</v>
          </cell>
          <cell r="K570">
            <v>6.7</v>
          </cell>
        </row>
        <row r="571">
          <cell r="B571" t="str">
            <v>AA.ALCOA INC 5.4 04/21</v>
          </cell>
          <cell r="C571" t="str">
            <v>US013817AV33</v>
          </cell>
          <cell r="D571" t="str">
            <v>NYSE</v>
          </cell>
          <cell r="E571" t="str">
            <v>בלומברג</v>
          </cell>
          <cell r="F571" t="str">
            <v>3200</v>
          </cell>
          <cell r="G571" t="str">
            <v>Materials</v>
          </cell>
          <cell r="H571" t="str">
            <v>Ba1</v>
          </cell>
          <cell r="I571" t="str">
            <v>Moodys</v>
          </cell>
          <cell r="J571" t="str">
            <v>01/03/16</v>
          </cell>
          <cell r="K571">
            <v>6.7</v>
          </cell>
        </row>
        <row r="572">
          <cell r="B572" t="str">
            <v>ALATPF 5.25% PREP 21/07/23</v>
          </cell>
          <cell r="C572" t="str">
            <v>XS1634523754</v>
          </cell>
          <cell r="D572" t="str">
            <v>FWB</v>
          </cell>
          <cell r="E572" t="str">
            <v>בלומברג</v>
          </cell>
          <cell r="F572" t="str">
            <v>4845</v>
          </cell>
          <cell r="G572" t="str">
            <v>Real Estate</v>
          </cell>
          <cell r="H572" t="str">
            <v>BB+</v>
          </cell>
          <cell r="I572" t="str">
            <v>S&amp;P</v>
          </cell>
          <cell r="J572" t="str">
            <v>14/06/17</v>
          </cell>
          <cell r="K572">
            <v>5.33</v>
          </cell>
        </row>
        <row r="573">
          <cell r="B573" t="str">
            <v>CIELBZ 3.75 11/22</v>
          </cell>
          <cell r="C573" t="str">
            <v>USP28610AA46</v>
          </cell>
          <cell r="D573" t="str">
            <v>NYSE</v>
          </cell>
          <cell r="E573" t="str">
            <v>בלומברג</v>
          </cell>
          <cell r="F573" t="str">
            <v>4710</v>
          </cell>
          <cell r="G573" t="str">
            <v>Consumer Durables &amp; Apparel</v>
          </cell>
          <cell r="H573" t="str">
            <v>Ba1</v>
          </cell>
          <cell r="I573" t="str">
            <v>Moodys</v>
          </cell>
          <cell r="J573" t="str">
            <v>30/12/16</v>
          </cell>
          <cell r="K573">
            <v>3.84</v>
          </cell>
        </row>
        <row r="574">
          <cell r="B574" t="str">
            <v>CONSTELLATION BR STZ 3.7</v>
          </cell>
          <cell r="C574" t="str">
            <v>EK557655 Corp</v>
          </cell>
          <cell r="D574" t="str">
            <v>NYSE</v>
          </cell>
          <cell r="E574" t="str">
            <v>בלומברג</v>
          </cell>
          <cell r="F574" t="str">
            <v>4670</v>
          </cell>
          <cell r="G574" t="str">
            <v>Commercial &amp; Professional Services</v>
          </cell>
          <cell r="H574" t="str">
            <v>BB+</v>
          </cell>
          <cell r="I574" t="str">
            <v>S&amp;P</v>
          </cell>
          <cell r="J574" t="str">
            <v>01/03/16</v>
          </cell>
          <cell r="K574">
            <v>4.55</v>
          </cell>
        </row>
        <row r="575">
          <cell r="B575" t="str">
            <v>CONSTELLATION BR STZ 3.7</v>
          </cell>
          <cell r="C575" t="str">
            <v>EK557655 Corp</v>
          </cell>
          <cell r="D575" t="str">
            <v>NYSE</v>
          </cell>
          <cell r="E575" t="str">
            <v>בלומברג</v>
          </cell>
          <cell r="F575" t="str">
            <v>4670</v>
          </cell>
          <cell r="G575" t="str">
            <v>Commercial &amp; Professional Services</v>
          </cell>
          <cell r="H575" t="str">
            <v>BB+</v>
          </cell>
          <cell r="I575" t="str">
            <v>S&amp;P</v>
          </cell>
          <cell r="J575" t="str">
            <v>01/03/16</v>
          </cell>
          <cell r="K575">
            <v>4.55</v>
          </cell>
        </row>
        <row r="576">
          <cell r="B576" t="str">
            <v>RWE A 7.0 10/72</v>
          </cell>
          <cell r="C576" t="str">
            <v>XS0767140022</v>
          </cell>
          <cell r="D576" t="str">
            <v>NYSE</v>
          </cell>
          <cell r="E576" t="str">
            <v>בלומברג</v>
          </cell>
          <cell r="F576" t="str">
            <v>4711</v>
          </cell>
          <cell r="G576" t="str">
            <v>Utilities</v>
          </cell>
          <cell r="H576" t="str">
            <v>Ba1</v>
          </cell>
          <cell r="I576" t="str">
            <v>Moodys</v>
          </cell>
          <cell r="J576" t="str">
            <v>02/01/17</v>
          </cell>
          <cell r="K576">
            <v>4.67</v>
          </cell>
        </row>
        <row r="577">
          <cell r="B577" t="str">
            <v>TELEF 6.5 09/49</v>
          </cell>
          <cell r="C577" t="str">
            <v>XS0972570351</v>
          </cell>
          <cell r="D577" t="str">
            <v>אחר</v>
          </cell>
          <cell r="E577" t="str">
            <v>בלומברג</v>
          </cell>
          <cell r="F577" t="str">
            <v>4766</v>
          </cell>
          <cell r="G577" t="str">
            <v>Technology Hardware &amp; Equipment</v>
          </cell>
          <cell r="H577" t="str">
            <v>BB+</v>
          </cell>
          <cell r="I577" t="str">
            <v>S&amp;P</v>
          </cell>
          <cell r="J577" t="str">
            <v>01/03/17</v>
          </cell>
          <cell r="K577">
            <v>1.1599999999999999</v>
          </cell>
        </row>
        <row r="578">
          <cell r="B578" t="str">
            <v>VIACOM 5.875 28</v>
          </cell>
          <cell r="C578" t="str">
            <v>us92553pbd33</v>
          </cell>
          <cell r="D578" t="str">
            <v>NYSE</v>
          </cell>
          <cell r="E578" t="str">
            <v>בלומברג</v>
          </cell>
          <cell r="F578" t="str">
            <v>4829</v>
          </cell>
          <cell r="G578" t="str">
            <v>תקשורת ומדיה</v>
          </cell>
          <cell r="H578" t="str">
            <v>BB</v>
          </cell>
          <cell r="I578" t="str">
            <v>S&amp;P</v>
          </cell>
          <cell r="J578" t="str">
            <v>25/05/17</v>
          </cell>
          <cell r="K578">
            <v>4.09</v>
          </cell>
        </row>
        <row r="579">
          <cell r="B579" t="str">
            <v>VIACOM 5.875 28</v>
          </cell>
          <cell r="C579" t="str">
            <v>us92553pbd33</v>
          </cell>
          <cell r="D579" t="str">
            <v>NYSE</v>
          </cell>
          <cell r="E579" t="str">
            <v>בלומברג</v>
          </cell>
          <cell r="F579" t="str">
            <v>4829</v>
          </cell>
          <cell r="G579" t="str">
            <v>תקשורת ומדיה</v>
          </cell>
          <cell r="H579" t="str">
            <v>BB</v>
          </cell>
          <cell r="I579" t="str">
            <v>S&amp;P</v>
          </cell>
          <cell r="J579" t="str">
            <v>25/05/17</v>
          </cell>
          <cell r="K579">
            <v>4.09</v>
          </cell>
        </row>
        <row r="580">
          <cell r="B580" t="str">
            <v>GOODYEAR 5/26 5</v>
          </cell>
          <cell r="C580" t="str">
            <v>US382550BF73</v>
          </cell>
          <cell r="D580" t="str">
            <v>NYSE</v>
          </cell>
          <cell r="E580" t="str">
            <v>בלומברג</v>
          </cell>
          <cell r="F580" t="str">
            <v>4852</v>
          </cell>
          <cell r="G580" t="str">
            <v>אחר</v>
          </cell>
          <cell r="H580" t="str">
            <v>Ba3</v>
          </cell>
          <cell r="I580" t="str">
            <v>Moodys</v>
          </cell>
          <cell r="J580" t="str">
            <v>27/06/17</v>
          </cell>
          <cell r="K580">
            <v>5.94</v>
          </cell>
        </row>
        <row r="581">
          <cell r="B581" t="str">
            <v>GOODYEAR 5/26 5</v>
          </cell>
          <cell r="C581" t="str">
            <v>US382550BF73</v>
          </cell>
          <cell r="D581" t="str">
            <v>NYSE</v>
          </cell>
          <cell r="E581" t="str">
            <v>בלומברג</v>
          </cell>
          <cell r="F581" t="str">
            <v>4852</v>
          </cell>
          <cell r="G581" t="str">
            <v>אחר</v>
          </cell>
          <cell r="H581" t="str">
            <v>Ba3</v>
          </cell>
          <cell r="I581" t="str">
            <v>Moodys</v>
          </cell>
          <cell r="J581" t="str">
            <v>27/06/17</v>
          </cell>
          <cell r="K581">
            <v>5.94</v>
          </cell>
        </row>
        <row r="582">
          <cell r="B582" t="str">
            <v>brckcp 6.5 12/2</v>
          </cell>
          <cell r="C582" t="str">
            <v>XS1150681135</v>
          </cell>
          <cell r="D582" t="str">
            <v>אחר</v>
          </cell>
          <cell r="E582" t="str">
            <v>בלומברג</v>
          </cell>
          <cell r="F582" t="str">
            <v>4787</v>
          </cell>
          <cell r="G582" t="str">
            <v>Real Estate</v>
          </cell>
          <cell r="H582" t="str">
            <v>0</v>
          </cell>
          <cell r="I582" t="str">
            <v>לא מדורג</v>
          </cell>
          <cell r="J582" t="str">
            <v>07/06/17</v>
          </cell>
          <cell r="K582">
            <v>2.86</v>
          </cell>
        </row>
        <row r="583">
          <cell r="B583" t="str">
            <v>CITI4 4.0 08/24</v>
          </cell>
          <cell r="C583" t="str">
            <v>US172967H61</v>
          </cell>
          <cell r="D583" t="str">
            <v>NYSE</v>
          </cell>
          <cell r="E583" t="str">
            <v>בלומברג</v>
          </cell>
          <cell r="F583" t="str">
            <v>2600</v>
          </cell>
          <cell r="G583" t="str">
            <v>Banks</v>
          </cell>
          <cell r="H583" t="str">
            <v>0</v>
          </cell>
          <cell r="I583" t="str">
            <v>לא מדורג</v>
          </cell>
          <cell r="J583" t="str">
            <v>20/04/17</v>
          </cell>
          <cell r="K583">
            <v>6.17</v>
          </cell>
        </row>
        <row r="584">
          <cell r="B584" t="str">
            <v>CITI4 4.0 08/24</v>
          </cell>
          <cell r="C584" t="str">
            <v>US172967H61</v>
          </cell>
          <cell r="D584" t="str">
            <v>NYSE</v>
          </cell>
          <cell r="E584" t="str">
            <v>בלומברג</v>
          </cell>
          <cell r="F584" t="str">
            <v>2600</v>
          </cell>
          <cell r="G584" t="str">
            <v>Banks</v>
          </cell>
          <cell r="H584" t="str">
            <v>0</v>
          </cell>
          <cell r="I584" t="str">
            <v>לא מדורג</v>
          </cell>
          <cell r="J584" t="str">
            <v>20/04/17</v>
          </cell>
          <cell r="K584">
            <v>6.17</v>
          </cell>
        </row>
        <row r="585">
          <cell r="B585" t="str">
            <v>CA 3.6 15/08/22</v>
          </cell>
          <cell r="C585" t="str">
            <v>US12673PAH82</v>
          </cell>
          <cell r="D585" t="str">
            <v>NYSE</v>
          </cell>
          <cell r="E585" t="str">
            <v>בלומברג</v>
          </cell>
          <cell r="F585" t="str">
            <v>4810</v>
          </cell>
          <cell r="G585" t="str">
            <v>Software &amp; Services</v>
          </cell>
          <cell r="H585" t="str">
            <v>BBB+</v>
          </cell>
          <cell r="I585" t="str">
            <v>S&amp;P</v>
          </cell>
          <cell r="J585" t="str">
            <v>04/04/17</v>
          </cell>
        </row>
        <row r="586">
          <cell r="B586" t="str">
            <v>CA 3.6 15/08/22</v>
          </cell>
          <cell r="C586" t="str">
            <v>US12673PAH82</v>
          </cell>
          <cell r="D586" t="str">
            <v>NYSE</v>
          </cell>
          <cell r="E586" t="str">
            <v>בלומברג</v>
          </cell>
          <cell r="F586" t="str">
            <v>4810</v>
          </cell>
          <cell r="G586" t="str">
            <v>Software &amp; Services</v>
          </cell>
          <cell r="H586" t="str">
            <v>BBB+</v>
          </cell>
          <cell r="I586" t="str">
            <v>S&amp;P</v>
          </cell>
          <cell r="J586" t="str">
            <v>04/04/17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7"/>
  <sheetViews>
    <sheetView rightToLeft="1" topLeftCell="A4" workbookViewId="0">
      <selection activeCell="C11" sqref="C11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196</v>
      </c>
    </row>
    <row r="2" spans="1:36">
      <c r="B2" s="2" t="s">
        <v>1</v>
      </c>
      <c r="C2" t="s">
        <v>197</v>
      </c>
    </row>
    <row r="3" spans="1:36">
      <c r="B3" s="2" t="s">
        <v>2</v>
      </c>
      <c r="C3" t="s">
        <v>198</v>
      </c>
    </row>
    <row r="4" spans="1:36">
      <c r="B4" s="2" t="s">
        <v>3</v>
      </c>
      <c r="C4" t="s">
        <v>199</v>
      </c>
    </row>
    <row r="6" spans="1:36" ht="26.25" customHeight="1">
      <c r="B6" s="80" t="s">
        <v>4</v>
      </c>
      <c r="C6" s="81"/>
      <c r="D6" s="82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5">
        <f>10424.27589008+2732</f>
        <v>13156.27589008</v>
      </c>
      <c r="D11" s="75">
        <v>3.01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6">
        <v>265256.29055719997</v>
      </c>
      <c r="D13" s="76">
        <v>76.63</v>
      </c>
    </row>
    <row r="14" spans="1:36">
      <c r="A14" s="10" t="s">
        <v>13</v>
      </c>
      <c r="B14" s="70" t="s">
        <v>17</v>
      </c>
      <c r="C14" s="76">
        <v>0</v>
      </c>
      <c r="D14" s="76">
        <v>0</v>
      </c>
    </row>
    <row r="15" spans="1:36">
      <c r="A15" s="10" t="s">
        <v>13</v>
      </c>
      <c r="B15" s="70" t="s">
        <v>18</v>
      </c>
      <c r="C15" s="76">
        <v>53665.294868701603</v>
      </c>
      <c r="D15" s="76">
        <v>15.5</v>
      </c>
    </row>
    <row r="16" spans="1:36">
      <c r="A16" s="10" t="s">
        <v>13</v>
      </c>
      <c r="B16" s="70" t="s">
        <v>19</v>
      </c>
      <c r="C16" s="76">
        <v>0</v>
      </c>
      <c r="D16" s="76">
        <v>0</v>
      </c>
    </row>
    <row r="17" spans="1:4">
      <c r="A17" s="10" t="s">
        <v>13</v>
      </c>
      <c r="B17" s="70" t="s">
        <v>20</v>
      </c>
      <c r="C17" s="76">
        <v>0</v>
      </c>
      <c r="D17" s="76">
        <v>0</v>
      </c>
    </row>
    <row r="18" spans="1:4">
      <c r="A18" s="10" t="s">
        <v>13</v>
      </c>
      <c r="B18" s="70" t="s">
        <v>21</v>
      </c>
      <c r="C18" s="76">
        <v>14717.18</v>
      </c>
      <c r="D18" s="76">
        <v>4.25</v>
      </c>
    </row>
    <row r="19" spans="1:4">
      <c r="A19" s="10" t="s">
        <v>13</v>
      </c>
      <c r="B19" s="70" t="s">
        <v>22</v>
      </c>
      <c r="C19" s="76">
        <v>0</v>
      </c>
      <c r="D19" s="76">
        <v>0</v>
      </c>
    </row>
    <row r="20" spans="1:4">
      <c r="A20" s="10" t="s">
        <v>13</v>
      </c>
      <c r="B20" s="70" t="s">
        <v>23</v>
      </c>
      <c r="C20" s="76">
        <v>0</v>
      </c>
      <c r="D20" s="76">
        <v>0</v>
      </c>
    </row>
    <row r="21" spans="1:4">
      <c r="A21" s="10" t="s">
        <v>13</v>
      </c>
      <c r="B21" s="70" t="s">
        <v>24</v>
      </c>
      <c r="C21" s="76">
        <v>0</v>
      </c>
      <c r="D21" s="76">
        <v>0</v>
      </c>
    </row>
    <row r="22" spans="1:4">
      <c r="A22" s="10" t="s">
        <v>13</v>
      </c>
      <c r="B22" s="70" t="s">
        <v>25</v>
      </c>
      <c r="C22" s="76">
        <v>0</v>
      </c>
      <c r="D22" s="76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6">
        <v>0</v>
      </c>
      <c r="D24" s="76">
        <v>0</v>
      </c>
    </row>
    <row r="25" spans="1:4">
      <c r="A25" s="10" t="s">
        <v>13</v>
      </c>
      <c r="B25" s="70" t="s">
        <v>28</v>
      </c>
      <c r="C25" s="76">
        <v>0</v>
      </c>
      <c r="D25" s="76">
        <v>0</v>
      </c>
    </row>
    <row r="26" spans="1:4">
      <c r="A26" s="10" t="s">
        <v>13</v>
      </c>
      <c r="B26" s="70" t="s">
        <v>18</v>
      </c>
      <c r="C26" s="76">
        <v>2071.2696799999999</v>
      </c>
      <c r="D26" s="76">
        <v>0.6</v>
      </c>
    </row>
    <row r="27" spans="1:4">
      <c r="A27" s="10" t="s">
        <v>13</v>
      </c>
      <c r="B27" s="70" t="s">
        <v>29</v>
      </c>
      <c r="C27" s="76">
        <v>0</v>
      </c>
      <c r="D27" s="76">
        <v>0</v>
      </c>
    </row>
    <row r="28" spans="1:4">
      <c r="A28" s="10" t="s">
        <v>13</v>
      </c>
      <c r="B28" s="70" t="s">
        <v>30</v>
      </c>
      <c r="C28" s="76">
        <v>0</v>
      </c>
      <c r="D28" s="76">
        <v>0</v>
      </c>
    </row>
    <row r="29" spans="1:4">
      <c r="A29" s="10" t="s">
        <v>13</v>
      </c>
      <c r="B29" s="70" t="s">
        <v>31</v>
      </c>
      <c r="C29" s="76">
        <v>0</v>
      </c>
      <c r="D29" s="76">
        <v>0</v>
      </c>
    </row>
    <row r="30" spans="1:4">
      <c r="A30" s="10" t="s">
        <v>13</v>
      </c>
      <c r="B30" s="70" t="s">
        <v>32</v>
      </c>
      <c r="C30" s="76">
        <v>0</v>
      </c>
      <c r="D30" s="76">
        <v>0</v>
      </c>
    </row>
    <row r="31" spans="1:4">
      <c r="A31" s="10" t="s">
        <v>13</v>
      </c>
      <c r="B31" s="70" t="s">
        <v>33</v>
      </c>
      <c r="C31" s="76">
        <v>0</v>
      </c>
      <c r="D31" s="76">
        <v>0</v>
      </c>
    </row>
    <row r="32" spans="1:4">
      <c r="A32" s="10" t="s">
        <v>13</v>
      </c>
      <c r="B32" s="70" t="s">
        <v>34</v>
      </c>
      <c r="C32" s="76">
        <v>0</v>
      </c>
      <c r="D32" s="76">
        <v>0</v>
      </c>
    </row>
    <row r="33" spans="1:4">
      <c r="A33" s="10" t="s">
        <v>13</v>
      </c>
      <c r="B33" s="69" t="s">
        <v>35</v>
      </c>
      <c r="C33" s="76">
        <v>0</v>
      </c>
      <c r="D33" s="76">
        <v>0</v>
      </c>
    </row>
    <row r="34" spans="1:4">
      <c r="A34" s="10" t="s">
        <v>13</v>
      </c>
      <c r="B34" s="69" t="s">
        <v>36</v>
      </c>
      <c r="C34" s="76">
        <v>0</v>
      </c>
      <c r="D34" s="76">
        <v>0</v>
      </c>
    </row>
    <row r="35" spans="1:4">
      <c r="A35" s="10" t="s">
        <v>13</v>
      </c>
      <c r="B35" s="69" t="s">
        <v>37</v>
      </c>
      <c r="C35" s="76">
        <v>0</v>
      </c>
      <c r="D35" s="76">
        <v>0</v>
      </c>
    </row>
    <row r="36" spans="1:4">
      <c r="A36" s="10" t="s">
        <v>13</v>
      </c>
      <c r="B36" s="69" t="s">
        <v>38</v>
      </c>
      <c r="C36" s="76">
        <v>0</v>
      </c>
      <c r="D36" s="76">
        <v>0</v>
      </c>
    </row>
    <row r="37" spans="1:4">
      <c r="A37" s="10" t="s">
        <v>13</v>
      </c>
      <c r="B37" s="69" t="s">
        <v>39</v>
      </c>
      <c r="C37" s="76">
        <v>0</v>
      </c>
      <c r="D37" s="76">
        <v>0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6">
        <v>0</v>
      </c>
      <c r="D39" s="76">
        <v>0</v>
      </c>
    </row>
    <row r="40" spans="1:4">
      <c r="A40" s="10" t="s">
        <v>13</v>
      </c>
      <c r="B40" s="72" t="s">
        <v>42</v>
      </c>
      <c r="C40" s="76">
        <v>0</v>
      </c>
      <c r="D40" s="76">
        <v>0</v>
      </c>
    </row>
    <row r="41" spans="1:4">
      <c r="A41" s="10" t="s">
        <v>13</v>
      </c>
      <c r="B41" s="72" t="s">
        <v>43</v>
      </c>
      <c r="C41" s="76">
        <v>0</v>
      </c>
      <c r="D41" s="76">
        <v>0</v>
      </c>
    </row>
    <row r="42" spans="1:4">
      <c r="B42" s="72" t="s">
        <v>44</v>
      </c>
      <c r="C42" s="76">
        <f>SUM(C11:C41)</f>
        <v>348866.31099598162</v>
      </c>
      <c r="D42" s="76">
        <v>100</v>
      </c>
    </row>
    <row r="43" spans="1:4">
      <c r="A43" s="10" t="s">
        <v>13</v>
      </c>
      <c r="B43" s="73" t="s">
        <v>45</v>
      </c>
      <c r="C43" s="76">
        <v>0</v>
      </c>
      <c r="D43" s="76">
        <v>0</v>
      </c>
    </row>
    <row r="44" spans="1:4">
      <c r="B44" s="11" t="s">
        <v>200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109</v>
      </c>
      <c r="D47">
        <v>3.496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196</v>
      </c>
    </row>
    <row r="2" spans="2:61">
      <c r="B2" s="2" t="s">
        <v>1</v>
      </c>
      <c r="C2" t="s">
        <v>197</v>
      </c>
    </row>
    <row r="3" spans="2:61">
      <c r="B3" s="2" t="s">
        <v>2</v>
      </c>
      <c r="C3" t="s">
        <v>198</v>
      </c>
    </row>
    <row r="4" spans="2:61">
      <c r="B4" s="2" t="s">
        <v>3</v>
      </c>
      <c r="C4" t="s">
        <v>199</v>
      </c>
    </row>
    <row r="6" spans="2:61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61" ht="26.25" customHeight="1">
      <c r="B7" s="93" t="s">
        <v>101</v>
      </c>
      <c r="C7" s="94"/>
      <c r="D7" s="94"/>
      <c r="E7" s="94"/>
      <c r="F7" s="94"/>
      <c r="G7" s="94"/>
      <c r="H7" s="94"/>
      <c r="I7" s="94"/>
      <c r="J7" s="94"/>
      <c r="K7" s="94"/>
      <c r="L7" s="95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5">
        <v>0</v>
      </c>
      <c r="H11" s="7"/>
      <c r="I11" s="75">
        <v>0</v>
      </c>
      <c r="J11" s="25"/>
      <c r="K11" s="75">
        <v>0</v>
      </c>
      <c r="L11" s="75">
        <v>0</v>
      </c>
      <c r="BD11" s="16"/>
      <c r="BE11" s="19"/>
      <c r="BF11" s="16"/>
      <c r="BH11" s="16"/>
    </row>
    <row r="12" spans="2:61">
      <c r="B12" s="77" t="s">
        <v>201</v>
      </c>
      <c r="C12" s="16"/>
      <c r="D12" s="16"/>
      <c r="E12" s="16"/>
      <c r="G12" s="78">
        <v>0</v>
      </c>
      <c r="I12" s="78">
        <v>0</v>
      </c>
      <c r="K12" s="78">
        <v>0</v>
      </c>
      <c r="L12" s="78">
        <v>0</v>
      </c>
    </row>
    <row r="13" spans="2:61">
      <c r="B13" s="77" t="s">
        <v>423</v>
      </c>
      <c r="C13" s="16"/>
      <c r="D13" s="16"/>
      <c r="E13" s="16"/>
      <c r="G13" s="78">
        <v>0</v>
      </c>
      <c r="I13" s="78">
        <v>0</v>
      </c>
      <c r="K13" s="78">
        <v>0</v>
      </c>
      <c r="L13" s="78">
        <v>0</v>
      </c>
    </row>
    <row r="14" spans="2:61">
      <c r="B14" t="s">
        <v>211</v>
      </c>
      <c r="C14" t="s">
        <v>211</v>
      </c>
      <c r="D14" s="16"/>
      <c r="E14" t="s">
        <v>211</v>
      </c>
      <c r="F14" t="s">
        <v>211</v>
      </c>
      <c r="G14" s="76">
        <v>0</v>
      </c>
      <c r="H14" s="76">
        <v>0</v>
      </c>
      <c r="I14" s="76">
        <v>0</v>
      </c>
      <c r="J14" s="76">
        <v>0</v>
      </c>
      <c r="K14" s="76">
        <v>0</v>
      </c>
      <c r="L14" s="76">
        <v>0</v>
      </c>
    </row>
    <row r="15" spans="2:61">
      <c r="B15" s="77" t="s">
        <v>424</v>
      </c>
      <c r="C15" s="16"/>
      <c r="D15" s="16"/>
      <c r="E15" s="16"/>
      <c r="G15" s="78">
        <v>0</v>
      </c>
      <c r="I15" s="78">
        <v>0</v>
      </c>
      <c r="K15" s="78">
        <v>0</v>
      </c>
      <c r="L15" s="78">
        <v>0</v>
      </c>
    </row>
    <row r="16" spans="2:61">
      <c r="B16" t="s">
        <v>211</v>
      </c>
      <c r="C16" t="s">
        <v>211</v>
      </c>
      <c r="D16" s="16"/>
      <c r="E16" t="s">
        <v>211</v>
      </c>
      <c r="F16" t="s">
        <v>211</v>
      </c>
      <c r="G16" s="76">
        <v>0</v>
      </c>
      <c r="H16" s="76">
        <v>0</v>
      </c>
      <c r="I16" s="76">
        <v>0</v>
      </c>
      <c r="J16" s="76">
        <v>0</v>
      </c>
      <c r="K16" s="76">
        <v>0</v>
      </c>
      <c r="L16" s="76">
        <v>0</v>
      </c>
    </row>
    <row r="17" spans="2:12">
      <c r="B17" s="77" t="s">
        <v>425</v>
      </c>
      <c r="C17" s="16"/>
      <c r="D17" s="16"/>
      <c r="E17" s="16"/>
      <c r="G17" s="78">
        <v>0</v>
      </c>
      <c r="I17" s="78">
        <v>0</v>
      </c>
      <c r="K17" s="78">
        <v>0</v>
      </c>
      <c r="L17" s="78">
        <v>0</v>
      </c>
    </row>
    <row r="18" spans="2:12">
      <c r="B18" t="s">
        <v>211</v>
      </c>
      <c r="C18" t="s">
        <v>211</v>
      </c>
      <c r="D18" s="16"/>
      <c r="E18" t="s">
        <v>211</v>
      </c>
      <c r="F18" t="s">
        <v>211</v>
      </c>
      <c r="G18" s="76">
        <v>0</v>
      </c>
      <c r="H18" s="76">
        <v>0</v>
      </c>
      <c r="I18" s="76">
        <v>0</v>
      </c>
      <c r="J18" s="76">
        <v>0</v>
      </c>
      <c r="K18" s="76">
        <v>0</v>
      </c>
      <c r="L18" s="76">
        <v>0</v>
      </c>
    </row>
    <row r="19" spans="2:12">
      <c r="B19" s="77" t="s">
        <v>344</v>
      </c>
      <c r="C19" s="16"/>
      <c r="D19" s="16"/>
      <c r="E19" s="16"/>
      <c r="G19" s="78">
        <v>0</v>
      </c>
      <c r="I19" s="78">
        <v>0</v>
      </c>
      <c r="K19" s="78">
        <v>0</v>
      </c>
      <c r="L19" s="78">
        <v>0</v>
      </c>
    </row>
    <row r="20" spans="2:12">
      <c r="B20" t="s">
        <v>211</v>
      </c>
      <c r="C20" t="s">
        <v>211</v>
      </c>
      <c r="D20" s="16"/>
      <c r="E20" t="s">
        <v>211</v>
      </c>
      <c r="F20" t="s">
        <v>211</v>
      </c>
      <c r="G20" s="76">
        <v>0</v>
      </c>
      <c r="H20" s="76">
        <v>0</v>
      </c>
      <c r="I20" s="76">
        <v>0</v>
      </c>
      <c r="J20" s="76">
        <v>0</v>
      </c>
      <c r="K20" s="76">
        <v>0</v>
      </c>
      <c r="L20" s="76">
        <v>0</v>
      </c>
    </row>
    <row r="21" spans="2:12">
      <c r="B21" s="77" t="s">
        <v>216</v>
      </c>
      <c r="C21" s="16"/>
      <c r="D21" s="16"/>
      <c r="E21" s="16"/>
      <c r="G21" s="78">
        <v>0</v>
      </c>
      <c r="I21" s="78">
        <v>0</v>
      </c>
      <c r="K21" s="78">
        <v>0</v>
      </c>
      <c r="L21" s="78">
        <v>0</v>
      </c>
    </row>
    <row r="22" spans="2:12">
      <c r="B22" s="77" t="s">
        <v>423</v>
      </c>
      <c r="C22" s="16"/>
      <c r="D22" s="16"/>
      <c r="E22" s="16"/>
      <c r="G22" s="78">
        <v>0</v>
      </c>
      <c r="I22" s="78">
        <v>0</v>
      </c>
      <c r="K22" s="78">
        <v>0</v>
      </c>
      <c r="L22" s="78">
        <v>0</v>
      </c>
    </row>
    <row r="23" spans="2:12">
      <c r="B23" t="s">
        <v>211</v>
      </c>
      <c r="C23" t="s">
        <v>211</v>
      </c>
      <c r="D23" s="16"/>
      <c r="E23" t="s">
        <v>211</v>
      </c>
      <c r="F23" t="s">
        <v>211</v>
      </c>
      <c r="G23" s="76">
        <v>0</v>
      </c>
      <c r="H23" s="76">
        <v>0</v>
      </c>
      <c r="I23" s="76">
        <v>0</v>
      </c>
      <c r="J23" s="76">
        <v>0</v>
      </c>
      <c r="K23" s="76">
        <v>0</v>
      </c>
      <c r="L23" s="76">
        <v>0</v>
      </c>
    </row>
    <row r="24" spans="2:12">
      <c r="B24" s="77" t="s">
        <v>426</v>
      </c>
      <c r="C24" s="16"/>
      <c r="D24" s="16"/>
      <c r="E24" s="16"/>
      <c r="G24" s="78">
        <v>0</v>
      </c>
      <c r="I24" s="78">
        <v>0</v>
      </c>
      <c r="K24" s="78">
        <v>0</v>
      </c>
      <c r="L24" s="78">
        <v>0</v>
      </c>
    </row>
    <row r="25" spans="2:12">
      <c r="B25" t="s">
        <v>211</v>
      </c>
      <c r="C25" t="s">
        <v>211</v>
      </c>
      <c r="D25" s="16"/>
      <c r="E25" t="s">
        <v>211</v>
      </c>
      <c r="F25" t="s">
        <v>211</v>
      </c>
      <c r="G25" s="76">
        <v>0</v>
      </c>
      <c r="H25" s="76">
        <v>0</v>
      </c>
      <c r="I25" s="76">
        <v>0</v>
      </c>
      <c r="J25" s="76">
        <v>0</v>
      </c>
      <c r="K25" s="76">
        <v>0</v>
      </c>
      <c r="L25" s="76">
        <v>0</v>
      </c>
    </row>
    <row r="26" spans="2:12">
      <c r="B26" s="77" t="s">
        <v>425</v>
      </c>
      <c r="C26" s="16"/>
      <c r="D26" s="16"/>
      <c r="E26" s="16"/>
      <c r="G26" s="78">
        <v>0</v>
      </c>
      <c r="I26" s="78">
        <v>0</v>
      </c>
      <c r="K26" s="78">
        <v>0</v>
      </c>
      <c r="L26" s="78">
        <v>0</v>
      </c>
    </row>
    <row r="27" spans="2:12">
      <c r="B27" t="s">
        <v>211</v>
      </c>
      <c r="C27" t="s">
        <v>211</v>
      </c>
      <c r="D27" s="16"/>
      <c r="E27" t="s">
        <v>211</v>
      </c>
      <c r="F27" t="s">
        <v>211</v>
      </c>
      <c r="G27" s="76">
        <v>0</v>
      </c>
      <c r="H27" s="76">
        <v>0</v>
      </c>
      <c r="I27" s="76">
        <v>0</v>
      </c>
      <c r="J27" s="76">
        <v>0</v>
      </c>
      <c r="K27" s="76">
        <v>0</v>
      </c>
      <c r="L27" s="76">
        <v>0</v>
      </c>
    </row>
    <row r="28" spans="2:12">
      <c r="B28" s="77" t="s">
        <v>427</v>
      </c>
      <c r="C28" s="16"/>
      <c r="D28" s="16"/>
      <c r="E28" s="16"/>
      <c r="G28" s="78">
        <v>0</v>
      </c>
      <c r="I28" s="78">
        <v>0</v>
      </c>
      <c r="K28" s="78">
        <v>0</v>
      </c>
      <c r="L28" s="78">
        <v>0</v>
      </c>
    </row>
    <row r="29" spans="2:12">
      <c r="B29" t="s">
        <v>211</v>
      </c>
      <c r="C29" t="s">
        <v>211</v>
      </c>
      <c r="D29" s="16"/>
      <c r="E29" t="s">
        <v>211</v>
      </c>
      <c r="F29" t="s">
        <v>211</v>
      </c>
      <c r="G29" s="76">
        <v>0</v>
      </c>
      <c r="H29" s="76">
        <v>0</v>
      </c>
      <c r="I29" s="76">
        <v>0</v>
      </c>
      <c r="J29" s="76">
        <v>0</v>
      </c>
      <c r="K29" s="76">
        <v>0</v>
      </c>
      <c r="L29" s="76">
        <v>0</v>
      </c>
    </row>
    <row r="30" spans="2:12">
      <c r="B30" s="77" t="s">
        <v>344</v>
      </c>
      <c r="C30" s="16"/>
      <c r="D30" s="16"/>
      <c r="E30" s="16"/>
      <c r="G30" s="78">
        <v>0</v>
      </c>
      <c r="I30" s="78">
        <v>0</v>
      </c>
      <c r="K30" s="78">
        <v>0</v>
      </c>
      <c r="L30" s="78">
        <v>0</v>
      </c>
    </row>
    <row r="31" spans="2:12">
      <c r="B31" t="s">
        <v>211</v>
      </c>
      <c r="C31" t="s">
        <v>211</v>
      </c>
      <c r="D31" s="16"/>
      <c r="E31" t="s">
        <v>211</v>
      </c>
      <c r="F31" t="s">
        <v>211</v>
      </c>
      <c r="G31" s="76">
        <v>0</v>
      </c>
      <c r="H31" s="76">
        <v>0</v>
      </c>
      <c r="I31" s="76">
        <v>0</v>
      </c>
      <c r="J31" s="76">
        <v>0</v>
      </c>
      <c r="K31" s="76">
        <v>0</v>
      </c>
      <c r="L31" s="76">
        <v>0</v>
      </c>
    </row>
    <row r="32" spans="2:12">
      <c r="B32" t="s">
        <v>218</v>
      </c>
      <c r="C32" s="16"/>
      <c r="D32" s="16"/>
      <c r="E32" s="16"/>
    </row>
    <row r="33" spans="2:5">
      <c r="B33" t="s">
        <v>268</v>
      </c>
      <c r="C33" s="16"/>
      <c r="D33" s="16"/>
      <c r="E33" s="16"/>
    </row>
    <row r="34" spans="2:5">
      <c r="B34" t="s">
        <v>269</v>
      </c>
      <c r="C34" s="16"/>
      <c r="D34" s="16"/>
      <c r="E34" s="16"/>
    </row>
    <row r="35" spans="2:5">
      <c r="B35" t="s">
        <v>270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196</v>
      </c>
    </row>
    <row r="2" spans="1:60">
      <c r="B2" s="2" t="s">
        <v>1</v>
      </c>
      <c r="C2" t="s">
        <v>197</v>
      </c>
    </row>
    <row r="3" spans="1:60">
      <c r="B3" s="2" t="s">
        <v>2</v>
      </c>
      <c r="C3" t="s">
        <v>198</v>
      </c>
    </row>
    <row r="4" spans="1:60">
      <c r="B4" s="2" t="s">
        <v>3</v>
      </c>
      <c r="C4" t="s">
        <v>199</v>
      </c>
    </row>
    <row r="6" spans="1:60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5"/>
      <c r="BD6" s="16" t="s">
        <v>103</v>
      </c>
      <c r="BF6" s="16" t="s">
        <v>104</v>
      </c>
      <c r="BH6" s="19" t="s">
        <v>105</v>
      </c>
    </row>
    <row r="7" spans="1:60" ht="26.25" customHeight="1">
      <c r="B7" s="93" t="s">
        <v>106</v>
      </c>
      <c r="C7" s="94"/>
      <c r="D7" s="94"/>
      <c r="E7" s="94"/>
      <c r="F7" s="94"/>
      <c r="G7" s="94"/>
      <c r="H7" s="94"/>
      <c r="I7" s="94"/>
      <c r="J7" s="94"/>
      <c r="K7" s="95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5">
        <v>0</v>
      </c>
      <c r="H11" s="25"/>
      <c r="I11" s="75">
        <v>0</v>
      </c>
      <c r="J11" s="75">
        <v>0</v>
      </c>
      <c r="K11" s="75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7" t="s">
        <v>201</v>
      </c>
      <c r="C12" s="19"/>
      <c r="D12" s="19"/>
      <c r="E12" s="19"/>
      <c r="F12" s="19"/>
      <c r="G12" s="78">
        <v>0</v>
      </c>
      <c r="H12" s="19"/>
      <c r="I12" s="78">
        <v>0</v>
      </c>
      <c r="J12" s="78">
        <v>0</v>
      </c>
      <c r="K12" s="78">
        <v>0</v>
      </c>
      <c r="BD12" s="16" t="s">
        <v>124</v>
      </c>
      <c r="BF12" s="16" t="s">
        <v>125</v>
      </c>
    </row>
    <row r="13" spans="1:60">
      <c r="B13" t="s">
        <v>211</v>
      </c>
      <c r="C13" t="s">
        <v>211</v>
      </c>
      <c r="D13" s="19"/>
      <c r="E13" t="s">
        <v>211</v>
      </c>
      <c r="F13" t="s">
        <v>211</v>
      </c>
      <c r="G13" s="76">
        <v>0</v>
      </c>
      <c r="H13" s="76">
        <v>0</v>
      </c>
      <c r="I13" s="76">
        <v>0</v>
      </c>
      <c r="J13" s="76">
        <v>0</v>
      </c>
      <c r="K13" s="76">
        <v>0</v>
      </c>
      <c r="BD13" s="16" t="s">
        <v>126</v>
      </c>
      <c r="BE13" s="16" t="s">
        <v>127</v>
      </c>
      <c r="BF13" s="16" t="s">
        <v>128</v>
      </c>
    </row>
    <row r="14" spans="1:60">
      <c r="B14" s="77" t="s">
        <v>216</v>
      </c>
      <c r="C14" s="19"/>
      <c r="D14" s="19"/>
      <c r="E14" s="19"/>
      <c r="F14" s="19"/>
      <c r="G14" s="78">
        <v>0</v>
      </c>
      <c r="H14" s="19"/>
      <c r="I14" s="78">
        <v>0</v>
      </c>
      <c r="J14" s="78">
        <v>0</v>
      </c>
      <c r="K14" s="78">
        <v>0</v>
      </c>
      <c r="BF14" s="16" t="s">
        <v>129</v>
      </c>
    </row>
    <row r="15" spans="1:60">
      <c r="B15" t="s">
        <v>211</v>
      </c>
      <c r="C15" t="s">
        <v>211</v>
      </c>
      <c r="D15" s="19"/>
      <c r="E15" t="s">
        <v>211</v>
      </c>
      <c r="F15" t="s">
        <v>211</v>
      </c>
      <c r="G15" s="76">
        <v>0</v>
      </c>
      <c r="H15" s="76">
        <v>0</v>
      </c>
      <c r="I15" s="76">
        <v>0</v>
      </c>
      <c r="J15" s="76">
        <v>0</v>
      </c>
      <c r="K15" s="76">
        <v>0</v>
      </c>
      <c r="BF15" s="16" t="s">
        <v>130</v>
      </c>
    </row>
    <row r="16" spans="1:60">
      <c r="B16" t="s">
        <v>218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268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269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270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  <c r="C2" t="s">
        <v>197</v>
      </c>
    </row>
    <row r="3" spans="2:81">
      <c r="B3" s="2" t="s">
        <v>2</v>
      </c>
      <c r="C3" t="s">
        <v>198</v>
      </c>
      <c r="E3" s="15"/>
    </row>
    <row r="4" spans="2:81">
      <c r="B4" s="2" t="s">
        <v>3</v>
      </c>
      <c r="C4" t="s">
        <v>199</v>
      </c>
    </row>
    <row r="6" spans="2:81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5"/>
    </row>
    <row r="7" spans="2:81" ht="26.25" customHeight="1">
      <c r="B7" s="93" t="s">
        <v>136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5">
        <v>0</v>
      </c>
      <c r="M11" s="7"/>
      <c r="N11" s="75">
        <v>0</v>
      </c>
      <c r="O11" s="7"/>
      <c r="P11" s="75">
        <v>0</v>
      </c>
      <c r="Q11" s="75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7" t="s">
        <v>201</v>
      </c>
      <c r="H12" s="78">
        <v>0</v>
      </c>
      <c r="K12" s="78">
        <v>0</v>
      </c>
      <c r="L12" s="78">
        <v>0</v>
      </c>
      <c r="N12" s="78">
        <v>0</v>
      </c>
      <c r="P12" s="78">
        <v>0</v>
      </c>
      <c r="Q12" s="78">
        <v>0</v>
      </c>
    </row>
    <row r="13" spans="2:81">
      <c r="B13" s="77" t="s">
        <v>428</v>
      </c>
      <c r="H13" s="78">
        <v>0</v>
      </c>
      <c r="K13" s="78">
        <v>0</v>
      </c>
      <c r="L13" s="78">
        <v>0</v>
      </c>
      <c r="N13" s="78">
        <v>0</v>
      </c>
      <c r="P13" s="78">
        <v>0</v>
      </c>
      <c r="Q13" s="78">
        <v>0</v>
      </c>
    </row>
    <row r="14" spans="2:81">
      <c r="B14" t="s">
        <v>211</v>
      </c>
      <c r="C14" t="s">
        <v>211</v>
      </c>
      <c r="E14" t="s">
        <v>211</v>
      </c>
      <c r="H14" s="76">
        <v>0</v>
      </c>
      <c r="I14" t="s">
        <v>211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</row>
    <row r="15" spans="2:81">
      <c r="B15" s="77" t="s">
        <v>429</v>
      </c>
      <c r="H15" s="78">
        <v>0</v>
      </c>
      <c r="K15" s="78">
        <v>0</v>
      </c>
      <c r="L15" s="78">
        <v>0</v>
      </c>
      <c r="N15" s="78">
        <v>0</v>
      </c>
      <c r="P15" s="78">
        <v>0</v>
      </c>
      <c r="Q15" s="78">
        <v>0</v>
      </c>
    </row>
    <row r="16" spans="2:81">
      <c r="B16" t="s">
        <v>211</v>
      </c>
      <c r="C16" t="s">
        <v>211</v>
      </c>
      <c r="E16" t="s">
        <v>211</v>
      </c>
      <c r="H16" s="76">
        <v>0</v>
      </c>
      <c r="I16" t="s">
        <v>211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</row>
    <row r="17" spans="2:17">
      <c r="B17" s="77" t="s">
        <v>430</v>
      </c>
      <c r="H17" s="78">
        <v>0</v>
      </c>
      <c r="K17" s="78">
        <v>0</v>
      </c>
      <c r="L17" s="78">
        <v>0</v>
      </c>
      <c r="N17" s="78">
        <v>0</v>
      </c>
      <c r="P17" s="78">
        <v>0</v>
      </c>
      <c r="Q17" s="78">
        <v>0</v>
      </c>
    </row>
    <row r="18" spans="2:17">
      <c r="B18" s="77" t="s">
        <v>431</v>
      </c>
      <c r="H18" s="78">
        <v>0</v>
      </c>
      <c r="K18" s="78">
        <v>0</v>
      </c>
      <c r="L18" s="78">
        <v>0</v>
      </c>
      <c r="N18" s="78">
        <v>0</v>
      </c>
      <c r="P18" s="78">
        <v>0</v>
      </c>
      <c r="Q18" s="78">
        <v>0</v>
      </c>
    </row>
    <row r="19" spans="2:17">
      <c r="B19" t="s">
        <v>211</v>
      </c>
      <c r="C19" t="s">
        <v>211</v>
      </c>
      <c r="E19" t="s">
        <v>211</v>
      </c>
      <c r="H19" s="76">
        <v>0</v>
      </c>
      <c r="I19" t="s">
        <v>211</v>
      </c>
      <c r="J19" s="76">
        <v>0</v>
      </c>
      <c r="K19" s="76">
        <v>0</v>
      </c>
      <c r="L19" s="76">
        <v>0</v>
      </c>
      <c r="M19" s="76">
        <v>0</v>
      </c>
      <c r="N19" s="76">
        <v>0</v>
      </c>
      <c r="O19" s="76">
        <v>0</v>
      </c>
      <c r="P19" s="76">
        <v>0</v>
      </c>
      <c r="Q19" s="76">
        <v>0</v>
      </c>
    </row>
    <row r="20" spans="2:17">
      <c r="B20" s="77" t="s">
        <v>432</v>
      </c>
      <c r="H20" s="78">
        <v>0</v>
      </c>
      <c r="K20" s="78">
        <v>0</v>
      </c>
      <c r="L20" s="78">
        <v>0</v>
      </c>
      <c r="N20" s="78">
        <v>0</v>
      </c>
      <c r="P20" s="78">
        <v>0</v>
      </c>
      <c r="Q20" s="78">
        <v>0</v>
      </c>
    </row>
    <row r="21" spans="2:17">
      <c r="B21" t="s">
        <v>211</v>
      </c>
      <c r="C21" t="s">
        <v>211</v>
      </c>
      <c r="E21" t="s">
        <v>211</v>
      </c>
      <c r="H21" s="76">
        <v>0</v>
      </c>
      <c r="I21" t="s">
        <v>211</v>
      </c>
      <c r="J21" s="76">
        <v>0</v>
      </c>
      <c r="K21" s="76">
        <v>0</v>
      </c>
      <c r="L21" s="76">
        <v>0</v>
      </c>
      <c r="M21" s="76">
        <v>0</v>
      </c>
      <c r="N21" s="76">
        <v>0</v>
      </c>
      <c r="O21" s="76">
        <v>0</v>
      </c>
      <c r="P21" s="76">
        <v>0</v>
      </c>
      <c r="Q21" s="76">
        <v>0</v>
      </c>
    </row>
    <row r="22" spans="2:17">
      <c r="B22" s="77" t="s">
        <v>433</v>
      </c>
      <c r="H22" s="78">
        <v>0</v>
      </c>
      <c r="K22" s="78">
        <v>0</v>
      </c>
      <c r="L22" s="78">
        <v>0</v>
      </c>
      <c r="N22" s="78">
        <v>0</v>
      </c>
      <c r="P22" s="78">
        <v>0</v>
      </c>
      <c r="Q22" s="78">
        <v>0</v>
      </c>
    </row>
    <row r="23" spans="2:17">
      <c r="B23" t="s">
        <v>211</v>
      </c>
      <c r="C23" t="s">
        <v>211</v>
      </c>
      <c r="E23" t="s">
        <v>211</v>
      </c>
      <c r="H23" s="76">
        <v>0</v>
      </c>
      <c r="I23" t="s">
        <v>211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  <c r="Q23" s="76">
        <v>0</v>
      </c>
    </row>
    <row r="24" spans="2:17">
      <c r="B24" s="77" t="s">
        <v>434</v>
      </c>
      <c r="H24" s="78">
        <v>0</v>
      </c>
      <c r="K24" s="78">
        <v>0</v>
      </c>
      <c r="L24" s="78">
        <v>0</v>
      </c>
      <c r="N24" s="78">
        <v>0</v>
      </c>
      <c r="P24" s="78">
        <v>0</v>
      </c>
      <c r="Q24" s="78">
        <v>0</v>
      </c>
    </row>
    <row r="25" spans="2:17">
      <c r="B25" t="s">
        <v>211</v>
      </c>
      <c r="C25" t="s">
        <v>211</v>
      </c>
      <c r="E25" t="s">
        <v>211</v>
      </c>
      <c r="H25" s="76">
        <v>0</v>
      </c>
      <c r="I25" t="s">
        <v>211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0</v>
      </c>
    </row>
    <row r="26" spans="2:17">
      <c r="B26" s="77" t="s">
        <v>216</v>
      </c>
      <c r="H26" s="78">
        <v>0</v>
      </c>
      <c r="K26" s="78">
        <v>0</v>
      </c>
      <c r="L26" s="78">
        <v>0</v>
      </c>
      <c r="N26" s="78">
        <v>0</v>
      </c>
      <c r="P26" s="78">
        <v>0</v>
      </c>
      <c r="Q26" s="78">
        <v>0</v>
      </c>
    </row>
    <row r="27" spans="2:17">
      <c r="B27" s="77" t="s">
        <v>428</v>
      </c>
      <c r="H27" s="78">
        <v>0</v>
      </c>
      <c r="K27" s="78">
        <v>0</v>
      </c>
      <c r="L27" s="78">
        <v>0</v>
      </c>
      <c r="N27" s="78">
        <v>0</v>
      </c>
      <c r="P27" s="78">
        <v>0</v>
      </c>
      <c r="Q27" s="78">
        <v>0</v>
      </c>
    </row>
    <row r="28" spans="2:17">
      <c r="B28" t="s">
        <v>211</v>
      </c>
      <c r="C28" t="s">
        <v>211</v>
      </c>
      <c r="E28" t="s">
        <v>211</v>
      </c>
      <c r="H28" s="76">
        <v>0</v>
      </c>
      <c r="I28" t="s">
        <v>211</v>
      </c>
      <c r="J28" s="76">
        <v>0</v>
      </c>
      <c r="K28" s="76">
        <v>0</v>
      </c>
      <c r="L28" s="76">
        <v>0</v>
      </c>
      <c r="M28" s="76">
        <v>0</v>
      </c>
      <c r="N28" s="76">
        <v>0</v>
      </c>
      <c r="O28" s="76">
        <v>0</v>
      </c>
      <c r="P28" s="76">
        <v>0</v>
      </c>
      <c r="Q28" s="76">
        <v>0</v>
      </c>
    </row>
    <row r="29" spans="2:17">
      <c r="B29" s="77" t="s">
        <v>429</v>
      </c>
      <c r="H29" s="78">
        <v>0</v>
      </c>
      <c r="K29" s="78">
        <v>0</v>
      </c>
      <c r="L29" s="78">
        <v>0</v>
      </c>
      <c r="N29" s="78">
        <v>0</v>
      </c>
      <c r="P29" s="78">
        <v>0</v>
      </c>
      <c r="Q29" s="78">
        <v>0</v>
      </c>
    </row>
    <row r="30" spans="2:17">
      <c r="B30" t="s">
        <v>211</v>
      </c>
      <c r="C30" t="s">
        <v>211</v>
      </c>
      <c r="E30" t="s">
        <v>211</v>
      </c>
      <c r="H30" s="76">
        <v>0</v>
      </c>
      <c r="I30" t="s">
        <v>211</v>
      </c>
      <c r="J30" s="76">
        <v>0</v>
      </c>
      <c r="K30" s="76">
        <v>0</v>
      </c>
      <c r="L30" s="76">
        <v>0</v>
      </c>
      <c r="M30" s="76">
        <v>0</v>
      </c>
      <c r="N30" s="76">
        <v>0</v>
      </c>
      <c r="O30" s="76">
        <v>0</v>
      </c>
      <c r="P30" s="76">
        <v>0</v>
      </c>
      <c r="Q30" s="76">
        <v>0</v>
      </c>
    </row>
    <row r="31" spans="2:17">
      <c r="B31" s="77" t="s">
        <v>430</v>
      </c>
      <c r="H31" s="78">
        <v>0</v>
      </c>
      <c r="K31" s="78">
        <v>0</v>
      </c>
      <c r="L31" s="78">
        <v>0</v>
      </c>
      <c r="N31" s="78">
        <v>0</v>
      </c>
      <c r="P31" s="78">
        <v>0</v>
      </c>
      <c r="Q31" s="78">
        <v>0</v>
      </c>
    </row>
    <row r="32" spans="2:17">
      <c r="B32" s="77" t="s">
        <v>431</v>
      </c>
      <c r="H32" s="78">
        <v>0</v>
      </c>
      <c r="K32" s="78">
        <v>0</v>
      </c>
      <c r="L32" s="78">
        <v>0</v>
      </c>
      <c r="N32" s="78">
        <v>0</v>
      </c>
      <c r="P32" s="78">
        <v>0</v>
      </c>
      <c r="Q32" s="78">
        <v>0</v>
      </c>
    </row>
    <row r="33" spans="2:17">
      <c r="B33" t="s">
        <v>211</v>
      </c>
      <c r="C33" t="s">
        <v>211</v>
      </c>
      <c r="E33" t="s">
        <v>211</v>
      </c>
      <c r="H33" s="76">
        <v>0</v>
      </c>
      <c r="I33" t="s">
        <v>211</v>
      </c>
      <c r="J33" s="76">
        <v>0</v>
      </c>
      <c r="K33" s="76">
        <v>0</v>
      </c>
      <c r="L33" s="76">
        <v>0</v>
      </c>
      <c r="M33" s="76">
        <v>0</v>
      </c>
      <c r="N33" s="76">
        <v>0</v>
      </c>
      <c r="O33" s="76">
        <v>0</v>
      </c>
      <c r="P33" s="76">
        <v>0</v>
      </c>
      <c r="Q33" s="76">
        <v>0</v>
      </c>
    </row>
    <row r="34" spans="2:17">
      <c r="B34" s="77" t="s">
        <v>432</v>
      </c>
      <c r="H34" s="78">
        <v>0</v>
      </c>
      <c r="K34" s="78">
        <v>0</v>
      </c>
      <c r="L34" s="78">
        <v>0</v>
      </c>
      <c r="N34" s="78">
        <v>0</v>
      </c>
      <c r="P34" s="78">
        <v>0</v>
      </c>
      <c r="Q34" s="78">
        <v>0</v>
      </c>
    </row>
    <row r="35" spans="2:17">
      <c r="B35" t="s">
        <v>211</v>
      </c>
      <c r="C35" t="s">
        <v>211</v>
      </c>
      <c r="E35" t="s">
        <v>211</v>
      </c>
      <c r="H35" s="76">
        <v>0</v>
      </c>
      <c r="I35" t="s">
        <v>211</v>
      </c>
      <c r="J35" s="76">
        <v>0</v>
      </c>
      <c r="K35" s="76">
        <v>0</v>
      </c>
      <c r="L35" s="76">
        <v>0</v>
      </c>
      <c r="M35" s="76">
        <v>0</v>
      </c>
      <c r="N35" s="76">
        <v>0</v>
      </c>
      <c r="O35" s="76">
        <v>0</v>
      </c>
      <c r="P35" s="76">
        <v>0</v>
      </c>
      <c r="Q35" s="76">
        <v>0</v>
      </c>
    </row>
    <row r="36" spans="2:17">
      <c r="B36" s="77" t="s">
        <v>433</v>
      </c>
      <c r="H36" s="78">
        <v>0</v>
      </c>
      <c r="K36" s="78">
        <v>0</v>
      </c>
      <c r="L36" s="78">
        <v>0</v>
      </c>
      <c r="N36" s="78">
        <v>0</v>
      </c>
      <c r="P36" s="78">
        <v>0</v>
      </c>
      <c r="Q36" s="78">
        <v>0</v>
      </c>
    </row>
    <row r="37" spans="2:17">
      <c r="B37" t="s">
        <v>211</v>
      </c>
      <c r="C37" t="s">
        <v>211</v>
      </c>
      <c r="E37" t="s">
        <v>211</v>
      </c>
      <c r="H37" s="76">
        <v>0</v>
      </c>
      <c r="I37" t="s">
        <v>211</v>
      </c>
      <c r="J37" s="76">
        <v>0</v>
      </c>
      <c r="K37" s="76">
        <v>0</v>
      </c>
      <c r="L37" s="76">
        <v>0</v>
      </c>
      <c r="M37" s="76">
        <v>0</v>
      </c>
      <c r="N37" s="76">
        <v>0</v>
      </c>
      <c r="O37" s="76">
        <v>0</v>
      </c>
      <c r="P37" s="76">
        <v>0</v>
      </c>
      <c r="Q37" s="76">
        <v>0</v>
      </c>
    </row>
    <row r="38" spans="2:17">
      <c r="B38" s="77" t="s">
        <v>434</v>
      </c>
      <c r="H38" s="78">
        <v>0</v>
      </c>
      <c r="K38" s="78">
        <v>0</v>
      </c>
      <c r="L38" s="78">
        <v>0</v>
      </c>
      <c r="N38" s="78">
        <v>0</v>
      </c>
      <c r="P38" s="78">
        <v>0</v>
      </c>
      <c r="Q38" s="78">
        <v>0</v>
      </c>
    </row>
    <row r="39" spans="2:17">
      <c r="B39" t="s">
        <v>211</v>
      </c>
      <c r="C39" t="s">
        <v>211</v>
      </c>
      <c r="E39" t="s">
        <v>211</v>
      </c>
      <c r="H39" s="76">
        <v>0</v>
      </c>
      <c r="I39" t="s">
        <v>211</v>
      </c>
      <c r="J39" s="76">
        <v>0</v>
      </c>
      <c r="K39" s="76">
        <v>0</v>
      </c>
      <c r="L39" s="76">
        <v>0</v>
      </c>
      <c r="M39" s="76">
        <v>0</v>
      </c>
      <c r="N39" s="76">
        <v>0</v>
      </c>
      <c r="O39" s="76">
        <v>0</v>
      </c>
      <c r="P39" s="76">
        <v>0</v>
      </c>
      <c r="Q39" s="76">
        <v>0</v>
      </c>
    </row>
    <row r="40" spans="2:17">
      <c r="B40" t="s">
        <v>218</v>
      </c>
    </row>
    <row r="41" spans="2:17">
      <c r="B41" t="s">
        <v>268</v>
      </c>
    </row>
    <row r="42" spans="2:17">
      <c r="B42" t="s">
        <v>269</v>
      </c>
    </row>
    <row r="43" spans="2:17">
      <c r="B43" t="s">
        <v>270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8" sqref="B8:P8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196</v>
      </c>
    </row>
    <row r="2" spans="2:72">
      <c r="B2" s="2" t="s">
        <v>1</v>
      </c>
      <c r="C2" t="s">
        <v>197</v>
      </c>
    </row>
    <row r="3" spans="2:72">
      <c r="B3" s="2" t="s">
        <v>2</v>
      </c>
      <c r="C3" t="s">
        <v>198</v>
      </c>
    </row>
    <row r="4" spans="2:72">
      <c r="B4" s="2" t="s">
        <v>3</v>
      </c>
      <c r="C4" t="s">
        <v>199</v>
      </c>
    </row>
    <row r="6" spans="2:72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5"/>
    </row>
    <row r="7" spans="2:72" ht="26.25" customHeight="1">
      <c r="B7" s="93" t="s">
        <v>70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5">
        <v>0</v>
      </c>
      <c r="L11" s="7"/>
      <c r="M11" s="75">
        <v>0</v>
      </c>
      <c r="N11" s="7"/>
      <c r="O11" s="75">
        <v>0</v>
      </c>
      <c r="P11" s="75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7" t="s">
        <v>201</v>
      </c>
      <c r="G12" s="78">
        <v>0</v>
      </c>
      <c r="J12" s="78">
        <v>0</v>
      </c>
      <c r="K12" s="78">
        <v>0</v>
      </c>
      <c r="M12" s="78">
        <v>0</v>
      </c>
      <c r="O12" s="78">
        <v>0</v>
      </c>
      <c r="P12" s="78">
        <v>0</v>
      </c>
    </row>
    <row r="13" spans="2:72">
      <c r="B13" s="77" t="s">
        <v>435</v>
      </c>
      <c r="G13" s="78">
        <v>0</v>
      </c>
      <c r="J13" s="78">
        <v>0</v>
      </c>
      <c r="K13" s="78">
        <v>0</v>
      </c>
      <c r="M13" s="78">
        <v>0</v>
      </c>
      <c r="O13" s="78">
        <v>0</v>
      </c>
      <c r="P13" s="78">
        <v>0</v>
      </c>
    </row>
    <row r="14" spans="2:72">
      <c r="B14" t="s">
        <v>211</v>
      </c>
      <c r="C14" t="s">
        <v>211</v>
      </c>
      <c r="D14" t="s">
        <v>211</v>
      </c>
      <c r="G14" s="76">
        <v>0</v>
      </c>
      <c r="H14" t="s">
        <v>211</v>
      </c>
      <c r="I14" s="76">
        <v>0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</row>
    <row r="15" spans="2:72">
      <c r="B15" s="77" t="s">
        <v>436</v>
      </c>
      <c r="G15" s="78">
        <v>0</v>
      </c>
      <c r="J15" s="78">
        <v>0</v>
      </c>
      <c r="K15" s="78">
        <v>0</v>
      </c>
      <c r="M15" s="78">
        <v>0</v>
      </c>
      <c r="O15" s="78">
        <v>0</v>
      </c>
      <c r="P15" s="78">
        <v>0</v>
      </c>
    </row>
    <row r="16" spans="2:72">
      <c r="B16" t="s">
        <v>211</v>
      </c>
      <c r="C16" t="s">
        <v>211</v>
      </c>
      <c r="D16" t="s">
        <v>211</v>
      </c>
      <c r="G16" s="76">
        <v>0</v>
      </c>
      <c r="H16" t="s">
        <v>211</v>
      </c>
      <c r="I16" s="76">
        <v>0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</row>
    <row r="17" spans="2:16">
      <c r="B17" s="77" t="s">
        <v>437</v>
      </c>
      <c r="G17" s="78">
        <v>0</v>
      </c>
      <c r="J17" s="78">
        <v>0</v>
      </c>
      <c r="K17" s="78">
        <v>0</v>
      </c>
      <c r="M17" s="78">
        <v>0</v>
      </c>
      <c r="O17" s="78">
        <v>0</v>
      </c>
      <c r="P17" s="78">
        <v>0</v>
      </c>
    </row>
    <row r="18" spans="2:16">
      <c r="B18" t="s">
        <v>211</v>
      </c>
      <c r="C18" t="s">
        <v>211</v>
      </c>
      <c r="D18" t="s">
        <v>211</v>
      </c>
      <c r="G18" s="76">
        <v>0</v>
      </c>
      <c r="H18" t="s">
        <v>211</v>
      </c>
      <c r="I18" s="76">
        <v>0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</row>
    <row r="19" spans="2:16">
      <c r="B19" s="77" t="s">
        <v>438</v>
      </c>
      <c r="G19" s="78">
        <v>0</v>
      </c>
      <c r="J19" s="78">
        <v>0</v>
      </c>
      <c r="K19" s="78">
        <v>0</v>
      </c>
      <c r="M19" s="78">
        <v>0</v>
      </c>
      <c r="O19" s="78">
        <v>0</v>
      </c>
      <c r="P19" s="78">
        <v>0</v>
      </c>
    </row>
    <row r="20" spans="2:16">
      <c r="B20" t="s">
        <v>211</v>
      </c>
      <c r="C20" t="s">
        <v>211</v>
      </c>
      <c r="D20" t="s">
        <v>211</v>
      </c>
      <c r="G20" s="76">
        <v>0</v>
      </c>
      <c r="H20" t="s">
        <v>211</v>
      </c>
      <c r="I20" s="76">
        <v>0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</row>
    <row r="21" spans="2:16">
      <c r="B21" s="77" t="s">
        <v>344</v>
      </c>
      <c r="G21" s="78">
        <v>0</v>
      </c>
      <c r="J21" s="78">
        <v>0</v>
      </c>
      <c r="K21" s="78">
        <v>0</v>
      </c>
      <c r="M21" s="78">
        <v>0</v>
      </c>
      <c r="O21" s="78">
        <v>0</v>
      </c>
      <c r="P21" s="78">
        <v>0</v>
      </c>
    </row>
    <row r="22" spans="2:16">
      <c r="B22" t="s">
        <v>211</v>
      </c>
      <c r="C22" t="s">
        <v>211</v>
      </c>
      <c r="D22" t="s">
        <v>211</v>
      </c>
      <c r="G22" s="76">
        <v>0</v>
      </c>
      <c r="H22" t="s">
        <v>211</v>
      </c>
      <c r="I22" s="76">
        <v>0</v>
      </c>
      <c r="J22" s="76">
        <v>0</v>
      </c>
      <c r="K22" s="76">
        <v>0</v>
      </c>
      <c r="L22" s="76">
        <v>0</v>
      </c>
      <c r="M22" s="76">
        <v>0</v>
      </c>
      <c r="N22" s="76">
        <v>0</v>
      </c>
      <c r="O22" s="76">
        <v>0</v>
      </c>
      <c r="P22" s="76">
        <v>0</v>
      </c>
    </row>
    <row r="23" spans="2:16">
      <c r="B23" s="77" t="s">
        <v>216</v>
      </c>
      <c r="G23" s="78">
        <v>0</v>
      </c>
      <c r="J23" s="78">
        <v>0</v>
      </c>
      <c r="K23" s="78">
        <v>0</v>
      </c>
      <c r="M23" s="78">
        <v>0</v>
      </c>
      <c r="O23" s="78">
        <v>0</v>
      </c>
      <c r="P23" s="78">
        <v>0</v>
      </c>
    </row>
    <row r="24" spans="2:16">
      <c r="B24" s="77" t="s">
        <v>266</v>
      </c>
      <c r="G24" s="78">
        <v>0</v>
      </c>
      <c r="J24" s="78">
        <v>0</v>
      </c>
      <c r="K24" s="78">
        <v>0</v>
      </c>
      <c r="M24" s="78">
        <v>0</v>
      </c>
      <c r="O24" s="78">
        <v>0</v>
      </c>
      <c r="P24" s="78">
        <v>0</v>
      </c>
    </row>
    <row r="25" spans="2:16">
      <c r="B25" t="s">
        <v>211</v>
      </c>
      <c r="C25" t="s">
        <v>211</v>
      </c>
      <c r="D25" t="s">
        <v>211</v>
      </c>
      <c r="G25" s="76">
        <v>0</v>
      </c>
      <c r="H25" t="s">
        <v>211</v>
      </c>
      <c r="I25" s="76">
        <v>0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</row>
    <row r="26" spans="2:16">
      <c r="B26" s="77" t="s">
        <v>439</v>
      </c>
      <c r="G26" s="78">
        <v>0</v>
      </c>
      <c r="J26" s="78">
        <v>0</v>
      </c>
      <c r="K26" s="78">
        <v>0</v>
      </c>
      <c r="M26" s="78">
        <v>0</v>
      </c>
      <c r="O26" s="78">
        <v>0</v>
      </c>
      <c r="P26" s="78">
        <v>0</v>
      </c>
    </row>
    <row r="27" spans="2:16">
      <c r="B27" t="s">
        <v>211</v>
      </c>
      <c r="C27" t="s">
        <v>211</v>
      </c>
      <c r="D27" t="s">
        <v>211</v>
      </c>
      <c r="G27" s="76">
        <v>0</v>
      </c>
      <c r="H27" t="s">
        <v>211</v>
      </c>
      <c r="I27" s="76">
        <v>0</v>
      </c>
      <c r="J27" s="76">
        <v>0</v>
      </c>
      <c r="K27" s="76">
        <v>0</v>
      </c>
      <c r="L27" s="76">
        <v>0</v>
      </c>
      <c r="M27" s="76">
        <v>0</v>
      </c>
      <c r="N27" s="76">
        <v>0</v>
      </c>
      <c r="O27" s="76">
        <v>0</v>
      </c>
      <c r="P27" s="76">
        <v>0</v>
      </c>
    </row>
    <row r="28" spans="2:16">
      <c r="B28" t="s">
        <v>268</v>
      </c>
    </row>
    <row r="29" spans="2:16">
      <c r="B29" t="s">
        <v>269</v>
      </c>
    </row>
    <row r="30" spans="2:16">
      <c r="B30" t="s">
        <v>270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  <c r="C2" t="s">
        <v>197</v>
      </c>
    </row>
    <row r="3" spans="2:65">
      <c r="B3" s="2" t="s">
        <v>2</v>
      </c>
      <c r="C3" t="s">
        <v>198</v>
      </c>
    </row>
    <row r="4" spans="2:65">
      <c r="B4" s="2" t="s">
        <v>3</v>
      </c>
      <c r="C4" t="s">
        <v>199</v>
      </c>
    </row>
    <row r="6" spans="2:65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5"/>
    </row>
    <row r="7" spans="2:65" ht="26.25" customHeight="1">
      <c r="B7" s="93" t="s">
        <v>83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5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5">
        <v>0</v>
      </c>
      <c r="O11" s="7"/>
      <c r="P11" s="75">
        <v>0</v>
      </c>
      <c r="Q11" s="7"/>
      <c r="R11" s="75">
        <v>0</v>
      </c>
      <c r="S11" s="75">
        <v>0</v>
      </c>
      <c r="T11" s="35"/>
      <c r="BJ11" s="16"/>
      <c r="BM11" s="16"/>
    </row>
    <row r="12" spans="2:65">
      <c r="B12" s="77" t="s">
        <v>201</v>
      </c>
      <c r="D12" s="16"/>
      <c r="E12" s="16"/>
      <c r="F12" s="16"/>
      <c r="J12" s="78">
        <v>0</v>
      </c>
      <c r="M12" s="78">
        <v>0</v>
      </c>
      <c r="N12" s="78">
        <v>0</v>
      </c>
      <c r="P12" s="78">
        <v>0</v>
      </c>
      <c r="R12" s="78">
        <v>0</v>
      </c>
      <c r="S12" s="78">
        <v>0</v>
      </c>
    </row>
    <row r="13" spans="2:65">
      <c r="B13" s="77" t="s">
        <v>440</v>
      </c>
      <c r="D13" s="16"/>
      <c r="E13" s="16"/>
      <c r="F13" s="16"/>
      <c r="J13" s="78">
        <v>0</v>
      </c>
      <c r="M13" s="78">
        <v>0</v>
      </c>
      <c r="N13" s="78">
        <v>0</v>
      </c>
      <c r="P13" s="78">
        <v>0</v>
      </c>
      <c r="R13" s="78">
        <v>0</v>
      </c>
      <c r="S13" s="78">
        <v>0</v>
      </c>
    </row>
    <row r="14" spans="2:65">
      <c r="B14" t="s">
        <v>211</v>
      </c>
      <c r="C14" t="s">
        <v>211</v>
      </c>
      <c r="D14" s="16"/>
      <c r="E14" s="16"/>
      <c r="F14" t="s">
        <v>211</v>
      </c>
      <c r="G14" t="s">
        <v>211</v>
      </c>
      <c r="J14" s="76">
        <v>0</v>
      </c>
      <c r="K14" t="s">
        <v>211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  <c r="R14" s="76">
        <v>0</v>
      </c>
      <c r="S14" s="76">
        <v>0</v>
      </c>
    </row>
    <row r="15" spans="2:65">
      <c r="B15" s="77" t="s">
        <v>441</v>
      </c>
      <c r="D15" s="16"/>
      <c r="E15" s="16"/>
      <c r="F15" s="16"/>
      <c r="J15" s="78">
        <v>0</v>
      </c>
      <c r="M15" s="78">
        <v>0</v>
      </c>
      <c r="N15" s="78">
        <v>0</v>
      </c>
      <c r="P15" s="78">
        <v>0</v>
      </c>
      <c r="R15" s="78">
        <v>0</v>
      </c>
      <c r="S15" s="78">
        <v>0</v>
      </c>
    </row>
    <row r="16" spans="2:65">
      <c r="B16" t="s">
        <v>211</v>
      </c>
      <c r="C16" t="s">
        <v>211</v>
      </c>
      <c r="D16" s="16"/>
      <c r="E16" s="16"/>
      <c r="F16" t="s">
        <v>211</v>
      </c>
      <c r="G16" t="s">
        <v>211</v>
      </c>
      <c r="J16" s="76">
        <v>0</v>
      </c>
      <c r="K16" t="s">
        <v>211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  <c r="R16" s="76">
        <v>0</v>
      </c>
      <c r="S16" s="76">
        <v>0</v>
      </c>
    </row>
    <row r="17" spans="2:19">
      <c r="B17" s="77" t="s">
        <v>272</v>
      </c>
      <c r="D17" s="16"/>
      <c r="E17" s="16"/>
      <c r="F17" s="16"/>
      <c r="J17" s="78">
        <v>0</v>
      </c>
      <c r="M17" s="78">
        <v>0</v>
      </c>
      <c r="N17" s="78">
        <v>0</v>
      </c>
      <c r="P17" s="78">
        <v>0</v>
      </c>
      <c r="R17" s="78">
        <v>0</v>
      </c>
      <c r="S17" s="78">
        <v>0</v>
      </c>
    </row>
    <row r="18" spans="2:19">
      <c r="B18" t="s">
        <v>211</v>
      </c>
      <c r="C18" t="s">
        <v>211</v>
      </c>
      <c r="D18" s="16"/>
      <c r="E18" s="16"/>
      <c r="F18" t="s">
        <v>211</v>
      </c>
      <c r="G18" t="s">
        <v>211</v>
      </c>
      <c r="J18" s="76">
        <v>0</v>
      </c>
      <c r="K18" t="s">
        <v>211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  <c r="Q18" s="76">
        <v>0</v>
      </c>
      <c r="R18" s="76">
        <v>0</v>
      </c>
      <c r="S18" s="76">
        <v>0</v>
      </c>
    </row>
    <row r="19" spans="2:19">
      <c r="B19" s="77" t="s">
        <v>344</v>
      </c>
      <c r="D19" s="16"/>
      <c r="E19" s="16"/>
      <c r="F19" s="16"/>
      <c r="J19" s="78">
        <v>0</v>
      </c>
      <c r="M19" s="78">
        <v>0</v>
      </c>
      <c r="N19" s="78">
        <v>0</v>
      </c>
      <c r="P19" s="78">
        <v>0</v>
      </c>
      <c r="R19" s="78">
        <v>0</v>
      </c>
      <c r="S19" s="78">
        <v>0</v>
      </c>
    </row>
    <row r="20" spans="2:19">
      <c r="B20" t="s">
        <v>211</v>
      </c>
      <c r="C20" t="s">
        <v>211</v>
      </c>
      <c r="D20" s="16"/>
      <c r="E20" s="16"/>
      <c r="F20" t="s">
        <v>211</v>
      </c>
      <c r="G20" t="s">
        <v>211</v>
      </c>
      <c r="J20" s="76">
        <v>0</v>
      </c>
      <c r="K20" t="s">
        <v>211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  <c r="Q20" s="76">
        <v>0</v>
      </c>
      <c r="R20" s="76">
        <v>0</v>
      </c>
      <c r="S20" s="76">
        <v>0</v>
      </c>
    </row>
    <row r="21" spans="2:19">
      <c r="B21" s="77" t="s">
        <v>216</v>
      </c>
      <c r="D21" s="16"/>
      <c r="E21" s="16"/>
      <c r="F21" s="16"/>
      <c r="J21" s="78">
        <v>0</v>
      </c>
      <c r="M21" s="78">
        <v>0</v>
      </c>
      <c r="N21" s="78">
        <v>0</v>
      </c>
      <c r="P21" s="78">
        <v>0</v>
      </c>
      <c r="R21" s="78">
        <v>0</v>
      </c>
      <c r="S21" s="78">
        <v>0</v>
      </c>
    </row>
    <row r="22" spans="2:19">
      <c r="B22" s="77" t="s">
        <v>442</v>
      </c>
      <c r="D22" s="16"/>
      <c r="E22" s="16"/>
      <c r="F22" s="16"/>
      <c r="J22" s="78">
        <v>0</v>
      </c>
      <c r="M22" s="78">
        <v>0</v>
      </c>
      <c r="N22" s="78">
        <v>0</v>
      </c>
      <c r="P22" s="78">
        <v>0</v>
      </c>
      <c r="R22" s="78">
        <v>0</v>
      </c>
      <c r="S22" s="78">
        <v>0</v>
      </c>
    </row>
    <row r="23" spans="2:19">
      <c r="B23" t="s">
        <v>211</v>
      </c>
      <c r="C23" t="s">
        <v>211</v>
      </c>
      <c r="D23" s="16"/>
      <c r="E23" s="16"/>
      <c r="F23" t="s">
        <v>211</v>
      </c>
      <c r="G23" t="s">
        <v>211</v>
      </c>
      <c r="J23" s="76">
        <v>0</v>
      </c>
      <c r="K23" t="s">
        <v>211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  <c r="Q23" s="76">
        <v>0</v>
      </c>
      <c r="R23" s="76">
        <v>0</v>
      </c>
      <c r="S23" s="76">
        <v>0</v>
      </c>
    </row>
    <row r="24" spans="2:19">
      <c r="B24" s="77" t="s">
        <v>443</v>
      </c>
      <c r="D24" s="16"/>
      <c r="E24" s="16"/>
      <c r="F24" s="16"/>
      <c r="J24" s="78">
        <v>0</v>
      </c>
      <c r="M24" s="78">
        <v>0</v>
      </c>
      <c r="N24" s="78">
        <v>0</v>
      </c>
      <c r="P24" s="78">
        <v>0</v>
      </c>
      <c r="R24" s="78">
        <v>0</v>
      </c>
      <c r="S24" s="78">
        <v>0</v>
      </c>
    </row>
    <row r="25" spans="2:19">
      <c r="B25" t="s">
        <v>211</v>
      </c>
      <c r="C25" t="s">
        <v>211</v>
      </c>
      <c r="D25" s="16"/>
      <c r="E25" s="16"/>
      <c r="F25" t="s">
        <v>211</v>
      </c>
      <c r="G25" t="s">
        <v>211</v>
      </c>
      <c r="J25" s="76">
        <v>0</v>
      </c>
      <c r="K25" t="s">
        <v>211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0</v>
      </c>
      <c r="R25" s="76">
        <v>0</v>
      </c>
      <c r="S25" s="76">
        <v>0</v>
      </c>
    </row>
    <row r="26" spans="2:19">
      <c r="B26" t="s">
        <v>218</v>
      </c>
      <c r="D26" s="16"/>
      <c r="E26" s="16"/>
      <c r="F26" s="16"/>
    </row>
    <row r="27" spans="2:19">
      <c r="B27" t="s">
        <v>268</v>
      </c>
      <c r="D27" s="16"/>
      <c r="E27" s="16"/>
      <c r="F27" s="16"/>
    </row>
    <row r="28" spans="2:19">
      <c r="B28" t="s">
        <v>269</v>
      </c>
      <c r="D28" s="16"/>
      <c r="E28" s="16"/>
      <c r="F28" s="16"/>
    </row>
    <row r="29" spans="2:19">
      <c r="B29" t="s">
        <v>270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L30" sqref="L30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  <c r="C2" t="s">
        <v>197</v>
      </c>
    </row>
    <row r="3" spans="2:81">
      <c r="B3" s="2" t="s">
        <v>2</v>
      </c>
      <c r="C3" t="s">
        <v>198</v>
      </c>
    </row>
    <row r="4" spans="2:81">
      <c r="B4" s="2" t="s">
        <v>3</v>
      </c>
      <c r="C4" t="s">
        <v>199</v>
      </c>
    </row>
    <row r="6" spans="2:81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5"/>
    </row>
    <row r="7" spans="2:81" ht="26.25" customHeight="1">
      <c r="B7" s="93" t="s">
        <v>90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5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5">
        <v>5.76</v>
      </c>
      <c r="K11" s="7"/>
      <c r="L11" s="7"/>
      <c r="M11" s="75">
        <v>3.27</v>
      </c>
      <c r="N11" s="75">
        <v>1956400</v>
      </c>
      <c r="O11" s="7"/>
      <c r="P11" s="75">
        <v>2071.2696799999999</v>
      </c>
      <c r="Q11" s="7"/>
      <c r="R11" s="75">
        <v>100</v>
      </c>
      <c r="S11" s="75">
        <v>0.6</v>
      </c>
      <c r="T11" s="35"/>
      <c r="BZ11" s="16"/>
      <c r="CC11" s="16"/>
    </row>
    <row r="12" spans="2:81">
      <c r="B12" s="77" t="s">
        <v>201</v>
      </c>
      <c r="C12" s="16"/>
      <c r="D12" s="16"/>
      <c r="E12" s="16"/>
      <c r="J12" s="78">
        <v>5.76</v>
      </c>
      <c r="M12" s="78">
        <v>3.27</v>
      </c>
      <c r="N12" s="78">
        <v>1956400</v>
      </c>
      <c r="P12" s="78">
        <v>2071.2696799999999</v>
      </c>
      <c r="R12" s="78">
        <v>100</v>
      </c>
      <c r="S12" s="78">
        <v>0.6</v>
      </c>
    </row>
    <row r="13" spans="2:81">
      <c r="B13" s="77" t="s">
        <v>440</v>
      </c>
      <c r="C13" s="16"/>
      <c r="D13" s="16"/>
      <c r="E13" s="16"/>
      <c r="J13" s="78">
        <v>0</v>
      </c>
      <c r="M13" s="78">
        <v>0</v>
      </c>
      <c r="N13" s="78">
        <v>0</v>
      </c>
      <c r="P13" s="78">
        <v>0</v>
      </c>
      <c r="R13" s="78">
        <v>0</v>
      </c>
      <c r="S13" s="78">
        <v>0</v>
      </c>
    </row>
    <row r="14" spans="2:81">
      <c r="B14" t="s">
        <v>211</v>
      </c>
      <c r="C14" t="s">
        <v>211</v>
      </c>
      <c r="D14" s="16"/>
      <c r="E14" s="16"/>
      <c r="F14" t="s">
        <v>211</v>
      </c>
      <c r="G14" t="s">
        <v>211</v>
      </c>
      <c r="J14" s="76">
        <v>0</v>
      </c>
      <c r="K14" t="s">
        <v>211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  <c r="R14" s="76">
        <v>0</v>
      </c>
      <c r="S14" s="76">
        <v>0</v>
      </c>
    </row>
    <row r="15" spans="2:81">
      <c r="B15" s="77" t="s">
        <v>441</v>
      </c>
      <c r="C15" s="16"/>
      <c r="D15" s="16"/>
      <c r="E15" s="16"/>
      <c r="J15" s="78">
        <v>5.76</v>
      </c>
      <c r="M15" s="78">
        <v>3.27</v>
      </c>
      <c r="N15" s="78">
        <v>1956400</v>
      </c>
      <c r="P15" s="78">
        <v>2071.2696799999999</v>
      </c>
      <c r="R15" s="78">
        <v>100</v>
      </c>
      <c r="S15" s="78">
        <v>0.6</v>
      </c>
    </row>
    <row r="16" spans="2:81">
      <c r="B16" t="s">
        <v>444</v>
      </c>
      <c r="C16" t="s">
        <v>445</v>
      </c>
      <c r="D16" t="s">
        <v>126</v>
      </c>
      <c r="E16" t="s">
        <v>446</v>
      </c>
      <c r="F16" t="s">
        <v>300</v>
      </c>
      <c r="G16" t="s">
        <v>447</v>
      </c>
      <c r="H16" t="s">
        <v>153</v>
      </c>
      <c r="I16" t="s">
        <v>448</v>
      </c>
      <c r="J16" s="76">
        <v>6.01</v>
      </c>
      <c r="K16" t="s">
        <v>105</v>
      </c>
      <c r="L16" s="76">
        <v>3.1</v>
      </c>
      <c r="M16" s="76">
        <v>2.92</v>
      </c>
      <c r="N16" s="76">
        <v>828400</v>
      </c>
      <c r="O16" s="76">
        <v>102.02</v>
      </c>
      <c r="P16" s="76">
        <v>845.13368000000003</v>
      </c>
      <c r="Q16" s="76">
        <v>0.21</v>
      </c>
      <c r="R16" s="76">
        <v>40.799999999999997</v>
      </c>
      <c r="S16" s="76">
        <v>0.24</v>
      </c>
    </row>
    <row r="17" spans="2:19">
      <c r="B17" t="s">
        <v>449</v>
      </c>
      <c r="C17" t="s">
        <v>450</v>
      </c>
      <c r="D17" t="s">
        <v>126</v>
      </c>
      <c r="E17" t="s">
        <v>451</v>
      </c>
      <c r="F17" t="s">
        <v>115</v>
      </c>
      <c r="G17" t="s">
        <v>452</v>
      </c>
      <c r="H17" t="s">
        <v>153</v>
      </c>
      <c r="I17" t="s">
        <v>453</v>
      </c>
      <c r="J17" s="76">
        <v>5.58</v>
      </c>
      <c r="K17" t="s">
        <v>105</v>
      </c>
      <c r="L17" s="76">
        <v>4.5999999999999996</v>
      </c>
      <c r="M17" s="76">
        <v>3.5</v>
      </c>
      <c r="N17" s="76">
        <v>1128000</v>
      </c>
      <c r="O17" s="76">
        <v>108.7</v>
      </c>
      <c r="P17" s="76">
        <v>1226.136</v>
      </c>
      <c r="Q17" s="76">
        <v>0.16</v>
      </c>
      <c r="R17" s="76">
        <v>59.2</v>
      </c>
      <c r="S17" s="76">
        <v>0.35</v>
      </c>
    </row>
    <row r="18" spans="2:19">
      <c r="B18" s="77" t="s">
        <v>272</v>
      </c>
      <c r="C18" s="16"/>
      <c r="D18" s="16"/>
      <c r="E18" s="16"/>
      <c r="J18" s="78">
        <v>0</v>
      </c>
      <c r="M18" s="78">
        <v>0</v>
      </c>
      <c r="N18" s="78">
        <v>0</v>
      </c>
      <c r="P18" s="78">
        <v>0</v>
      </c>
      <c r="R18" s="78">
        <v>0</v>
      </c>
      <c r="S18" s="78">
        <v>0</v>
      </c>
    </row>
    <row r="19" spans="2:19">
      <c r="B19" t="s">
        <v>211</v>
      </c>
      <c r="C19" t="s">
        <v>211</v>
      </c>
      <c r="D19" s="16"/>
      <c r="E19" s="16"/>
      <c r="F19" t="s">
        <v>211</v>
      </c>
      <c r="G19" t="s">
        <v>211</v>
      </c>
      <c r="J19" s="76">
        <v>0</v>
      </c>
      <c r="K19" t="s">
        <v>211</v>
      </c>
      <c r="L19" s="76">
        <v>0</v>
      </c>
      <c r="M19" s="76">
        <v>0</v>
      </c>
      <c r="N19" s="76">
        <v>0</v>
      </c>
      <c r="O19" s="76">
        <v>0</v>
      </c>
      <c r="P19" s="76">
        <v>0</v>
      </c>
      <c r="Q19" s="76">
        <v>0</v>
      </c>
      <c r="R19" s="76">
        <v>0</v>
      </c>
      <c r="S19" s="76">
        <v>0</v>
      </c>
    </row>
    <row r="20" spans="2:19">
      <c r="B20" s="77" t="s">
        <v>344</v>
      </c>
      <c r="C20" s="16"/>
      <c r="D20" s="16"/>
      <c r="E20" s="16"/>
      <c r="J20" s="78">
        <v>0</v>
      </c>
      <c r="M20" s="78">
        <v>0</v>
      </c>
      <c r="N20" s="78">
        <v>0</v>
      </c>
      <c r="P20" s="78">
        <v>0</v>
      </c>
      <c r="R20" s="78">
        <v>0</v>
      </c>
      <c r="S20" s="78">
        <v>0</v>
      </c>
    </row>
    <row r="21" spans="2:19">
      <c r="B21" t="s">
        <v>211</v>
      </c>
      <c r="C21" t="s">
        <v>211</v>
      </c>
      <c r="D21" s="16"/>
      <c r="E21" s="16"/>
      <c r="F21" t="s">
        <v>211</v>
      </c>
      <c r="G21" t="s">
        <v>211</v>
      </c>
      <c r="J21" s="76">
        <v>0</v>
      </c>
      <c r="K21" t="s">
        <v>211</v>
      </c>
      <c r="L21" s="76">
        <v>0</v>
      </c>
      <c r="M21" s="76">
        <v>0</v>
      </c>
      <c r="N21" s="76">
        <v>0</v>
      </c>
      <c r="O21" s="76">
        <v>0</v>
      </c>
      <c r="P21" s="76">
        <v>0</v>
      </c>
      <c r="Q21" s="76">
        <v>0</v>
      </c>
      <c r="R21" s="76">
        <v>0</v>
      </c>
      <c r="S21" s="76">
        <v>0</v>
      </c>
    </row>
    <row r="22" spans="2:19">
      <c r="B22" s="77" t="s">
        <v>216</v>
      </c>
      <c r="C22" s="16"/>
      <c r="D22" s="16"/>
      <c r="E22" s="16"/>
      <c r="J22" s="78">
        <v>0</v>
      </c>
      <c r="M22" s="78">
        <v>0</v>
      </c>
      <c r="N22" s="78">
        <v>0</v>
      </c>
      <c r="P22" s="78">
        <v>0</v>
      </c>
      <c r="R22" s="78">
        <v>0</v>
      </c>
      <c r="S22" s="78">
        <v>0</v>
      </c>
    </row>
    <row r="23" spans="2:19">
      <c r="B23" s="77" t="s">
        <v>273</v>
      </c>
      <c r="C23" s="16"/>
      <c r="D23" s="16"/>
      <c r="E23" s="16"/>
      <c r="J23" s="78">
        <v>0</v>
      </c>
      <c r="M23" s="78">
        <v>0</v>
      </c>
      <c r="N23" s="78">
        <v>0</v>
      </c>
      <c r="P23" s="78">
        <v>0</v>
      </c>
      <c r="R23" s="78">
        <v>0</v>
      </c>
      <c r="S23" s="78">
        <v>0</v>
      </c>
    </row>
    <row r="24" spans="2:19">
      <c r="B24" t="s">
        <v>211</v>
      </c>
      <c r="C24" t="s">
        <v>211</v>
      </c>
      <c r="D24" s="16"/>
      <c r="E24" s="16"/>
      <c r="F24" t="s">
        <v>211</v>
      </c>
      <c r="G24" t="s">
        <v>211</v>
      </c>
      <c r="J24" s="76">
        <v>0</v>
      </c>
      <c r="K24" t="s">
        <v>211</v>
      </c>
      <c r="L24" s="76">
        <v>0</v>
      </c>
      <c r="M24" s="76">
        <v>0</v>
      </c>
      <c r="N24" s="76">
        <v>0</v>
      </c>
      <c r="O24" s="76">
        <v>0</v>
      </c>
      <c r="P24" s="76">
        <v>0</v>
      </c>
      <c r="Q24" s="76">
        <v>0</v>
      </c>
      <c r="R24" s="76">
        <v>0</v>
      </c>
      <c r="S24" s="76">
        <v>0</v>
      </c>
    </row>
    <row r="25" spans="2:19">
      <c r="B25" s="77" t="s">
        <v>274</v>
      </c>
      <c r="C25" s="16"/>
      <c r="D25" s="16"/>
      <c r="E25" s="16"/>
      <c r="J25" s="78">
        <v>0</v>
      </c>
      <c r="M25" s="78">
        <v>0</v>
      </c>
      <c r="N25" s="78">
        <v>0</v>
      </c>
      <c r="P25" s="78">
        <v>0</v>
      </c>
      <c r="R25" s="78">
        <v>0</v>
      </c>
      <c r="S25" s="78">
        <v>0</v>
      </c>
    </row>
    <row r="26" spans="2:19">
      <c r="B26" t="s">
        <v>211</v>
      </c>
      <c r="C26" t="s">
        <v>211</v>
      </c>
      <c r="D26" s="16"/>
      <c r="E26" s="16"/>
      <c r="F26" t="s">
        <v>211</v>
      </c>
      <c r="G26" t="s">
        <v>211</v>
      </c>
      <c r="J26" s="76">
        <v>0</v>
      </c>
      <c r="K26" t="s">
        <v>211</v>
      </c>
      <c r="L26" s="76">
        <v>0</v>
      </c>
      <c r="M26" s="76">
        <v>0</v>
      </c>
      <c r="N26" s="76">
        <v>0</v>
      </c>
      <c r="O26" s="76">
        <v>0</v>
      </c>
      <c r="P26" s="76">
        <v>0</v>
      </c>
      <c r="Q26" s="76">
        <v>0</v>
      </c>
      <c r="R26" s="76">
        <v>0</v>
      </c>
      <c r="S26" s="76">
        <v>0</v>
      </c>
    </row>
    <row r="27" spans="2:19">
      <c r="B27" t="s">
        <v>218</v>
      </c>
      <c r="C27" s="16"/>
      <c r="D27" s="16"/>
      <c r="E27" s="16"/>
    </row>
    <row r="28" spans="2:19">
      <c r="B28" t="s">
        <v>268</v>
      </c>
      <c r="C28" s="16"/>
      <c r="D28" s="16"/>
      <c r="E28" s="16"/>
    </row>
    <row r="29" spans="2:19">
      <c r="B29" t="s">
        <v>269</v>
      </c>
      <c r="C29" s="16"/>
      <c r="D29" s="16"/>
      <c r="E29" s="16"/>
    </row>
    <row r="30" spans="2:19">
      <c r="B30" t="s">
        <v>270</v>
      </c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8" sqref="B8:M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196</v>
      </c>
    </row>
    <row r="2" spans="2:98">
      <c r="B2" s="2" t="s">
        <v>1</v>
      </c>
      <c r="C2" t="s">
        <v>197</v>
      </c>
    </row>
    <row r="3" spans="2:98">
      <c r="B3" s="2" t="s">
        <v>2</v>
      </c>
      <c r="C3" t="s">
        <v>198</v>
      </c>
    </row>
    <row r="4" spans="2:98">
      <c r="B4" s="2" t="s">
        <v>3</v>
      </c>
      <c r="C4" t="s">
        <v>199</v>
      </c>
    </row>
    <row r="6" spans="2:98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5"/>
    </row>
    <row r="7" spans="2:98" ht="26.25" customHeight="1">
      <c r="B7" s="93" t="s">
        <v>92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5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5">
        <v>0</v>
      </c>
      <c r="I11" s="7"/>
      <c r="J11" s="75">
        <v>0</v>
      </c>
      <c r="K11" s="7"/>
      <c r="L11" s="75">
        <v>0</v>
      </c>
      <c r="M11" s="75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7" t="s">
        <v>201</v>
      </c>
      <c r="C12" s="16"/>
      <c r="D12" s="16"/>
      <c r="E12" s="16"/>
      <c r="H12" s="78">
        <v>0</v>
      </c>
      <c r="J12" s="78">
        <v>0</v>
      </c>
      <c r="L12" s="78">
        <v>0</v>
      </c>
      <c r="M12" s="78">
        <v>0</v>
      </c>
    </row>
    <row r="13" spans="2:98">
      <c r="B13" t="s">
        <v>211</v>
      </c>
      <c r="C13" t="s">
        <v>211</v>
      </c>
      <c r="D13" s="16"/>
      <c r="E13" s="16"/>
      <c r="F13" t="s">
        <v>211</v>
      </c>
      <c r="G13" t="s">
        <v>211</v>
      </c>
      <c r="H13" s="76">
        <v>0</v>
      </c>
      <c r="I13" s="76">
        <v>0</v>
      </c>
      <c r="J13" s="76">
        <v>0</v>
      </c>
      <c r="K13" s="76">
        <v>0</v>
      </c>
      <c r="L13" s="76">
        <v>0</v>
      </c>
      <c r="M13" s="76">
        <v>0</v>
      </c>
    </row>
    <row r="14" spans="2:98">
      <c r="B14" s="77" t="s">
        <v>216</v>
      </c>
      <c r="C14" s="16"/>
      <c r="D14" s="16"/>
      <c r="E14" s="16"/>
      <c r="H14" s="78">
        <v>0</v>
      </c>
      <c r="J14" s="78">
        <v>0</v>
      </c>
      <c r="L14" s="78">
        <v>0</v>
      </c>
      <c r="M14" s="78">
        <v>0</v>
      </c>
    </row>
    <row r="15" spans="2:98">
      <c r="B15" s="77" t="s">
        <v>273</v>
      </c>
      <c r="C15" s="16"/>
      <c r="D15" s="16"/>
      <c r="E15" s="16"/>
      <c r="H15" s="78">
        <v>0</v>
      </c>
      <c r="J15" s="78">
        <v>0</v>
      </c>
      <c r="L15" s="78">
        <v>0</v>
      </c>
      <c r="M15" s="78">
        <v>0</v>
      </c>
    </row>
    <row r="16" spans="2:98">
      <c r="B16" t="s">
        <v>211</v>
      </c>
      <c r="C16" t="s">
        <v>211</v>
      </c>
      <c r="D16" s="16"/>
      <c r="E16" s="16"/>
      <c r="F16" t="s">
        <v>211</v>
      </c>
      <c r="G16" t="s">
        <v>211</v>
      </c>
      <c r="H16" s="76">
        <v>0</v>
      </c>
      <c r="I16" s="76">
        <v>0</v>
      </c>
      <c r="J16" s="76">
        <v>0</v>
      </c>
      <c r="K16" s="76">
        <v>0</v>
      </c>
      <c r="L16" s="76">
        <v>0</v>
      </c>
      <c r="M16" s="76">
        <v>0</v>
      </c>
    </row>
    <row r="17" spans="2:13">
      <c r="B17" s="77" t="s">
        <v>274</v>
      </c>
      <c r="C17" s="16"/>
      <c r="D17" s="16"/>
      <c r="E17" s="16"/>
      <c r="H17" s="78">
        <v>0</v>
      </c>
      <c r="J17" s="78">
        <v>0</v>
      </c>
      <c r="L17" s="78">
        <v>0</v>
      </c>
      <c r="M17" s="78">
        <v>0</v>
      </c>
    </row>
    <row r="18" spans="2:13">
      <c r="B18" t="s">
        <v>211</v>
      </c>
      <c r="C18" t="s">
        <v>211</v>
      </c>
      <c r="D18" s="16"/>
      <c r="E18" s="16"/>
      <c r="F18" t="s">
        <v>211</v>
      </c>
      <c r="G18" t="s">
        <v>211</v>
      </c>
      <c r="H18" s="76">
        <v>0</v>
      </c>
      <c r="I18" s="76">
        <v>0</v>
      </c>
      <c r="J18" s="76">
        <v>0</v>
      </c>
      <c r="K18" s="76">
        <v>0</v>
      </c>
      <c r="L18" s="76">
        <v>0</v>
      </c>
      <c r="M18" s="76">
        <v>0</v>
      </c>
    </row>
    <row r="19" spans="2:13">
      <c r="B19" t="s">
        <v>218</v>
      </c>
      <c r="C19" s="16"/>
      <c r="D19" s="16"/>
      <c r="E19" s="16"/>
    </row>
    <row r="20" spans="2:13">
      <c r="B20" t="s">
        <v>268</v>
      </c>
      <c r="C20" s="16"/>
      <c r="D20" s="16"/>
      <c r="E20" s="16"/>
    </row>
    <row r="21" spans="2:13">
      <c r="B21" t="s">
        <v>269</v>
      </c>
      <c r="C21" s="16"/>
      <c r="D21" s="16"/>
      <c r="E21" s="16"/>
    </row>
    <row r="22" spans="2:13">
      <c r="B22" t="s">
        <v>270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  <c r="C2" t="s">
        <v>197</v>
      </c>
    </row>
    <row r="3" spans="2:55">
      <c r="B3" s="2" t="s">
        <v>2</v>
      </c>
      <c r="C3" t="s">
        <v>198</v>
      </c>
    </row>
    <row r="4" spans="2:55">
      <c r="B4" s="2" t="s">
        <v>3</v>
      </c>
      <c r="C4" t="s">
        <v>199</v>
      </c>
    </row>
    <row r="6" spans="2:55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5"/>
    </row>
    <row r="7" spans="2:55" ht="26.25" customHeight="1">
      <c r="B7" s="93" t="s">
        <v>142</v>
      </c>
      <c r="C7" s="94"/>
      <c r="D7" s="94"/>
      <c r="E7" s="94"/>
      <c r="F7" s="94"/>
      <c r="G7" s="94"/>
      <c r="H7" s="94"/>
      <c r="I7" s="94"/>
      <c r="J7" s="94"/>
      <c r="K7" s="95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5">
        <v>0</v>
      </c>
      <c r="G11" s="7"/>
      <c r="H11" s="75">
        <v>0</v>
      </c>
      <c r="I11" s="7"/>
      <c r="J11" s="75">
        <v>0</v>
      </c>
      <c r="K11" s="75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7" t="s">
        <v>201</v>
      </c>
      <c r="C12" s="16"/>
      <c r="F12" s="78">
        <v>0</v>
      </c>
      <c r="H12" s="78">
        <v>0</v>
      </c>
      <c r="J12" s="78">
        <v>0</v>
      </c>
      <c r="K12" s="78">
        <v>0</v>
      </c>
    </row>
    <row r="13" spans="2:55">
      <c r="B13" s="77" t="s">
        <v>454</v>
      </c>
      <c r="C13" s="16"/>
      <c r="F13" s="78">
        <v>0</v>
      </c>
      <c r="H13" s="78">
        <v>0</v>
      </c>
      <c r="J13" s="78">
        <v>0</v>
      </c>
      <c r="K13" s="78">
        <v>0</v>
      </c>
    </row>
    <row r="14" spans="2:55">
      <c r="B14" t="s">
        <v>211</v>
      </c>
      <c r="C14" t="s">
        <v>211</v>
      </c>
      <c r="D14" t="s">
        <v>211</v>
      </c>
      <c r="F14" s="76">
        <v>0</v>
      </c>
      <c r="G14" s="76">
        <v>0</v>
      </c>
      <c r="H14" s="76">
        <v>0</v>
      </c>
      <c r="I14" s="76">
        <v>0</v>
      </c>
      <c r="J14" s="76">
        <v>0</v>
      </c>
      <c r="K14" s="76">
        <v>0</v>
      </c>
    </row>
    <row r="15" spans="2:55">
      <c r="B15" s="77" t="s">
        <v>455</v>
      </c>
      <c r="C15" s="16"/>
      <c r="F15" s="78">
        <v>0</v>
      </c>
      <c r="H15" s="78">
        <v>0</v>
      </c>
      <c r="J15" s="78">
        <v>0</v>
      </c>
      <c r="K15" s="78">
        <v>0</v>
      </c>
    </row>
    <row r="16" spans="2:55">
      <c r="B16" t="s">
        <v>211</v>
      </c>
      <c r="C16" t="s">
        <v>211</v>
      </c>
      <c r="D16" t="s">
        <v>211</v>
      </c>
      <c r="F16" s="76">
        <v>0</v>
      </c>
      <c r="G16" s="76">
        <v>0</v>
      </c>
      <c r="H16" s="76">
        <v>0</v>
      </c>
      <c r="I16" s="76">
        <v>0</v>
      </c>
      <c r="J16" s="76">
        <v>0</v>
      </c>
      <c r="K16" s="76">
        <v>0</v>
      </c>
    </row>
    <row r="17" spans="2:11">
      <c r="B17" s="77" t="s">
        <v>456</v>
      </c>
      <c r="C17" s="16"/>
      <c r="F17" s="78">
        <v>0</v>
      </c>
      <c r="H17" s="78">
        <v>0</v>
      </c>
      <c r="J17" s="78">
        <v>0</v>
      </c>
      <c r="K17" s="78">
        <v>0</v>
      </c>
    </row>
    <row r="18" spans="2:11">
      <c r="B18" t="s">
        <v>211</v>
      </c>
      <c r="C18" t="s">
        <v>211</v>
      </c>
      <c r="D18" t="s">
        <v>211</v>
      </c>
      <c r="F18" s="76">
        <v>0</v>
      </c>
      <c r="G18" s="76">
        <v>0</v>
      </c>
      <c r="H18" s="76">
        <v>0</v>
      </c>
      <c r="I18" s="76">
        <v>0</v>
      </c>
      <c r="J18" s="76">
        <v>0</v>
      </c>
      <c r="K18" s="76">
        <v>0</v>
      </c>
    </row>
    <row r="19" spans="2:11">
      <c r="B19" s="77" t="s">
        <v>457</v>
      </c>
      <c r="C19" s="16"/>
      <c r="F19" s="78">
        <v>0</v>
      </c>
      <c r="H19" s="78">
        <v>0</v>
      </c>
      <c r="J19" s="78">
        <v>0</v>
      </c>
      <c r="K19" s="78">
        <v>0</v>
      </c>
    </row>
    <row r="20" spans="2:11">
      <c r="B20" t="s">
        <v>211</v>
      </c>
      <c r="C20" t="s">
        <v>211</v>
      </c>
      <c r="D20" t="s">
        <v>211</v>
      </c>
      <c r="F20" s="76">
        <v>0</v>
      </c>
      <c r="G20" s="76">
        <v>0</v>
      </c>
      <c r="H20" s="76">
        <v>0</v>
      </c>
      <c r="I20" s="76">
        <v>0</v>
      </c>
      <c r="J20" s="76">
        <v>0</v>
      </c>
      <c r="K20" s="76">
        <v>0</v>
      </c>
    </row>
    <row r="21" spans="2:11">
      <c r="B21" s="77" t="s">
        <v>216</v>
      </c>
      <c r="C21" s="16"/>
      <c r="F21" s="78">
        <v>0</v>
      </c>
      <c r="H21" s="78">
        <v>0</v>
      </c>
      <c r="J21" s="78">
        <v>0</v>
      </c>
      <c r="K21" s="78">
        <v>0</v>
      </c>
    </row>
    <row r="22" spans="2:11">
      <c r="B22" s="77" t="s">
        <v>458</v>
      </c>
      <c r="C22" s="16"/>
      <c r="F22" s="78">
        <v>0</v>
      </c>
      <c r="H22" s="78">
        <v>0</v>
      </c>
      <c r="J22" s="78">
        <v>0</v>
      </c>
      <c r="K22" s="78">
        <v>0</v>
      </c>
    </row>
    <row r="23" spans="2:11">
      <c r="B23" t="s">
        <v>211</v>
      </c>
      <c r="C23" t="s">
        <v>211</v>
      </c>
      <c r="D23" t="s">
        <v>211</v>
      </c>
      <c r="F23" s="76">
        <v>0</v>
      </c>
      <c r="G23" s="76">
        <v>0</v>
      </c>
      <c r="H23" s="76">
        <v>0</v>
      </c>
      <c r="I23" s="76">
        <v>0</v>
      </c>
      <c r="J23" s="76">
        <v>0</v>
      </c>
      <c r="K23" s="76">
        <v>0</v>
      </c>
    </row>
    <row r="24" spans="2:11">
      <c r="B24" s="77" t="s">
        <v>459</v>
      </c>
      <c r="C24" s="16"/>
      <c r="F24" s="78">
        <v>0</v>
      </c>
      <c r="H24" s="78">
        <v>0</v>
      </c>
      <c r="J24" s="78">
        <v>0</v>
      </c>
      <c r="K24" s="78">
        <v>0</v>
      </c>
    </row>
    <row r="25" spans="2:11">
      <c r="B25" t="s">
        <v>211</v>
      </c>
      <c r="C25" t="s">
        <v>211</v>
      </c>
      <c r="D25" t="s">
        <v>211</v>
      </c>
      <c r="F25" s="76">
        <v>0</v>
      </c>
      <c r="G25" s="76">
        <v>0</v>
      </c>
      <c r="H25" s="76">
        <v>0</v>
      </c>
      <c r="I25" s="76">
        <v>0</v>
      </c>
      <c r="J25" s="76">
        <v>0</v>
      </c>
      <c r="K25" s="76">
        <v>0</v>
      </c>
    </row>
    <row r="26" spans="2:11">
      <c r="B26" s="77" t="s">
        <v>460</v>
      </c>
      <c r="C26" s="16"/>
      <c r="F26" s="78">
        <v>0</v>
      </c>
      <c r="H26" s="78">
        <v>0</v>
      </c>
      <c r="J26" s="78">
        <v>0</v>
      </c>
      <c r="K26" s="78">
        <v>0</v>
      </c>
    </row>
    <row r="27" spans="2:11">
      <c r="B27" t="s">
        <v>211</v>
      </c>
      <c r="C27" t="s">
        <v>211</v>
      </c>
      <c r="D27" t="s">
        <v>211</v>
      </c>
      <c r="F27" s="76">
        <v>0</v>
      </c>
      <c r="G27" s="76">
        <v>0</v>
      </c>
      <c r="H27" s="76">
        <v>0</v>
      </c>
      <c r="I27" s="76">
        <v>0</v>
      </c>
      <c r="J27" s="76">
        <v>0</v>
      </c>
      <c r="K27" s="76">
        <v>0</v>
      </c>
    </row>
    <row r="28" spans="2:11">
      <c r="B28" s="77" t="s">
        <v>461</v>
      </c>
      <c r="C28" s="16"/>
      <c r="F28" s="78">
        <v>0</v>
      </c>
      <c r="H28" s="78">
        <v>0</v>
      </c>
      <c r="J28" s="78">
        <v>0</v>
      </c>
      <c r="K28" s="78">
        <v>0</v>
      </c>
    </row>
    <row r="29" spans="2:11">
      <c r="B29" t="s">
        <v>211</v>
      </c>
      <c r="C29" t="s">
        <v>211</v>
      </c>
      <c r="D29" t="s">
        <v>211</v>
      </c>
      <c r="F29" s="76">
        <v>0</v>
      </c>
      <c r="G29" s="76">
        <v>0</v>
      </c>
      <c r="H29" s="76">
        <v>0</v>
      </c>
      <c r="I29" s="76">
        <v>0</v>
      </c>
      <c r="J29" s="76">
        <v>0</v>
      </c>
      <c r="K29" s="76">
        <v>0</v>
      </c>
    </row>
    <row r="30" spans="2:11">
      <c r="B30" t="s">
        <v>218</v>
      </c>
      <c r="C30" s="16"/>
    </row>
    <row r="31" spans="2:11">
      <c r="B31" t="s">
        <v>268</v>
      </c>
      <c r="C31" s="16"/>
    </row>
    <row r="32" spans="2:11">
      <c r="B32" t="s">
        <v>269</v>
      </c>
      <c r="C32" s="16"/>
    </row>
    <row r="33" spans="2:3">
      <c r="B33" t="s">
        <v>270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196</v>
      </c>
    </row>
    <row r="2" spans="2:59">
      <c r="B2" s="2" t="s">
        <v>1</v>
      </c>
      <c r="C2" t="s">
        <v>197</v>
      </c>
    </row>
    <row r="3" spans="2:59">
      <c r="B3" s="2" t="s">
        <v>2</v>
      </c>
      <c r="C3" t="s">
        <v>198</v>
      </c>
    </row>
    <row r="4" spans="2:59">
      <c r="B4" s="2" t="s">
        <v>3</v>
      </c>
      <c r="C4" t="s">
        <v>199</v>
      </c>
    </row>
    <row r="6" spans="2:59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59" ht="26.25" customHeight="1">
      <c r="B7" s="93" t="s">
        <v>144</v>
      </c>
      <c r="C7" s="94"/>
      <c r="D7" s="94"/>
      <c r="E7" s="94"/>
      <c r="F7" s="94"/>
      <c r="G7" s="94"/>
      <c r="H7" s="94"/>
      <c r="I7" s="94"/>
      <c r="J7" s="94"/>
      <c r="K7" s="94"/>
      <c r="L7" s="95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5">
        <v>0</v>
      </c>
      <c r="H11" s="7"/>
      <c r="I11" s="75">
        <v>0</v>
      </c>
      <c r="J11" s="7"/>
      <c r="K11" s="75">
        <v>0</v>
      </c>
      <c r="L11" s="75">
        <v>0</v>
      </c>
      <c r="M11" s="16"/>
      <c r="N11" s="16"/>
      <c r="O11" s="16"/>
      <c r="P11" s="16"/>
      <c r="BG11" s="16"/>
    </row>
    <row r="12" spans="2:59">
      <c r="B12" s="77" t="s">
        <v>462</v>
      </c>
      <c r="C12" s="16"/>
      <c r="D12" s="16"/>
      <c r="G12" s="78">
        <v>0</v>
      </c>
      <c r="I12" s="78">
        <v>0</v>
      </c>
      <c r="K12" s="78">
        <v>0</v>
      </c>
      <c r="L12" s="78">
        <v>0</v>
      </c>
    </row>
    <row r="13" spans="2:59">
      <c r="B13" t="s">
        <v>211</v>
      </c>
      <c r="C13" t="s">
        <v>211</v>
      </c>
      <c r="D13" t="s">
        <v>211</v>
      </c>
      <c r="E13" t="s">
        <v>211</v>
      </c>
      <c r="G13" s="76">
        <v>0</v>
      </c>
      <c r="H13" s="76">
        <v>0</v>
      </c>
      <c r="I13" s="76">
        <v>0</v>
      </c>
      <c r="J13" s="76">
        <v>0</v>
      </c>
      <c r="K13" s="76">
        <v>0</v>
      </c>
      <c r="L13" s="76">
        <v>0</v>
      </c>
    </row>
    <row r="14" spans="2:59">
      <c r="B14" s="77" t="s">
        <v>422</v>
      </c>
      <c r="C14" s="16"/>
      <c r="D14" s="16"/>
      <c r="G14" s="78">
        <v>0</v>
      </c>
      <c r="I14" s="78">
        <v>0</v>
      </c>
      <c r="K14" s="78">
        <v>0</v>
      </c>
      <c r="L14" s="78">
        <v>0</v>
      </c>
    </row>
    <row r="15" spans="2:59">
      <c r="B15" t="s">
        <v>211</v>
      </c>
      <c r="C15" t="s">
        <v>211</v>
      </c>
      <c r="D15" t="s">
        <v>211</v>
      </c>
      <c r="E15" t="s">
        <v>211</v>
      </c>
      <c r="G15" s="76">
        <v>0</v>
      </c>
      <c r="H15" s="76">
        <v>0</v>
      </c>
      <c r="I15" s="76">
        <v>0</v>
      </c>
      <c r="J15" s="76">
        <v>0</v>
      </c>
      <c r="K15" s="76">
        <v>0</v>
      </c>
      <c r="L15" s="76">
        <v>0</v>
      </c>
    </row>
    <row r="16" spans="2:59">
      <c r="B16" t="s">
        <v>218</v>
      </c>
      <c r="C16" s="16"/>
      <c r="D16" s="16"/>
    </row>
    <row r="17" spans="2:4">
      <c r="B17" t="s">
        <v>268</v>
      </c>
      <c r="C17" s="16"/>
      <c r="D17" s="16"/>
    </row>
    <row r="18" spans="2:4">
      <c r="B18" t="s">
        <v>269</v>
      </c>
      <c r="C18" s="16"/>
      <c r="D18" s="16"/>
    </row>
    <row r="19" spans="2:4">
      <c r="B19" t="s">
        <v>270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196</v>
      </c>
    </row>
    <row r="2" spans="2:52">
      <c r="B2" s="2" t="s">
        <v>1</v>
      </c>
      <c r="C2" t="s">
        <v>197</v>
      </c>
    </row>
    <row r="3" spans="2:52">
      <c r="B3" s="2" t="s">
        <v>2</v>
      </c>
      <c r="C3" t="s">
        <v>198</v>
      </c>
    </row>
    <row r="4" spans="2:52">
      <c r="B4" s="2" t="s">
        <v>3</v>
      </c>
      <c r="C4" t="s">
        <v>199</v>
      </c>
    </row>
    <row r="6" spans="2:52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52" ht="26.25" customHeight="1">
      <c r="B7" s="93" t="s">
        <v>145</v>
      </c>
      <c r="C7" s="94"/>
      <c r="D7" s="94"/>
      <c r="E7" s="94"/>
      <c r="F7" s="94"/>
      <c r="G7" s="94"/>
      <c r="H7" s="94"/>
      <c r="I7" s="94"/>
      <c r="J7" s="94"/>
      <c r="K7" s="94"/>
      <c r="L7" s="95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5">
        <v>0</v>
      </c>
      <c r="H11" s="7"/>
      <c r="I11" s="75">
        <v>0</v>
      </c>
      <c r="J11" s="7"/>
      <c r="K11" s="75">
        <v>0</v>
      </c>
      <c r="L11" s="75">
        <v>0</v>
      </c>
      <c r="AZ11" s="16"/>
    </row>
    <row r="12" spans="2:52">
      <c r="B12" s="77" t="s">
        <v>201</v>
      </c>
      <c r="C12" s="16"/>
      <c r="D12" s="16"/>
      <c r="G12" s="78">
        <v>0</v>
      </c>
      <c r="I12" s="78">
        <v>0</v>
      </c>
      <c r="K12" s="78">
        <v>0</v>
      </c>
      <c r="L12" s="78">
        <v>0</v>
      </c>
    </row>
    <row r="13" spans="2:52">
      <c r="B13" s="77" t="s">
        <v>423</v>
      </c>
      <c r="C13" s="16"/>
      <c r="D13" s="16"/>
      <c r="G13" s="78">
        <v>0</v>
      </c>
      <c r="I13" s="78">
        <v>0</v>
      </c>
      <c r="K13" s="78">
        <v>0</v>
      </c>
      <c r="L13" s="78">
        <v>0</v>
      </c>
    </row>
    <row r="14" spans="2:52">
      <c r="B14" t="s">
        <v>211</v>
      </c>
      <c r="C14" t="s">
        <v>211</v>
      </c>
      <c r="D14" t="s">
        <v>211</v>
      </c>
      <c r="E14" t="s">
        <v>211</v>
      </c>
      <c r="G14" s="76">
        <v>0</v>
      </c>
      <c r="H14" s="76">
        <v>0</v>
      </c>
      <c r="I14" s="76">
        <v>0</v>
      </c>
      <c r="J14" s="76">
        <v>0</v>
      </c>
      <c r="K14" s="76">
        <v>0</v>
      </c>
      <c r="L14" s="76">
        <v>0</v>
      </c>
    </row>
    <row r="15" spans="2:52">
      <c r="B15" s="77" t="s">
        <v>424</v>
      </c>
      <c r="C15" s="16"/>
      <c r="D15" s="16"/>
      <c r="G15" s="78">
        <v>0</v>
      </c>
      <c r="I15" s="78">
        <v>0</v>
      </c>
      <c r="K15" s="78">
        <v>0</v>
      </c>
      <c r="L15" s="78">
        <v>0</v>
      </c>
    </row>
    <row r="16" spans="2:52">
      <c r="B16" t="s">
        <v>211</v>
      </c>
      <c r="C16" t="s">
        <v>211</v>
      </c>
      <c r="D16" t="s">
        <v>211</v>
      </c>
      <c r="E16" t="s">
        <v>211</v>
      </c>
      <c r="G16" s="76">
        <v>0</v>
      </c>
      <c r="H16" s="76">
        <v>0</v>
      </c>
      <c r="I16" s="76">
        <v>0</v>
      </c>
      <c r="J16" s="76">
        <v>0</v>
      </c>
      <c r="K16" s="76">
        <v>0</v>
      </c>
      <c r="L16" s="76">
        <v>0</v>
      </c>
    </row>
    <row r="17" spans="2:12">
      <c r="B17" s="77" t="s">
        <v>463</v>
      </c>
      <c r="C17" s="16"/>
      <c r="D17" s="16"/>
      <c r="G17" s="78">
        <v>0</v>
      </c>
      <c r="I17" s="78">
        <v>0</v>
      </c>
      <c r="K17" s="78">
        <v>0</v>
      </c>
      <c r="L17" s="78">
        <v>0</v>
      </c>
    </row>
    <row r="18" spans="2:12">
      <c r="B18" t="s">
        <v>211</v>
      </c>
      <c r="C18" t="s">
        <v>211</v>
      </c>
      <c r="D18" t="s">
        <v>211</v>
      </c>
      <c r="E18" t="s">
        <v>211</v>
      </c>
      <c r="G18" s="76">
        <v>0</v>
      </c>
      <c r="H18" s="76">
        <v>0</v>
      </c>
      <c r="I18" s="76">
        <v>0</v>
      </c>
      <c r="J18" s="76">
        <v>0</v>
      </c>
      <c r="K18" s="76">
        <v>0</v>
      </c>
      <c r="L18" s="76">
        <v>0</v>
      </c>
    </row>
    <row r="19" spans="2:12">
      <c r="B19" s="77" t="s">
        <v>425</v>
      </c>
      <c r="C19" s="16"/>
      <c r="D19" s="16"/>
      <c r="G19" s="78">
        <v>0</v>
      </c>
      <c r="I19" s="78">
        <v>0</v>
      </c>
      <c r="K19" s="78">
        <v>0</v>
      </c>
      <c r="L19" s="78">
        <v>0</v>
      </c>
    </row>
    <row r="20" spans="2:12">
      <c r="B20" t="s">
        <v>211</v>
      </c>
      <c r="C20" t="s">
        <v>211</v>
      </c>
      <c r="D20" t="s">
        <v>211</v>
      </c>
      <c r="E20" t="s">
        <v>211</v>
      </c>
      <c r="G20" s="76">
        <v>0</v>
      </c>
      <c r="H20" s="76">
        <v>0</v>
      </c>
      <c r="I20" s="76">
        <v>0</v>
      </c>
      <c r="J20" s="76">
        <v>0</v>
      </c>
      <c r="K20" s="76">
        <v>0</v>
      </c>
      <c r="L20" s="76">
        <v>0</v>
      </c>
    </row>
    <row r="21" spans="2:12">
      <c r="B21" s="77" t="s">
        <v>344</v>
      </c>
      <c r="C21" s="16"/>
      <c r="D21" s="16"/>
      <c r="G21" s="78">
        <v>0</v>
      </c>
      <c r="I21" s="78">
        <v>0</v>
      </c>
      <c r="K21" s="78">
        <v>0</v>
      </c>
      <c r="L21" s="78">
        <v>0</v>
      </c>
    </row>
    <row r="22" spans="2:12">
      <c r="B22" t="s">
        <v>211</v>
      </c>
      <c r="C22" t="s">
        <v>211</v>
      </c>
      <c r="D22" t="s">
        <v>211</v>
      </c>
      <c r="E22" t="s">
        <v>211</v>
      </c>
      <c r="G22" s="76">
        <v>0</v>
      </c>
      <c r="H22" s="76">
        <v>0</v>
      </c>
      <c r="I22" s="76">
        <v>0</v>
      </c>
      <c r="J22" s="76">
        <v>0</v>
      </c>
      <c r="K22" s="76">
        <v>0</v>
      </c>
      <c r="L22" s="76">
        <v>0</v>
      </c>
    </row>
    <row r="23" spans="2:12">
      <c r="B23" s="77" t="s">
        <v>216</v>
      </c>
      <c r="C23" s="16"/>
      <c r="D23" s="16"/>
      <c r="G23" s="78">
        <v>0</v>
      </c>
      <c r="I23" s="78">
        <v>0</v>
      </c>
      <c r="K23" s="78">
        <v>0</v>
      </c>
      <c r="L23" s="78">
        <v>0</v>
      </c>
    </row>
    <row r="24" spans="2:12">
      <c r="B24" s="77" t="s">
        <v>423</v>
      </c>
      <c r="C24" s="16"/>
      <c r="D24" s="16"/>
      <c r="G24" s="78">
        <v>0</v>
      </c>
      <c r="I24" s="78">
        <v>0</v>
      </c>
      <c r="K24" s="78">
        <v>0</v>
      </c>
      <c r="L24" s="78">
        <v>0</v>
      </c>
    </row>
    <row r="25" spans="2:12">
      <c r="B25" t="s">
        <v>211</v>
      </c>
      <c r="C25" t="s">
        <v>211</v>
      </c>
      <c r="D25" t="s">
        <v>211</v>
      </c>
      <c r="E25" t="s">
        <v>211</v>
      </c>
      <c r="G25" s="76">
        <v>0</v>
      </c>
      <c r="H25" s="76">
        <v>0</v>
      </c>
      <c r="I25" s="76">
        <v>0</v>
      </c>
      <c r="J25" s="76">
        <v>0</v>
      </c>
      <c r="K25" s="76">
        <v>0</v>
      </c>
      <c r="L25" s="76">
        <v>0</v>
      </c>
    </row>
    <row r="26" spans="2:12">
      <c r="B26" s="77" t="s">
        <v>426</v>
      </c>
      <c r="C26" s="16"/>
      <c r="D26" s="16"/>
      <c r="G26" s="78">
        <v>0</v>
      </c>
      <c r="I26" s="78">
        <v>0</v>
      </c>
      <c r="K26" s="78">
        <v>0</v>
      </c>
      <c r="L26" s="78">
        <v>0</v>
      </c>
    </row>
    <row r="27" spans="2:12">
      <c r="B27" t="s">
        <v>211</v>
      </c>
      <c r="C27" t="s">
        <v>211</v>
      </c>
      <c r="D27" t="s">
        <v>211</v>
      </c>
      <c r="E27" t="s">
        <v>211</v>
      </c>
      <c r="G27" s="76">
        <v>0</v>
      </c>
      <c r="H27" s="76">
        <v>0</v>
      </c>
      <c r="I27" s="76">
        <v>0</v>
      </c>
      <c r="J27" s="76">
        <v>0</v>
      </c>
      <c r="K27" s="76">
        <v>0</v>
      </c>
      <c r="L27" s="76">
        <v>0</v>
      </c>
    </row>
    <row r="28" spans="2:12">
      <c r="B28" s="77" t="s">
        <v>425</v>
      </c>
      <c r="C28" s="16"/>
      <c r="D28" s="16"/>
      <c r="G28" s="78">
        <v>0</v>
      </c>
      <c r="I28" s="78">
        <v>0</v>
      </c>
      <c r="K28" s="78">
        <v>0</v>
      </c>
      <c r="L28" s="78">
        <v>0</v>
      </c>
    </row>
    <row r="29" spans="2:12">
      <c r="B29" t="s">
        <v>211</v>
      </c>
      <c r="C29" t="s">
        <v>211</v>
      </c>
      <c r="D29" t="s">
        <v>211</v>
      </c>
      <c r="E29" t="s">
        <v>211</v>
      </c>
      <c r="G29" s="76">
        <v>0</v>
      </c>
      <c r="H29" s="76">
        <v>0</v>
      </c>
      <c r="I29" s="76">
        <v>0</v>
      </c>
      <c r="J29" s="76">
        <v>0</v>
      </c>
      <c r="K29" s="76">
        <v>0</v>
      </c>
      <c r="L29" s="76">
        <v>0</v>
      </c>
    </row>
    <row r="30" spans="2:12">
      <c r="B30" s="77" t="s">
        <v>427</v>
      </c>
      <c r="C30" s="16"/>
      <c r="D30" s="16"/>
      <c r="G30" s="78">
        <v>0</v>
      </c>
      <c r="I30" s="78">
        <v>0</v>
      </c>
      <c r="K30" s="78">
        <v>0</v>
      </c>
      <c r="L30" s="78">
        <v>0</v>
      </c>
    </row>
    <row r="31" spans="2:12">
      <c r="B31" t="s">
        <v>211</v>
      </c>
      <c r="C31" t="s">
        <v>211</v>
      </c>
      <c r="D31" t="s">
        <v>211</v>
      </c>
      <c r="E31" t="s">
        <v>211</v>
      </c>
      <c r="G31" s="76">
        <v>0</v>
      </c>
      <c r="H31" s="76">
        <v>0</v>
      </c>
      <c r="I31" s="76">
        <v>0</v>
      </c>
      <c r="J31" s="76">
        <v>0</v>
      </c>
      <c r="K31" s="76">
        <v>0</v>
      </c>
      <c r="L31" s="76">
        <v>0</v>
      </c>
    </row>
    <row r="32" spans="2:12">
      <c r="B32" s="77" t="s">
        <v>344</v>
      </c>
      <c r="C32" s="16"/>
      <c r="D32" s="16"/>
      <c r="G32" s="78">
        <v>0</v>
      </c>
      <c r="I32" s="78">
        <v>0</v>
      </c>
      <c r="K32" s="78">
        <v>0</v>
      </c>
      <c r="L32" s="78">
        <v>0</v>
      </c>
    </row>
    <row r="33" spans="2:12">
      <c r="B33" t="s">
        <v>211</v>
      </c>
      <c r="C33" t="s">
        <v>211</v>
      </c>
      <c r="D33" t="s">
        <v>211</v>
      </c>
      <c r="E33" t="s">
        <v>211</v>
      </c>
      <c r="G33" s="76">
        <v>0</v>
      </c>
      <c r="H33" s="76">
        <v>0</v>
      </c>
      <c r="I33" s="76">
        <v>0</v>
      </c>
      <c r="J33" s="76">
        <v>0</v>
      </c>
      <c r="K33" s="76">
        <v>0</v>
      </c>
      <c r="L33" s="76">
        <v>0</v>
      </c>
    </row>
    <row r="34" spans="2:12">
      <c r="B34" t="s">
        <v>218</v>
      </c>
      <c r="C34" s="16"/>
      <c r="D34" s="16"/>
    </row>
    <row r="35" spans="2:12">
      <c r="B35" t="s">
        <v>268</v>
      </c>
      <c r="C35" s="16"/>
      <c r="D35" s="16"/>
    </row>
    <row r="36" spans="2:12">
      <c r="B36" t="s">
        <v>269</v>
      </c>
      <c r="C36" s="16"/>
      <c r="D36" s="16"/>
    </row>
    <row r="37" spans="2:12">
      <c r="B37" t="s">
        <v>270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topLeftCell="A7" workbookViewId="0">
      <selection activeCell="J12" sqref="J12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196</v>
      </c>
    </row>
    <row r="2" spans="2:13">
      <c r="B2" s="2" t="s">
        <v>1</v>
      </c>
      <c r="C2" t="s">
        <v>197</v>
      </c>
    </row>
    <row r="3" spans="2:13">
      <c r="B3" s="2" t="s">
        <v>2</v>
      </c>
      <c r="C3" t="s">
        <v>198</v>
      </c>
    </row>
    <row r="4" spans="2:13">
      <c r="B4" s="2" t="s">
        <v>3</v>
      </c>
      <c r="C4" t="s">
        <v>199</v>
      </c>
    </row>
    <row r="5" spans="2:13">
      <c r="B5" s="2"/>
    </row>
    <row r="7" spans="2:13" ht="26.25" customHeight="1">
      <c r="B7" s="83" t="s">
        <v>48</v>
      </c>
      <c r="C7" s="84"/>
      <c r="D7" s="84"/>
      <c r="E7" s="84"/>
      <c r="F7" s="84"/>
      <c r="G7" s="84"/>
      <c r="H7" s="84"/>
      <c r="I7" s="84"/>
      <c r="J7" s="84"/>
      <c r="K7" s="84"/>
      <c r="L7" s="84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5">
        <v>0</v>
      </c>
      <c r="J11" s="75">
        <f>J12</f>
        <v>13156.27589008</v>
      </c>
      <c r="K11" s="75">
        <v>100</v>
      </c>
      <c r="L11" s="75">
        <v>3.01</v>
      </c>
    </row>
    <row r="12" spans="2:13">
      <c r="B12" s="77" t="s">
        <v>201</v>
      </c>
      <c r="C12" s="26"/>
      <c r="D12" s="27"/>
      <c r="E12" s="27"/>
      <c r="F12" s="27"/>
      <c r="G12" s="27"/>
      <c r="H12" s="27"/>
      <c r="I12" s="78">
        <v>0</v>
      </c>
      <c r="J12" s="78">
        <f>J13+J15</f>
        <v>13156.27589008</v>
      </c>
      <c r="K12" s="78">
        <v>100</v>
      </c>
      <c r="L12" s="78">
        <v>3.01</v>
      </c>
    </row>
    <row r="13" spans="2:13">
      <c r="B13" s="77" t="s">
        <v>202</v>
      </c>
      <c r="C13" s="26"/>
      <c r="D13" s="27"/>
      <c r="E13" s="27"/>
      <c r="F13" s="27"/>
      <c r="G13" s="27"/>
      <c r="H13" s="27"/>
      <c r="I13" s="78">
        <v>0</v>
      </c>
      <c r="J13" s="78">
        <f>J14</f>
        <v>13097.892760000001</v>
      </c>
      <c r="K13" s="78">
        <v>99.44</v>
      </c>
      <c r="L13" s="78">
        <v>2.99</v>
      </c>
    </row>
    <row r="14" spans="2:13">
      <c r="B14" t="s">
        <v>203</v>
      </c>
      <c r="C14" t="s">
        <v>204</v>
      </c>
      <c r="D14" t="s">
        <v>205</v>
      </c>
      <c r="E14" t="s">
        <v>206</v>
      </c>
      <c r="F14" t="s">
        <v>152</v>
      </c>
      <c r="G14" t="s">
        <v>105</v>
      </c>
      <c r="H14" s="76">
        <v>0</v>
      </c>
      <c r="I14" s="76">
        <v>0</v>
      </c>
      <c r="J14" s="76">
        <f>10365.89276+2732</f>
        <v>13097.892760000001</v>
      </c>
      <c r="K14" s="76">
        <v>99.44</v>
      </c>
      <c r="L14" s="76">
        <v>2.99</v>
      </c>
    </row>
    <row r="15" spans="2:13">
      <c r="B15" s="77" t="s">
        <v>207</v>
      </c>
      <c r="C15" s="26"/>
      <c r="D15" s="27"/>
      <c r="E15" s="27"/>
      <c r="F15" s="27"/>
      <c r="G15" s="27"/>
      <c r="H15" s="27"/>
      <c r="I15" s="78">
        <v>0</v>
      </c>
      <c r="J15" s="78">
        <v>58.383130080000001</v>
      </c>
      <c r="K15" s="78">
        <v>0.56000000000000005</v>
      </c>
      <c r="L15" s="78">
        <v>0.02</v>
      </c>
    </row>
    <row r="16" spans="2:13">
      <c r="B16" t="s">
        <v>208</v>
      </c>
      <c r="C16" t="s">
        <v>209</v>
      </c>
      <c r="D16" t="s">
        <v>205</v>
      </c>
      <c r="E16" t="s">
        <v>206</v>
      </c>
      <c r="F16" t="s">
        <v>152</v>
      </c>
      <c r="G16" t="s">
        <v>109</v>
      </c>
      <c r="H16" s="76">
        <v>0</v>
      </c>
      <c r="I16" s="76">
        <v>0</v>
      </c>
      <c r="J16" s="76">
        <v>58.383130080000001</v>
      </c>
      <c r="K16" s="76">
        <v>0.56000000000000005</v>
      </c>
      <c r="L16" s="76">
        <v>0.02</v>
      </c>
    </row>
    <row r="17" spans="2:12">
      <c r="B17" s="77" t="s">
        <v>210</v>
      </c>
      <c r="D17" s="16"/>
      <c r="I17" s="78">
        <v>0</v>
      </c>
      <c r="J17" s="78">
        <v>0</v>
      </c>
      <c r="K17" s="78">
        <v>0</v>
      </c>
      <c r="L17" s="78">
        <v>0</v>
      </c>
    </row>
    <row r="18" spans="2:12">
      <c r="B18" t="s">
        <v>211</v>
      </c>
      <c r="C18" t="s">
        <v>211</v>
      </c>
      <c r="D18" s="16"/>
      <c r="E18" t="s">
        <v>211</v>
      </c>
      <c r="G18" t="s">
        <v>211</v>
      </c>
      <c r="H18" s="76">
        <v>0</v>
      </c>
      <c r="I18" s="76">
        <v>0</v>
      </c>
      <c r="J18" s="76">
        <v>0</v>
      </c>
      <c r="K18" s="76">
        <v>0</v>
      </c>
      <c r="L18" s="76">
        <v>0</v>
      </c>
    </row>
    <row r="19" spans="2:12">
      <c r="B19" s="77" t="s">
        <v>212</v>
      </c>
      <c r="D19" s="16"/>
      <c r="I19" s="78">
        <v>0</v>
      </c>
      <c r="J19" s="78">
        <v>0</v>
      </c>
      <c r="K19" s="78">
        <v>0</v>
      </c>
      <c r="L19" s="78">
        <v>0</v>
      </c>
    </row>
    <row r="20" spans="2:12">
      <c r="B20" t="s">
        <v>211</v>
      </c>
      <c r="C20" t="s">
        <v>211</v>
      </c>
      <c r="D20" s="16"/>
      <c r="E20" t="s">
        <v>211</v>
      </c>
      <c r="G20" t="s">
        <v>211</v>
      </c>
      <c r="H20" s="76">
        <v>0</v>
      </c>
      <c r="I20" s="76">
        <v>0</v>
      </c>
      <c r="J20" s="76">
        <v>0</v>
      </c>
      <c r="K20" s="76">
        <v>0</v>
      </c>
      <c r="L20" s="76">
        <v>0</v>
      </c>
    </row>
    <row r="21" spans="2:12">
      <c r="B21" s="77" t="s">
        <v>213</v>
      </c>
      <c r="D21" s="16"/>
      <c r="I21" s="78">
        <v>0</v>
      </c>
      <c r="J21" s="78">
        <v>0</v>
      </c>
      <c r="K21" s="78">
        <v>0</v>
      </c>
      <c r="L21" s="78">
        <v>0</v>
      </c>
    </row>
    <row r="22" spans="2:12">
      <c r="B22" t="s">
        <v>211</v>
      </c>
      <c r="C22" t="s">
        <v>211</v>
      </c>
      <c r="D22" s="16"/>
      <c r="E22" t="s">
        <v>211</v>
      </c>
      <c r="G22" t="s">
        <v>211</v>
      </c>
      <c r="H22" s="76">
        <v>0</v>
      </c>
      <c r="I22" s="76">
        <v>0</v>
      </c>
      <c r="J22" s="76">
        <v>0</v>
      </c>
      <c r="K22" s="76">
        <v>0</v>
      </c>
      <c r="L22" s="76">
        <v>0</v>
      </c>
    </row>
    <row r="23" spans="2:12">
      <c r="B23" s="77" t="s">
        <v>214</v>
      </c>
      <c r="D23" s="16"/>
      <c r="I23" s="78">
        <v>0</v>
      </c>
      <c r="J23" s="78">
        <v>0</v>
      </c>
      <c r="K23" s="78">
        <v>0</v>
      </c>
      <c r="L23" s="78">
        <v>0</v>
      </c>
    </row>
    <row r="24" spans="2:12">
      <c r="B24" t="s">
        <v>211</v>
      </c>
      <c r="C24" t="s">
        <v>211</v>
      </c>
      <c r="D24" s="16"/>
      <c r="E24" t="s">
        <v>211</v>
      </c>
      <c r="G24" t="s">
        <v>211</v>
      </c>
      <c r="H24" s="76">
        <v>0</v>
      </c>
      <c r="I24" s="76">
        <v>0</v>
      </c>
      <c r="J24" s="76">
        <v>0</v>
      </c>
      <c r="K24" s="76">
        <v>0</v>
      </c>
      <c r="L24" s="76">
        <v>0</v>
      </c>
    </row>
    <row r="25" spans="2:12">
      <c r="B25" s="77" t="s">
        <v>215</v>
      </c>
      <c r="D25" s="16"/>
      <c r="I25" s="78">
        <v>0</v>
      </c>
      <c r="J25" s="78">
        <v>0</v>
      </c>
      <c r="K25" s="78">
        <v>0</v>
      </c>
      <c r="L25" s="78">
        <v>0</v>
      </c>
    </row>
    <row r="26" spans="2:12">
      <c r="B26" t="s">
        <v>211</v>
      </c>
      <c r="C26" t="s">
        <v>211</v>
      </c>
      <c r="D26" s="16"/>
      <c r="E26" t="s">
        <v>211</v>
      </c>
      <c r="G26" t="s">
        <v>211</v>
      </c>
      <c r="H26" s="76">
        <v>0</v>
      </c>
      <c r="I26" s="76">
        <v>0</v>
      </c>
      <c r="J26" s="76">
        <v>0</v>
      </c>
      <c r="K26" s="76">
        <v>0</v>
      </c>
      <c r="L26" s="76">
        <v>0</v>
      </c>
    </row>
    <row r="27" spans="2:12">
      <c r="B27" s="77" t="s">
        <v>216</v>
      </c>
      <c r="D27" s="16"/>
      <c r="I27" s="78">
        <v>0</v>
      </c>
      <c r="J27" s="78">
        <v>0</v>
      </c>
      <c r="K27" s="78">
        <v>0</v>
      </c>
      <c r="L27" s="78">
        <v>0</v>
      </c>
    </row>
    <row r="28" spans="2:12">
      <c r="B28" s="77" t="s">
        <v>217</v>
      </c>
      <c r="D28" s="16"/>
      <c r="I28" s="78">
        <v>0</v>
      </c>
      <c r="J28" s="78">
        <v>0</v>
      </c>
      <c r="K28" s="78">
        <v>0</v>
      </c>
      <c r="L28" s="78">
        <v>0</v>
      </c>
    </row>
    <row r="29" spans="2:12">
      <c r="B29" t="s">
        <v>211</v>
      </c>
      <c r="C29" t="s">
        <v>211</v>
      </c>
      <c r="D29" s="16"/>
      <c r="E29" t="s">
        <v>211</v>
      </c>
      <c r="G29" t="s">
        <v>211</v>
      </c>
      <c r="H29" s="76">
        <v>0</v>
      </c>
      <c r="I29" s="76">
        <v>0</v>
      </c>
      <c r="J29" s="76">
        <v>0</v>
      </c>
      <c r="K29" s="76">
        <v>0</v>
      </c>
      <c r="L29" s="76">
        <v>0</v>
      </c>
    </row>
    <row r="30" spans="2:12">
      <c r="B30" s="77" t="s">
        <v>215</v>
      </c>
      <c r="D30" s="16"/>
      <c r="I30" s="78">
        <v>0</v>
      </c>
      <c r="J30" s="78">
        <v>0</v>
      </c>
      <c r="K30" s="78">
        <v>0</v>
      </c>
      <c r="L30" s="78">
        <v>0</v>
      </c>
    </row>
    <row r="31" spans="2:12">
      <c r="B31" t="s">
        <v>211</v>
      </c>
      <c r="C31" t="s">
        <v>211</v>
      </c>
      <c r="D31" s="16"/>
      <c r="E31" t="s">
        <v>211</v>
      </c>
      <c r="G31" t="s">
        <v>211</v>
      </c>
      <c r="H31" s="76">
        <v>0</v>
      </c>
      <c r="I31" s="76">
        <v>0</v>
      </c>
      <c r="J31" s="76">
        <v>0</v>
      </c>
      <c r="K31" s="76">
        <v>0</v>
      </c>
      <c r="L31" s="76">
        <v>0</v>
      </c>
    </row>
    <row r="32" spans="2:12">
      <c r="B32" t="s">
        <v>218</v>
      </c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196</v>
      </c>
    </row>
    <row r="2" spans="2:49">
      <c r="B2" s="2" t="s">
        <v>1</v>
      </c>
      <c r="C2" t="s">
        <v>197</v>
      </c>
    </row>
    <row r="3" spans="2:49">
      <c r="B3" s="2" t="s">
        <v>2</v>
      </c>
      <c r="C3" t="s">
        <v>198</v>
      </c>
    </row>
    <row r="4" spans="2:49">
      <c r="B4" s="2" t="s">
        <v>3</v>
      </c>
      <c r="C4" t="s">
        <v>199</v>
      </c>
    </row>
    <row r="6" spans="2:49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5"/>
    </row>
    <row r="7" spans="2:49" ht="26.25" customHeight="1">
      <c r="B7" s="93" t="s">
        <v>146</v>
      </c>
      <c r="C7" s="94"/>
      <c r="D7" s="94"/>
      <c r="E7" s="94"/>
      <c r="F7" s="94"/>
      <c r="G7" s="94"/>
      <c r="H7" s="94"/>
      <c r="I7" s="94"/>
      <c r="J7" s="94"/>
      <c r="K7" s="95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5">
        <v>0</v>
      </c>
      <c r="H11" s="7"/>
      <c r="I11" s="75">
        <v>0</v>
      </c>
      <c r="J11" s="75">
        <v>0</v>
      </c>
      <c r="K11" s="75">
        <v>0</v>
      </c>
      <c r="AW11" s="16"/>
    </row>
    <row r="12" spans="2:49">
      <c r="B12" s="77" t="s">
        <v>201</v>
      </c>
      <c r="C12" s="16"/>
      <c r="D12" s="16"/>
      <c r="G12" s="78">
        <v>0</v>
      </c>
      <c r="I12" s="78">
        <v>0</v>
      </c>
      <c r="J12" s="78">
        <v>0</v>
      </c>
      <c r="K12" s="78">
        <v>0</v>
      </c>
    </row>
    <row r="13" spans="2:49">
      <c r="B13" s="77" t="s">
        <v>423</v>
      </c>
      <c r="C13" s="16"/>
      <c r="D13" s="16"/>
      <c r="G13" s="78">
        <v>0</v>
      </c>
      <c r="I13" s="78">
        <v>0</v>
      </c>
      <c r="J13" s="78">
        <v>0</v>
      </c>
      <c r="K13" s="78">
        <v>0</v>
      </c>
    </row>
    <row r="14" spans="2:49">
      <c r="B14" t="s">
        <v>211</v>
      </c>
      <c r="C14" t="s">
        <v>211</v>
      </c>
      <c r="D14" t="s">
        <v>211</v>
      </c>
      <c r="E14" t="s">
        <v>211</v>
      </c>
      <c r="G14" s="76">
        <v>0</v>
      </c>
      <c r="H14" s="76">
        <v>0</v>
      </c>
      <c r="I14" s="76">
        <v>0</v>
      </c>
      <c r="J14" s="76">
        <v>0</v>
      </c>
      <c r="K14" s="76">
        <v>0</v>
      </c>
    </row>
    <row r="15" spans="2:49">
      <c r="B15" s="77" t="s">
        <v>424</v>
      </c>
      <c r="C15" s="16"/>
      <c r="D15" s="16"/>
      <c r="G15" s="78">
        <v>0</v>
      </c>
      <c r="I15" s="78">
        <v>0</v>
      </c>
      <c r="J15" s="78">
        <v>0</v>
      </c>
      <c r="K15" s="78">
        <v>0</v>
      </c>
    </row>
    <row r="16" spans="2:49">
      <c r="B16" t="s">
        <v>211</v>
      </c>
      <c r="C16" t="s">
        <v>211</v>
      </c>
      <c r="D16" t="s">
        <v>211</v>
      </c>
      <c r="E16" t="s">
        <v>211</v>
      </c>
      <c r="G16" s="76">
        <v>0</v>
      </c>
      <c r="H16" s="76">
        <v>0</v>
      </c>
      <c r="I16" s="76">
        <v>0</v>
      </c>
      <c r="J16" s="76">
        <v>0</v>
      </c>
      <c r="K16" s="76">
        <v>0</v>
      </c>
    </row>
    <row r="17" spans="2:11">
      <c r="B17" s="77" t="s">
        <v>463</v>
      </c>
      <c r="C17" s="16"/>
      <c r="D17" s="16"/>
      <c r="G17" s="78">
        <v>0</v>
      </c>
      <c r="I17" s="78">
        <v>0</v>
      </c>
      <c r="J17" s="78">
        <v>0</v>
      </c>
      <c r="K17" s="78">
        <v>0</v>
      </c>
    </row>
    <row r="18" spans="2:11">
      <c r="B18" t="s">
        <v>211</v>
      </c>
      <c r="C18" t="s">
        <v>211</v>
      </c>
      <c r="D18" t="s">
        <v>211</v>
      </c>
      <c r="E18" t="s">
        <v>211</v>
      </c>
      <c r="G18" s="76">
        <v>0</v>
      </c>
      <c r="H18" s="76">
        <v>0</v>
      </c>
      <c r="I18" s="76">
        <v>0</v>
      </c>
      <c r="J18" s="76">
        <v>0</v>
      </c>
      <c r="K18" s="76">
        <v>0</v>
      </c>
    </row>
    <row r="19" spans="2:11">
      <c r="B19" s="77" t="s">
        <v>425</v>
      </c>
      <c r="C19" s="16"/>
      <c r="D19" s="16"/>
      <c r="G19" s="78">
        <v>0</v>
      </c>
      <c r="I19" s="78">
        <v>0</v>
      </c>
      <c r="J19" s="78">
        <v>0</v>
      </c>
      <c r="K19" s="78">
        <v>0</v>
      </c>
    </row>
    <row r="20" spans="2:11">
      <c r="B20" t="s">
        <v>211</v>
      </c>
      <c r="C20" t="s">
        <v>211</v>
      </c>
      <c r="D20" t="s">
        <v>211</v>
      </c>
      <c r="E20" t="s">
        <v>211</v>
      </c>
      <c r="G20" s="76">
        <v>0</v>
      </c>
      <c r="H20" s="76">
        <v>0</v>
      </c>
      <c r="I20" s="76">
        <v>0</v>
      </c>
      <c r="J20" s="76">
        <v>0</v>
      </c>
      <c r="K20" s="76">
        <v>0</v>
      </c>
    </row>
    <row r="21" spans="2:11">
      <c r="B21" s="77" t="s">
        <v>344</v>
      </c>
      <c r="C21" s="16"/>
      <c r="D21" s="16"/>
      <c r="G21" s="78">
        <v>0</v>
      </c>
      <c r="I21" s="78">
        <v>0</v>
      </c>
      <c r="J21" s="78">
        <v>0</v>
      </c>
      <c r="K21" s="78">
        <v>0</v>
      </c>
    </row>
    <row r="22" spans="2:11">
      <c r="B22" t="s">
        <v>211</v>
      </c>
      <c r="C22" t="s">
        <v>211</v>
      </c>
      <c r="D22" t="s">
        <v>211</v>
      </c>
      <c r="E22" t="s">
        <v>211</v>
      </c>
      <c r="G22" s="76">
        <v>0</v>
      </c>
      <c r="H22" s="76">
        <v>0</v>
      </c>
      <c r="I22" s="76">
        <v>0</v>
      </c>
      <c r="J22" s="76">
        <v>0</v>
      </c>
      <c r="K22" s="76">
        <v>0</v>
      </c>
    </row>
    <row r="23" spans="2:11">
      <c r="B23" s="77" t="s">
        <v>216</v>
      </c>
      <c r="C23" s="16"/>
      <c r="D23" s="16"/>
      <c r="G23" s="78">
        <v>0</v>
      </c>
      <c r="I23" s="78">
        <v>0</v>
      </c>
      <c r="J23" s="78">
        <v>0</v>
      </c>
      <c r="K23" s="78">
        <v>0</v>
      </c>
    </row>
    <row r="24" spans="2:11">
      <c r="B24" s="77" t="s">
        <v>423</v>
      </c>
      <c r="C24" s="16"/>
      <c r="D24" s="16"/>
      <c r="G24" s="78">
        <v>0</v>
      </c>
      <c r="I24" s="78">
        <v>0</v>
      </c>
      <c r="J24" s="78">
        <v>0</v>
      </c>
      <c r="K24" s="78">
        <v>0</v>
      </c>
    </row>
    <row r="25" spans="2:11">
      <c r="B25" t="s">
        <v>211</v>
      </c>
      <c r="C25" t="s">
        <v>211</v>
      </c>
      <c r="D25" t="s">
        <v>211</v>
      </c>
      <c r="E25" t="s">
        <v>211</v>
      </c>
      <c r="G25" s="76">
        <v>0</v>
      </c>
      <c r="H25" s="76">
        <v>0</v>
      </c>
      <c r="I25" s="76">
        <v>0</v>
      </c>
      <c r="J25" s="76">
        <v>0</v>
      </c>
      <c r="K25" s="76">
        <v>0</v>
      </c>
    </row>
    <row r="26" spans="2:11">
      <c r="B26" s="77" t="s">
        <v>426</v>
      </c>
      <c r="C26" s="16"/>
      <c r="D26" s="16"/>
      <c r="G26" s="78">
        <v>0</v>
      </c>
      <c r="I26" s="78">
        <v>0</v>
      </c>
      <c r="J26" s="78">
        <v>0</v>
      </c>
      <c r="K26" s="78">
        <v>0</v>
      </c>
    </row>
    <row r="27" spans="2:11">
      <c r="B27" t="s">
        <v>211</v>
      </c>
      <c r="C27" t="s">
        <v>211</v>
      </c>
      <c r="D27" t="s">
        <v>211</v>
      </c>
      <c r="E27" t="s">
        <v>211</v>
      </c>
      <c r="G27" s="76">
        <v>0</v>
      </c>
      <c r="H27" s="76">
        <v>0</v>
      </c>
      <c r="I27" s="76">
        <v>0</v>
      </c>
      <c r="J27" s="76">
        <v>0</v>
      </c>
      <c r="K27" s="76">
        <v>0</v>
      </c>
    </row>
    <row r="28" spans="2:11">
      <c r="B28" s="77" t="s">
        <v>425</v>
      </c>
      <c r="C28" s="16"/>
      <c r="D28" s="16"/>
      <c r="G28" s="78">
        <v>0</v>
      </c>
      <c r="I28" s="78">
        <v>0</v>
      </c>
      <c r="J28" s="78">
        <v>0</v>
      </c>
      <c r="K28" s="78">
        <v>0</v>
      </c>
    </row>
    <row r="29" spans="2:11">
      <c r="B29" t="s">
        <v>211</v>
      </c>
      <c r="C29" t="s">
        <v>211</v>
      </c>
      <c r="D29" t="s">
        <v>211</v>
      </c>
      <c r="E29" t="s">
        <v>211</v>
      </c>
      <c r="G29" s="76">
        <v>0</v>
      </c>
      <c r="H29" s="76">
        <v>0</v>
      </c>
      <c r="I29" s="76">
        <v>0</v>
      </c>
      <c r="J29" s="76">
        <v>0</v>
      </c>
      <c r="K29" s="76">
        <v>0</v>
      </c>
    </row>
    <row r="30" spans="2:11">
      <c r="B30" s="77" t="s">
        <v>344</v>
      </c>
      <c r="C30" s="16"/>
      <c r="D30" s="16"/>
      <c r="G30" s="78">
        <v>0</v>
      </c>
      <c r="I30" s="78">
        <v>0</v>
      </c>
      <c r="J30" s="78">
        <v>0</v>
      </c>
      <c r="K30" s="78">
        <v>0</v>
      </c>
    </row>
    <row r="31" spans="2:11">
      <c r="B31" t="s">
        <v>211</v>
      </c>
      <c r="C31" t="s">
        <v>211</v>
      </c>
      <c r="D31" t="s">
        <v>211</v>
      </c>
      <c r="E31" t="s">
        <v>211</v>
      </c>
      <c r="G31" s="76">
        <v>0</v>
      </c>
      <c r="H31" s="76">
        <v>0</v>
      </c>
      <c r="I31" s="76">
        <v>0</v>
      </c>
      <c r="J31" s="76">
        <v>0</v>
      </c>
      <c r="K31" s="76">
        <v>0</v>
      </c>
    </row>
    <row r="32" spans="2:11">
      <c r="B32" t="s">
        <v>218</v>
      </c>
      <c r="C32" s="16"/>
      <c r="D32" s="16"/>
    </row>
    <row r="33" spans="2:4">
      <c r="B33" t="s">
        <v>268</v>
      </c>
      <c r="C33" s="16"/>
      <c r="D33" s="16"/>
    </row>
    <row r="34" spans="2:4">
      <c r="B34" t="s">
        <v>269</v>
      </c>
      <c r="C34" s="16"/>
      <c r="D34" s="16"/>
    </row>
    <row r="35" spans="2:4">
      <c r="B35" t="s">
        <v>270</v>
      </c>
      <c r="C35" s="16"/>
      <c r="D35" s="16"/>
    </row>
    <row r="36" spans="2:4">
      <c r="C36" s="16"/>
      <c r="D36" s="16"/>
    </row>
    <row r="37" spans="2:4">
      <c r="C37" s="16"/>
      <c r="D37" s="16"/>
    </row>
    <row r="38" spans="2:4">
      <c r="C38" s="16"/>
      <c r="D38" s="16"/>
    </row>
    <row r="39" spans="2:4">
      <c r="C39" s="16"/>
      <c r="D39" s="16"/>
    </row>
    <row r="40" spans="2:4">
      <c r="C40" s="16"/>
      <c r="D40" s="16"/>
    </row>
    <row r="41" spans="2:4">
      <c r="C41" s="16"/>
      <c r="D41" s="16"/>
    </row>
    <row r="42" spans="2:4">
      <c r="C42" s="16"/>
      <c r="D42" s="16"/>
    </row>
    <row r="43" spans="2:4">
      <c r="C43" s="16"/>
      <c r="D43" s="16"/>
    </row>
    <row r="44" spans="2:4">
      <c r="C44" s="16"/>
      <c r="D44" s="16"/>
    </row>
    <row r="45" spans="2:4">
      <c r="C45" s="16"/>
      <c r="D45" s="16"/>
    </row>
    <row r="46" spans="2:4">
      <c r="C46" s="16"/>
      <c r="D46" s="16"/>
    </row>
    <row r="47" spans="2:4">
      <c r="C47" s="16"/>
      <c r="D47" s="16"/>
    </row>
    <row r="48" spans="2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196</v>
      </c>
    </row>
    <row r="2" spans="2:78">
      <c r="B2" s="2" t="s">
        <v>1</v>
      </c>
      <c r="C2" t="s">
        <v>197</v>
      </c>
    </row>
    <row r="3" spans="2:78">
      <c r="B3" s="2" t="s">
        <v>2</v>
      </c>
      <c r="C3" t="s">
        <v>198</v>
      </c>
    </row>
    <row r="4" spans="2:78">
      <c r="B4" s="2" t="s">
        <v>3</v>
      </c>
      <c r="C4" t="s">
        <v>199</v>
      </c>
    </row>
    <row r="6" spans="2:78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5"/>
    </row>
    <row r="7" spans="2:78" ht="26.25" customHeight="1">
      <c r="B7" s="93" t="s">
        <v>148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5">
        <v>0</v>
      </c>
      <c r="M11" s="7"/>
      <c r="N11" s="75">
        <v>0</v>
      </c>
      <c r="O11" s="7"/>
      <c r="P11" s="75">
        <v>0</v>
      </c>
      <c r="Q11" s="75">
        <v>0</v>
      </c>
      <c r="R11" s="16"/>
      <c r="S11" s="16"/>
      <c r="T11" s="16"/>
      <c r="U11" s="16"/>
      <c r="V11" s="16"/>
      <c r="BZ11" s="16"/>
    </row>
    <row r="12" spans="2:78">
      <c r="B12" s="77" t="s">
        <v>201</v>
      </c>
      <c r="D12" s="16"/>
      <c r="H12" s="78">
        <v>0</v>
      </c>
      <c r="K12" s="78">
        <v>0</v>
      </c>
      <c r="L12" s="78">
        <v>0</v>
      </c>
      <c r="N12" s="78">
        <v>0</v>
      </c>
      <c r="P12" s="78">
        <v>0</v>
      </c>
      <c r="Q12" s="78">
        <v>0</v>
      </c>
    </row>
    <row r="13" spans="2:78">
      <c r="B13" s="77" t="s">
        <v>428</v>
      </c>
      <c r="D13" s="16"/>
      <c r="H13" s="78">
        <v>0</v>
      </c>
      <c r="K13" s="78">
        <v>0</v>
      </c>
      <c r="L13" s="78">
        <v>0</v>
      </c>
      <c r="N13" s="78">
        <v>0</v>
      </c>
      <c r="P13" s="78">
        <v>0</v>
      </c>
      <c r="Q13" s="78">
        <v>0</v>
      </c>
    </row>
    <row r="14" spans="2:78">
      <c r="B14" t="s">
        <v>211</v>
      </c>
      <c r="C14" t="s">
        <v>211</v>
      </c>
      <c r="D14" s="16"/>
      <c r="E14" t="s">
        <v>211</v>
      </c>
      <c r="H14" s="76">
        <v>0</v>
      </c>
      <c r="I14" t="s">
        <v>211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</row>
    <row r="15" spans="2:78">
      <c r="B15" s="77" t="s">
        <v>429</v>
      </c>
      <c r="D15" s="16"/>
      <c r="H15" s="78">
        <v>0</v>
      </c>
      <c r="K15" s="78">
        <v>0</v>
      </c>
      <c r="L15" s="78">
        <v>0</v>
      </c>
      <c r="N15" s="78">
        <v>0</v>
      </c>
      <c r="P15" s="78">
        <v>0</v>
      </c>
      <c r="Q15" s="78">
        <v>0</v>
      </c>
    </row>
    <row r="16" spans="2:78">
      <c r="B16" t="s">
        <v>211</v>
      </c>
      <c r="C16" t="s">
        <v>211</v>
      </c>
      <c r="D16" s="16"/>
      <c r="E16" t="s">
        <v>211</v>
      </c>
      <c r="H16" s="76">
        <v>0</v>
      </c>
      <c r="I16" t="s">
        <v>211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</row>
    <row r="17" spans="2:17">
      <c r="B17" s="77" t="s">
        <v>430</v>
      </c>
      <c r="D17" s="16"/>
      <c r="H17" s="78">
        <v>0</v>
      </c>
      <c r="K17" s="78">
        <v>0</v>
      </c>
      <c r="L17" s="78">
        <v>0</v>
      </c>
      <c r="N17" s="78">
        <v>0</v>
      </c>
      <c r="P17" s="78">
        <v>0</v>
      </c>
      <c r="Q17" s="78">
        <v>0</v>
      </c>
    </row>
    <row r="18" spans="2:17">
      <c r="B18" s="77" t="s">
        <v>431</v>
      </c>
      <c r="D18" s="16"/>
      <c r="H18" s="78">
        <v>0</v>
      </c>
      <c r="K18" s="78">
        <v>0</v>
      </c>
      <c r="L18" s="78">
        <v>0</v>
      </c>
      <c r="N18" s="78">
        <v>0</v>
      </c>
      <c r="P18" s="78">
        <v>0</v>
      </c>
      <c r="Q18" s="78">
        <v>0</v>
      </c>
    </row>
    <row r="19" spans="2:17">
      <c r="B19" t="s">
        <v>211</v>
      </c>
      <c r="C19" t="s">
        <v>211</v>
      </c>
      <c r="D19" s="16"/>
      <c r="E19" t="s">
        <v>211</v>
      </c>
      <c r="H19" s="76">
        <v>0</v>
      </c>
      <c r="I19" t="s">
        <v>211</v>
      </c>
      <c r="J19" s="76">
        <v>0</v>
      </c>
      <c r="K19" s="76">
        <v>0</v>
      </c>
      <c r="L19" s="76">
        <v>0</v>
      </c>
      <c r="M19" s="76">
        <v>0</v>
      </c>
      <c r="N19" s="76">
        <v>0</v>
      </c>
      <c r="O19" s="76">
        <v>0</v>
      </c>
      <c r="P19" s="76">
        <v>0</v>
      </c>
      <c r="Q19" s="76">
        <v>0</v>
      </c>
    </row>
    <row r="20" spans="2:17">
      <c r="B20" s="77" t="s">
        <v>432</v>
      </c>
      <c r="D20" s="16"/>
      <c r="H20" s="78">
        <v>0</v>
      </c>
      <c r="K20" s="78">
        <v>0</v>
      </c>
      <c r="L20" s="78">
        <v>0</v>
      </c>
      <c r="N20" s="78">
        <v>0</v>
      </c>
      <c r="P20" s="78">
        <v>0</v>
      </c>
      <c r="Q20" s="78">
        <v>0</v>
      </c>
    </row>
    <row r="21" spans="2:17">
      <c r="B21" t="s">
        <v>211</v>
      </c>
      <c r="C21" t="s">
        <v>211</v>
      </c>
      <c r="D21" s="16"/>
      <c r="E21" t="s">
        <v>211</v>
      </c>
      <c r="H21" s="76">
        <v>0</v>
      </c>
      <c r="I21" t="s">
        <v>211</v>
      </c>
      <c r="J21" s="76">
        <v>0</v>
      </c>
      <c r="K21" s="76">
        <v>0</v>
      </c>
      <c r="L21" s="76">
        <v>0</v>
      </c>
      <c r="M21" s="76">
        <v>0</v>
      </c>
      <c r="N21" s="76">
        <v>0</v>
      </c>
      <c r="O21" s="76">
        <v>0</v>
      </c>
      <c r="P21" s="76">
        <v>0</v>
      </c>
      <c r="Q21" s="76">
        <v>0</v>
      </c>
    </row>
    <row r="22" spans="2:17">
      <c r="B22" s="77" t="s">
        <v>433</v>
      </c>
      <c r="D22" s="16"/>
      <c r="H22" s="78">
        <v>0</v>
      </c>
      <c r="K22" s="78">
        <v>0</v>
      </c>
      <c r="L22" s="78">
        <v>0</v>
      </c>
      <c r="N22" s="78">
        <v>0</v>
      </c>
      <c r="P22" s="78">
        <v>0</v>
      </c>
      <c r="Q22" s="78">
        <v>0</v>
      </c>
    </row>
    <row r="23" spans="2:17">
      <c r="B23" t="s">
        <v>211</v>
      </c>
      <c r="C23" t="s">
        <v>211</v>
      </c>
      <c r="D23" s="16"/>
      <c r="E23" t="s">
        <v>211</v>
      </c>
      <c r="H23" s="76">
        <v>0</v>
      </c>
      <c r="I23" t="s">
        <v>211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  <c r="Q23" s="76">
        <v>0</v>
      </c>
    </row>
    <row r="24" spans="2:17">
      <c r="B24" s="77" t="s">
        <v>434</v>
      </c>
      <c r="D24" s="16"/>
      <c r="H24" s="78">
        <v>0</v>
      </c>
      <c r="K24" s="78">
        <v>0</v>
      </c>
      <c r="L24" s="78">
        <v>0</v>
      </c>
      <c r="N24" s="78">
        <v>0</v>
      </c>
      <c r="P24" s="78">
        <v>0</v>
      </c>
      <c r="Q24" s="78">
        <v>0</v>
      </c>
    </row>
    <row r="25" spans="2:17">
      <c r="B25" t="s">
        <v>211</v>
      </c>
      <c r="C25" t="s">
        <v>211</v>
      </c>
      <c r="D25" s="16"/>
      <c r="E25" t="s">
        <v>211</v>
      </c>
      <c r="H25" s="76">
        <v>0</v>
      </c>
      <c r="I25" t="s">
        <v>211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0</v>
      </c>
    </row>
    <row r="26" spans="2:17">
      <c r="B26" s="77" t="s">
        <v>216</v>
      </c>
      <c r="D26" s="16"/>
      <c r="H26" s="78">
        <v>0</v>
      </c>
      <c r="K26" s="78">
        <v>0</v>
      </c>
      <c r="L26" s="78">
        <v>0</v>
      </c>
      <c r="N26" s="78">
        <v>0</v>
      </c>
      <c r="P26" s="78">
        <v>0</v>
      </c>
      <c r="Q26" s="78">
        <v>0</v>
      </c>
    </row>
    <row r="27" spans="2:17">
      <c r="B27" s="77" t="s">
        <v>428</v>
      </c>
      <c r="D27" s="16"/>
      <c r="H27" s="78">
        <v>0</v>
      </c>
      <c r="K27" s="78">
        <v>0</v>
      </c>
      <c r="L27" s="78">
        <v>0</v>
      </c>
      <c r="N27" s="78">
        <v>0</v>
      </c>
      <c r="P27" s="78">
        <v>0</v>
      </c>
      <c r="Q27" s="78">
        <v>0</v>
      </c>
    </row>
    <row r="28" spans="2:17">
      <c r="B28" t="s">
        <v>211</v>
      </c>
      <c r="C28" t="s">
        <v>211</v>
      </c>
      <c r="D28" s="16"/>
      <c r="E28" t="s">
        <v>211</v>
      </c>
      <c r="H28" s="76">
        <v>0</v>
      </c>
      <c r="I28" t="s">
        <v>211</v>
      </c>
      <c r="J28" s="76">
        <v>0</v>
      </c>
      <c r="K28" s="76">
        <v>0</v>
      </c>
      <c r="L28" s="76">
        <v>0</v>
      </c>
      <c r="M28" s="76">
        <v>0</v>
      </c>
      <c r="N28" s="76">
        <v>0</v>
      </c>
      <c r="O28" s="76">
        <v>0</v>
      </c>
      <c r="P28" s="76">
        <v>0</v>
      </c>
      <c r="Q28" s="76">
        <v>0</v>
      </c>
    </row>
    <row r="29" spans="2:17">
      <c r="B29" s="77" t="s">
        <v>429</v>
      </c>
      <c r="D29" s="16"/>
      <c r="H29" s="78">
        <v>0</v>
      </c>
      <c r="K29" s="78">
        <v>0</v>
      </c>
      <c r="L29" s="78">
        <v>0</v>
      </c>
      <c r="N29" s="78">
        <v>0</v>
      </c>
      <c r="P29" s="78">
        <v>0</v>
      </c>
      <c r="Q29" s="78">
        <v>0</v>
      </c>
    </row>
    <row r="30" spans="2:17">
      <c r="B30" t="s">
        <v>211</v>
      </c>
      <c r="C30" t="s">
        <v>211</v>
      </c>
      <c r="D30" s="16"/>
      <c r="E30" t="s">
        <v>211</v>
      </c>
      <c r="H30" s="76">
        <v>0</v>
      </c>
      <c r="I30" t="s">
        <v>211</v>
      </c>
      <c r="J30" s="76">
        <v>0</v>
      </c>
      <c r="K30" s="76">
        <v>0</v>
      </c>
      <c r="L30" s="76">
        <v>0</v>
      </c>
      <c r="M30" s="76">
        <v>0</v>
      </c>
      <c r="N30" s="76">
        <v>0</v>
      </c>
      <c r="O30" s="76">
        <v>0</v>
      </c>
      <c r="P30" s="76">
        <v>0</v>
      </c>
      <c r="Q30" s="76">
        <v>0</v>
      </c>
    </row>
    <row r="31" spans="2:17">
      <c r="B31" s="77" t="s">
        <v>430</v>
      </c>
      <c r="D31" s="16"/>
      <c r="H31" s="78">
        <v>0</v>
      </c>
      <c r="K31" s="78">
        <v>0</v>
      </c>
      <c r="L31" s="78">
        <v>0</v>
      </c>
      <c r="N31" s="78">
        <v>0</v>
      </c>
      <c r="P31" s="78">
        <v>0</v>
      </c>
      <c r="Q31" s="78">
        <v>0</v>
      </c>
    </row>
    <row r="32" spans="2:17">
      <c r="B32" s="77" t="s">
        <v>431</v>
      </c>
      <c r="D32" s="16"/>
      <c r="H32" s="78">
        <v>0</v>
      </c>
      <c r="K32" s="78">
        <v>0</v>
      </c>
      <c r="L32" s="78">
        <v>0</v>
      </c>
      <c r="N32" s="78">
        <v>0</v>
      </c>
      <c r="P32" s="78">
        <v>0</v>
      </c>
      <c r="Q32" s="78">
        <v>0</v>
      </c>
    </row>
    <row r="33" spans="2:17">
      <c r="B33" t="s">
        <v>211</v>
      </c>
      <c r="C33" t="s">
        <v>211</v>
      </c>
      <c r="D33" s="16"/>
      <c r="E33" t="s">
        <v>211</v>
      </c>
      <c r="H33" s="76">
        <v>0</v>
      </c>
      <c r="I33" t="s">
        <v>211</v>
      </c>
      <c r="J33" s="76">
        <v>0</v>
      </c>
      <c r="K33" s="76">
        <v>0</v>
      </c>
      <c r="L33" s="76">
        <v>0</v>
      </c>
      <c r="M33" s="76">
        <v>0</v>
      </c>
      <c r="N33" s="76">
        <v>0</v>
      </c>
      <c r="O33" s="76">
        <v>0</v>
      </c>
      <c r="P33" s="76">
        <v>0</v>
      </c>
      <c r="Q33" s="76">
        <v>0</v>
      </c>
    </row>
    <row r="34" spans="2:17">
      <c r="B34" s="77" t="s">
        <v>432</v>
      </c>
      <c r="D34" s="16"/>
      <c r="H34" s="78">
        <v>0</v>
      </c>
      <c r="K34" s="78">
        <v>0</v>
      </c>
      <c r="L34" s="78">
        <v>0</v>
      </c>
      <c r="N34" s="78">
        <v>0</v>
      </c>
      <c r="P34" s="78">
        <v>0</v>
      </c>
      <c r="Q34" s="78">
        <v>0</v>
      </c>
    </row>
    <row r="35" spans="2:17">
      <c r="B35" t="s">
        <v>211</v>
      </c>
      <c r="C35" t="s">
        <v>211</v>
      </c>
      <c r="D35" s="16"/>
      <c r="E35" t="s">
        <v>211</v>
      </c>
      <c r="H35" s="76">
        <v>0</v>
      </c>
      <c r="I35" t="s">
        <v>211</v>
      </c>
      <c r="J35" s="76">
        <v>0</v>
      </c>
      <c r="K35" s="76">
        <v>0</v>
      </c>
      <c r="L35" s="76">
        <v>0</v>
      </c>
      <c r="M35" s="76">
        <v>0</v>
      </c>
      <c r="N35" s="76">
        <v>0</v>
      </c>
      <c r="O35" s="76">
        <v>0</v>
      </c>
      <c r="P35" s="76">
        <v>0</v>
      </c>
      <c r="Q35" s="76">
        <v>0</v>
      </c>
    </row>
    <row r="36" spans="2:17">
      <c r="B36" s="77" t="s">
        <v>433</v>
      </c>
      <c r="D36" s="16"/>
      <c r="H36" s="78">
        <v>0</v>
      </c>
      <c r="K36" s="78">
        <v>0</v>
      </c>
      <c r="L36" s="78">
        <v>0</v>
      </c>
      <c r="N36" s="78">
        <v>0</v>
      </c>
      <c r="P36" s="78">
        <v>0</v>
      </c>
      <c r="Q36" s="78">
        <v>0</v>
      </c>
    </row>
    <row r="37" spans="2:17">
      <c r="B37" t="s">
        <v>211</v>
      </c>
      <c r="C37" t="s">
        <v>211</v>
      </c>
      <c r="D37" s="16"/>
      <c r="E37" t="s">
        <v>211</v>
      </c>
      <c r="H37" s="76">
        <v>0</v>
      </c>
      <c r="I37" t="s">
        <v>211</v>
      </c>
      <c r="J37" s="76">
        <v>0</v>
      </c>
      <c r="K37" s="76">
        <v>0</v>
      </c>
      <c r="L37" s="76">
        <v>0</v>
      </c>
      <c r="M37" s="76">
        <v>0</v>
      </c>
      <c r="N37" s="76">
        <v>0</v>
      </c>
      <c r="O37" s="76">
        <v>0</v>
      </c>
      <c r="P37" s="76">
        <v>0</v>
      </c>
      <c r="Q37" s="76">
        <v>0</v>
      </c>
    </row>
    <row r="38" spans="2:17">
      <c r="B38" s="77" t="s">
        <v>434</v>
      </c>
      <c r="D38" s="16"/>
      <c r="H38" s="78">
        <v>0</v>
      </c>
      <c r="K38" s="78">
        <v>0</v>
      </c>
      <c r="L38" s="78">
        <v>0</v>
      </c>
      <c r="N38" s="78">
        <v>0</v>
      </c>
      <c r="P38" s="78">
        <v>0</v>
      </c>
      <c r="Q38" s="78">
        <v>0</v>
      </c>
    </row>
    <row r="39" spans="2:17">
      <c r="B39" t="s">
        <v>211</v>
      </c>
      <c r="C39" t="s">
        <v>211</v>
      </c>
      <c r="D39" s="16"/>
      <c r="E39" t="s">
        <v>211</v>
      </c>
      <c r="H39" s="76">
        <v>0</v>
      </c>
      <c r="I39" t="s">
        <v>211</v>
      </c>
      <c r="J39" s="76">
        <v>0</v>
      </c>
      <c r="K39" s="76">
        <v>0</v>
      </c>
      <c r="L39" s="76">
        <v>0</v>
      </c>
      <c r="M39" s="76">
        <v>0</v>
      </c>
      <c r="N39" s="76">
        <v>0</v>
      </c>
      <c r="O39" s="76">
        <v>0</v>
      </c>
      <c r="P39" s="76">
        <v>0</v>
      </c>
      <c r="Q39" s="76">
        <v>0</v>
      </c>
    </row>
    <row r="40" spans="2:17">
      <c r="B40" t="s">
        <v>218</v>
      </c>
      <c r="D40" s="16"/>
    </row>
    <row r="41" spans="2:17">
      <c r="B41" t="s">
        <v>268</v>
      </c>
      <c r="D41" s="16"/>
    </row>
    <row r="42" spans="2:17">
      <c r="B42" t="s">
        <v>269</v>
      </c>
      <c r="D42" s="16"/>
    </row>
    <row r="43" spans="2:17">
      <c r="B43" t="s">
        <v>270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4"/>
  <sheetViews>
    <sheetView rightToLeft="1" workbookViewId="0">
      <selection activeCell="F20" sqref="F20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196</v>
      </c>
    </row>
    <row r="2" spans="2:59">
      <c r="B2" s="2" t="s">
        <v>1</v>
      </c>
      <c r="C2" s="2" t="s">
        <v>197</v>
      </c>
    </row>
    <row r="3" spans="2:59">
      <c r="B3" s="2" t="s">
        <v>2</v>
      </c>
      <c r="C3" s="2" t="s">
        <v>198</v>
      </c>
    </row>
    <row r="4" spans="2:59">
      <c r="B4" s="2" t="s">
        <v>3</v>
      </c>
      <c r="C4" s="2" t="s">
        <v>199</v>
      </c>
    </row>
    <row r="5" spans="2:59">
      <c r="B5" s="2"/>
      <c r="C5" s="2"/>
    </row>
    <row r="6" spans="2:59">
      <c r="B6" s="2"/>
      <c r="C6" s="2"/>
    </row>
    <row r="7" spans="2:59" ht="26.25" customHeight="1">
      <c r="B7" s="93" t="s">
        <v>149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18"/>
      <c r="J11" s="18"/>
      <c r="K11" s="18"/>
      <c r="L11" s="7"/>
      <c r="M11" s="75">
        <v>0</v>
      </c>
      <c r="N11" s="7"/>
      <c r="O11" s="75">
        <v>0</v>
      </c>
      <c r="P11" s="75">
        <v>0</v>
      </c>
      <c r="Q11" s="75">
        <v>0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7" t="s">
        <v>201</v>
      </c>
      <c r="I12" s="78">
        <v>0</v>
      </c>
      <c r="L12" s="78">
        <v>0</v>
      </c>
      <c r="M12" s="78">
        <v>0</v>
      </c>
      <c r="O12" s="78">
        <v>0</v>
      </c>
      <c r="P12" s="78">
        <v>0</v>
      </c>
      <c r="Q12" s="78">
        <v>0</v>
      </c>
    </row>
    <row r="13" spans="2:59">
      <c r="B13" s="77" t="s">
        <v>464</v>
      </c>
      <c r="I13" s="78">
        <v>0</v>
      </c>
      <c r="L13" s="78">
        <v>0</v>
      </c>
      <c r="M13" s="78">
        <v>0</v>
      </c>
      <c r="O13" s="78">
        <v>0</v>
      </c>
      <c r="P13" s="78">
        <v>0</v>
      </c>
      <c r="Q13" s="78">
        <v>0</v>
      </c>
    </row>
    <row r="14" spans="2:59">
      <c r="B14" t="s">
        <v>211</v>
      </c>
      <c r="D14" t="s">
        <v>211</v>
      </c>
      <c r="F14" t="s">
        <v>211</v>
      </c>
      <c r="I14" s="76">
        <v>0</v>
      </c>
      <c r="J14" t="s">
        <v>211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</row>
    <row r="15" spans="2:59">
      <c r="B15" s="77" t="s">
        <v>465</v>
      </c>
      <c r="I15" s="78">
        <v>0</v>
      </c>
      <c r="L15" s="78">
        <v>0</v>
      </c>
      <c r="M15" s="78">
        <v>0</v>
      </c>
      <c r="O15" s="78">
        <v>0</v>
      </c>
      <c r="P15" s="78">
        <v>0</v>
      </c>
      <c r="Q15" s="78">
        <v>0</v>
      </c>
    </row>
    <row r="16" spans="2:59">
      <c r="B16" t="s">
        <v>211</v>
      </c>
      <c r="D16" t="s">
        <v>211</v>
      </c>
      <c r="F16" t="s">
        <v>211</v>
      </c>
      <c r="I16" s="76">
        <v>0</v>
      </c>
      <c r="J16" t="s">
        <v>211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</row>
    <row r="17" spans="2:17">
      <c r="B17" s="77" t="s">
        <v>466</v>
      </c>
      <c r="I17" s="78">
        <v>0</v>
      </c>
      <c r="L17" s="78">
        <v>0</v>
      </c>
      <c r="M17" s="78">
        <v>0</v>
      </c>
      <c r="O17" s="78">
        <v>0</v>
      </c>
      <c r="P17" s="78">
        <v>0</v>
      </c>
      <c r="Q17" s="78">
        <v>0</v>
      </c>
    </row>
    <row r="18" spans="2:17">
      <c r="B18" t="s">
        <v>211</v>
      </c>
      <c r="D18" t="s">
        <v>211</v>
      </c>
      <c r="F18" t="s">
        <v>211</v>
      </c>
      <c r="I18" s="76">
        <v>0</v>
      </c>
      <c r="J18" t="s">
        <v>211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  <c r="Q18" s="76">
        <v>0</v>
      </c>
    </row>
    <row r="19" spans="2:17">
      <c r="B19" s="77" t="s">
        <v>467</v>
      </c>
      <c r="I19" s="78">
        <v>0</v>
      </c>
      <c r="L19" s="78">
        <v>0</v>
      </c>
      <c r="M19" s="78">
        <v>0</v>
      </c>
      <c r="O19" s="78">
        <v>0</v>
      </c>
      <c r="P19" s="78">
        <v>0</v>
      </c>
      <c r="Q19" s="78">
        <v>0</v>
      </c>
    </row>
    <row r="20" spans="2:17">
      <c r="B20" t="s">
        <v>211</v>
      </c>
      <c r="D20" t="s">
        <v>211</v>
      </c>
      <c r="F20" t="s">
        <v>211</v>
      </c>
      <c r="I20" s="76">
        <v>0</v>
      </c>
      <c r="J20" t="s">
        <v>211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  <c r="Q20" s="76">
        <v>0</v>
      </c>
    </row>
    <row r="21" spans="2:17">
      <c r="B21" s="77" t="s">
        <v>468</v>
      </c>
      <c r="I21" s="78">
        <v>0</v>
      </c>
      <c r="L21" s="78">
        <v>0</v>
      </c>
      <c r="M21" s="78">
        <v>0</v>
      </c>
      <c r="O21" s="78">
        <v>0</v>
      </c>
      <c r="P21" s="78">
        <v>0</v>
      </c>
      <c r="Q21" s="78">
        <v>0</v>
      </c>
    </row>
    <row r="22" spans="2:17">
      <c r="B22" t="s">
        <v>211</v>
      </c>
      <c r="D22" t="s">
        <v>211</v>
      </c>
      <c r="F22" t="s">
        <v>211</v>
      </c>
      <c r="I22" s="76">
        <v>0</v>
      </c>
      <c r="J22" t="s">
        <v>211</v>
      </c>
      <c r="K22" s="76">
        <v>0</v>
      </c>
      <c r="L22" s="76">
        <v>0</v>
      </c>
      <c r="M22" s="76">
        <v>0</v>
      </c>
      <c r="N22" s="76">
        <v>0</v>
      </c>
      <c r="O22" s="76">
        <v>0</v>
      </c>
      <c r="P22" s="76">
        <v>0</v>
      </c>
      <c r="Q22" s="76">
        <v>0</v>
      </c>
    </row>
    <row r="23" spans="2:17">
      <c r="B23" s="77" t="s">
        <v>469</v>
      </c>
      <c r="I23" s="78">
        <v>0</v>
      </c>
      <c r="L23" s="78">
        <v>0</v>
      </c>
      <c r="M23" s="78">
        <v>0</v>
      </c>
      <c r="O23" s="78">
        <v>0</v>
      </c>
      <c r="P23" s="78">
        <v>0</v>
      </c>
      <c r="Q23" s="78">
        <v>0</v>
      </c>
    </row>
    <row r="24" spans="2:17">
      <c r="B24" s="77" t="s">
        <v>470</v>
      </c>
      <c r="I24" s="78">
        <v>0</v>
      </c>
      <c r="L24" s="78">
        <v>0</v>
      </c>
      <c r="M24" s="78">
        <v>0</v>
      </c>
      <c r="O24" s="78">
        <v>0</v>
      </c>
      <c r="P24" s="78">
        <v>0</v>
      </c>
      <c r="Q24" s="78">
        <v>0</v>
      </c>
    </row>
    <row r="25" spans="2:17">
      <c r="B25" t="s">
        <v>211</v>
      </c>
      <c r="D25" t="s">
        <v>211</v>
      </c>
      <c r="F25" t="s">
        <v>211</v>
      </c>
      <c r="I25" s="76">
        <v>0</v>
      </c>
      <c r="J25" t="s">
        <v>211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0</v>
      </c>
    </row>
    <row r="26" spans="2:17">
      <c r="B26" s="77" t="s">
        <v>471</v>
      </c>
      <c r="I26" s="78">
        <v>0</v>
      </c>
      <c r="L26" s="78">
        <v>0</v>
      </c>
      <c r="M26" s="78">
        <v>0</v>
      </c>
      <c r="O26" s="78">
        <v>0</v>
      </c>
      <c r="P26" s="78">
        <v>0</v>
      </c>
      <c r="Q26" s="78">
        <v>0</v>
      </c>
    </row>
    <row r="27" spans="2:17">
      <c r="B27" t="s">
        <v>211</v>
      </c>
      <c r="D27" t="s">
        <v>211</v>
      </c>
      <c r="F27" t="s">
        <v>211</v>
      </c>
      <c r="I27" s="76">
        <v>0</v>
      </c>
      <c r="J27" t="s">
        <v>211</v>
      </c>
      <c r="K27" s="76">
        <v>0</v>
      </c>
      <c r="L27" s="76">
        <v>0</v>
      </c>
      <c r="M27" s="76">
        <v>0</v>
      </c>
      <c r="N27" s="76">
        <v>0</v>
      </c>
      <c r="O27" s="76">
        <v>0</v>
      </c>
      <c r="P27" s="76">
        <v>0</v>
      </c>
      <c r="Q27" s="76">
        <v>0</v>
      </c>
    </row>
    <row r="28" spans="2:17">
      <c r="B28" s="77" t="s">
        <v>472</v>
      </c>
      <c r="I28" s="78">
        <v>0</v>
      </c>
      <c r="L28" s="78">
        <v>0</v>
      </c>
      <c r="M28" s="78">
        <v>0</v>
      </c>
      <c r="O28" s="78">
        <v>0</v>
      </c>
      <c r="P28" s="78">
        <v>0</v>
      </c>
      <c r="Q28" s="78">
        <v>0</v>
      </c>
    </row>
    <row r="29" spans="2:17">
      <c r="B29" t="s">
        <v>211</v>
      </c>
      <c r="D29" t="s">
        <v>211</v>
      </c>
      <c r="F29" t="s">
        <v>211</v>
      </c>
      <c r="I29" s="76">
        <v>0</v>
      </c>
      <c r="J29" t="s">
        <v>211</v>
      </c>
      <c r="K29" s="76">
        <v>0</v>
      </c>
      <c r="L29" s="76">
        <v>0</v>
      </c>
      <c r="M29" s="76">
        <v>0</v>
      </c>
      <c r="N29" s="76">
        <v>0</v>
      </c>
      <c r="O29" s="76">
        <v>0</v>
      </c>
      <c r="P29" s="76">
        <v>0</v>
      </c>
      <c r="Q29" s="76">
        <v>0</v>
      </c>
    </row>
    <row r="30" spans="2:17">
      <c r="B30" s="77" t="s">
        <v>473</v>
      </c>
      <c r="I30" s="78">
        <v>0</v>
      </c>
      <c r="L30" s="78">
        <v>0</v>
      </c>
      <c r="M30" s="78">
        <v>0</v>
      </c>
      <c r="O30" s="78">
        <v>0</v>
      </c>
      <c r="P30" s="78">
        <v>0</v>
      </c>
      <c r="Q30" s="78">
        <v>0</v>
      </c>
    </row>
    <row r="31" spans="2:17">
      <c r="B31" t="s">
        <v>211</v>
      </c>
      <c r="D31" t="s">
        <v>211</v>
      </c>
      <c r="F31" t="s">
        <v>211</v>
      </c>
      <c r="I31" s="76">
        <v>0</v>
      </c>
      <c r="J31" t="s">
        <v>211</v>
      </c>
      <c r="K31" s="76">
        <v>0</v>
      </c>
      <c r="L31" s="76">
        <v>0</v>
      </c>
      <c r="M31" s="76">
        <v>0</v>
      </c>
      <c r="N31" s="76">
        <v>0</v>
      </c>
      <c r="O31" s="76">
        <v>0</v>
      </c>
      <c r="P31" s="76">
        <v>0</v>
      </c>
      <c r="Q31" s="76">
        <v>0</v>
      </c>
    </row>
    <row r="32" spans="2:17">
      <c r="B32" s="77" t="s">
        <v>216</v>
      </c>
      <c r="I32" s="78">
        <v>0</v>
      </c>
      <c r="L32" s="78">
        <v>0</v>
      </c>
      <c r="M32" s="78">
        <v>0</v>
      </c>
      <c r="O32" s="78">
        <v>0</v>
      </c>
      <c r="P32" s="78">
        <v>0</v>
      </c>
      <c r="Q32" s="78">
        <v>0</v>
      </c>
    </row>
    <row r="33" spans="2:17">
      <c r="B33" s="77" t="s">
        <v>474</v>
      </c>
      <c r="I33" s="78">
        <v>0</v>
      </c>
      <c r="L33" s="78">
        <v>0</v>
      </c>
      <c r="M33" s="78">
        <v>0</v>
      </c>
      <c r="O33" s="78">
        <v>0</v>
      </c>
      <c r="P33" s="78">
        <v>0</v>
      </c>
      <c r="Q33" s="78">
        <v>0</v>
      </c>
    </row>
    <row r="34" spans="2:17">
      <c r="B34" t="s">
        <v>211</v>
      </c>
      <c r="D34" t="s">
        <v>211</v>
      </c>
      <c r="F34" t="s">
        <v>211</v>
      </c>
      <c r="I34" s="76">
        <v>0</v>
      </c>
      <c r="J34" t="s">
        <v>211</v>
      </c>
      <c r="K34" s="76">
        <v>0</v>
      </c>
      <c r="L34" s="76">
        <v>0</v>
      </c>
      <c r="M34" s="76">
        <v>0</v>
      </c>
      <c r="N34" s="76">
        <v>0</v>
      </c>
      <c r="O34" s="76">
        <v>0</v>
      </c>
      <c r="P34" s="76">
        <v>0</v>
      </c>
      <c r="Q34" s="76">
        <v>0</v>
      </c>
    </row>
    <row r="35" spans="2:17">
      <c r="B35" s="77" t="s">
        <v>466</v>
      </c>
      <c r="I35" s="78">
        <v>0</v>
      </c>
      <c r="L35" s="78">
        <v>0</v>
      </c>
      <c r="M35" s="78">
        <v>0</v>
      </c>
      <c r="O35" s="78">
        <v>0</v>
      </c>
      <c r="P35" s="78">
        <v>0</v>
      </c>
      <c r="Q35" s="78">
        <v>0</v>
      </c>
    </row>
    <row r="36" spans="2:17">
      <c r="B36" t="s">
        <v>211</v>
      </c>
      <c r="D36" t="s">
        <v>211</v>
      </c>
      <c r="F36" t="s">
        <v>211</v>
      </c>
      <c r="I36" s="76">
        <v>0</v>
      </c>
      <c r="J36" t="s">
        <v>211</v>
      </c>
      <c r="K36" s="76">
        <v>0</v>
      </c>
      <c r="L36" s="76">
        <v>0</v>
      </c>
      <c r="M36" s="76">
        <v>0</v>
      </c>
      <c r="N36" s="76">
        <v>0</v>
      </c>
      <c r="O36" s="76">
        <v>0</v>
      </c>
      <c r="P36" s="76">
        <v>0</v>
      </c>
      <c r="Q36" s="76">
        <v>0</v>
      </c>
    </row>
    <row r="37" spans="2:17">
      <c r="B37" s="77" t="s">
        <v>467</v>
      </c>
      <c r="I37" s="78">
        <v>0</v>
      </c>
      <c r="L37" s="78">
        <v>0</v>
      </c>
      <c r="M37" s="78">
        <v>0</v>
      </c>
      <c r="O37" s="78">
        <v>0</v>
      </c>
      <c r="P37" s="78">
        <v>0</v>
      </c>
      <c r="Q37" s="78">
        <v>0</v>
      </c>
    </row>
    <row r="38" spans="2:17">
      <c r="B38" t="s">
        <v>211</v>
      </c>
      <c r="D38" t="s">
        <v>211</v>
      </c>
      <c r="F38" t="s">
        <v>211</v>
      </c>
      <c r="I38" s="76">
        <v>0</v>
      </c>
      <c r="J38" t="s">
        <v>211</v>
      </c>
      <c r="K38" s="76">
        <v>0</v>
      </c>
      <c r="L38" s="76">
        <v>0</v>
      </c>
      <c r="M38" s="76">
        <v>0</v>
      </c>
      <c r="N38" s="76">
        <v>0</v>
      </c>
      <c r="O38" s="76">
        <v>0</v>
      </c>
      <c r="P38" s="76">
        <v>0</v>
      </c>
      <c r="Q38" s="76">
        <v>0</v>
      </c>
    </row>
    <row r="39" spans="2:17">
      <c r="B39" s="77" t="s">
        <v>473</v>
      </c>
      <c r="I39" s="78">
        <v>0</v>
      </c>
      <c r="L39" s="78">
        <v>0</v>
      </c>
      <c r="M39" s="78">
        <v>0</v>
      </c>
      <c r="O39" s="78">
        <v>0</v>
      </c>
      <c r="P39" s="78">
        <v>0</v>
      </c>
      <c r="Q39" s="78">
        <v>0</v>
      </c>
    </row>
    <row r="40" spans="2:17">
      <c r="B40" t="s">
        <v>211</v>
      </c>
      <c r="D40" t="s">
        <v>211</v>
      </c>
      <c r="F40" t="s">
        <v>211</v>
      </c>
      <c r="I40" s="76">
        <v>0</v>
      </c>
      <c r="J40" t="s">
        <v>211</v>
      </c>
      <c r="K40" s="76">
        <v>0</v>
      </c>
      <c r="L40" s="76">
        <v>0</v>
      </c>
      <c r="M40" s="76">
        <v>0</v>
      </c>
      <c r="N40" s="76">
        <v>0</v>
      </c>
      <c r="O40" s="76">
        <v>0</v>
      </c>
      <c r="P40" s="76">
        <v>0</v>
      </c>
      <c r="Q40" s="76">
        <v>0</v>
      </c>
    </row>
    <row r="41" spans="2:17">
      <c r="B41" t="s">
        <v>218</v>
      </c>
    </row>
    <row r="42" spans="2:17">
      <c r="B42" t="s">
        <v>268</v>
      </c>
    </row>
    <row r="43" spans="2:17">
      <c r="B43" t="s">
        <v>269</v>
      </c>
    </row>
    <row r="44" spans="2:17">
      <c r="B44" t="s">
        <v>270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B8" sqref="B8:O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196</v>
      </c>
    </row>
    <row r="2" spans="2:64">
      <c r="B2" s="2" t="s">
        <v>1</v>
      </c>
      <c r="C2" t="s">
        <v>197</v>
      </c>
    </row>
    <row r="3" spans="2:64">
      <c r="B3" s="2" t="s">
        <v>2</v>
      </c>
      <c r="C3" t="s">
        <v>198</v>
      </c>
    </row>
    <row r="4" spans="2:64">
      <c r="B4" s="2" t="s">
        <v>3</v>
      </c>
      <c r="C4" t="s">
        <v>199</v>
      </c>
    </row>
    <row r="5" spans="2:64">
      <c r="B5" s="2"/>
    </row>
    <row r="7" spans="2:64" ht="26.25" customHeight="1">
      <c r="B7" s="93" t="s">
        <v>156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5">
        <v>0</v>
      </c>
      <c r="L11" s="7"/>
      <c r="M11" s="75">
        <v>0</v>
      </c>
      <c r="N11" s="75">
        <v>0</v>
      </c>
      <c r="O11" s="75">
        <v>0</v>
      </c>
      <c r="P11" s="16"/>
      <c r="Q11" s="16"/>
      <c r="R11" s="16"/>
      <c r="S11" s="16"/>
      <c r="T11" s="16"/>
      <c r="U11" s="16"/>
      <c r="BL11" s="16"/>
    </row>
    <row r="12" spans="2:64">
      <c r="B12" s="77" t="s">
        <v>201</v>
      </c>
      <c r="G12" s="78">
        <v>0</v>
      </c>
      <c r="J12" s="78">
        <v>0</v>
      </c>
      <c r="K12" s="78">
        <v>0</v>
      </c>
      <c r="M12" s="78">
        <v>0</v>
      </c>
      <c r="N12" s="78">
        <v>0</v>
      </c>
      <c r="O12" s="78">
        <v>0</v>
      </c>
    </row>
    <row r="13" spans="2:64">
      <c r="B13" s="77" t="s">
        <v>440</v>
      </c>
      <c r="G13" s="78">
        <v>0</v>
      </c>
      <c r="J13" s="78">
        <v>0</v>
      </c>
      <c r="K13" s="78">
        <v>0</v>
      </c>
      <c r="M13" s="78">
        <v>0</v>
      </c>
      <c r="N13" s="78">
        <v>0</v>
      </c>
      <c r="O13" s="78">
        <v>0</v>
      </c>
    </row>
    <row r="14" spans="2:64">
      <c r="B14" t="s">
        <v>211</v>
      </c>
      <c r="C14" t="s">
        <v>211</v>
      </c>
      <c r="E14" t="s">
        <v>211</v>
      </c>
      <c r="G14" s="76">
        <v>0</v>
      </c>
      <c r="H14" t="s">
        <v>211</v>
      </c>
      <c r="I14" s="76">
        <v>0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</row>
    <row r="15" spans="2:64">
      <c r="B15" s="77" t="s">
        <v>441</v>
      </c>
      <c r="G15" s="78">
        <v>0</v>
      </c>
      <c r="J15" s="78">
        <v>0</v>
      </c>
      <c r="K15" s="78">
        <v>0</v>
      </c>
      <c r="M15" s="78">
        <v>0</v>
      </c>
      <c r="N15" s="78">
        <v>0</v>
      </c>
      <c r="O15" s="78">
        <v>0</v>
      </c>
    </row>
    <row r="16" spans="2:64">
      <c r="B16" t="s">
        <v>211</v>
      </c>
      <c r="C16" t="s">
        <v>211</v>
      </c>
      <c r="E16" t="s">
        <v>211</v>
      </c>
      <c r="G16" s="76">
        <v>0</v>
      </c>
      <c r="H16" t="s">
        <v>211</v>
      </c>
      <c r="I16" s="76">
        <v>0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</row>
    <row r="17" spans="2:15">
      <c r="B17" s="77" t="s">
        <v>475</v>
      </c>
      <c r="G17" s="78">
        <v>0</v>
      </c>
      <c r="J17" s="78">
        <v>0</v>
      </c>
      <c r="K17" s="78">
        <v>0</v>
      </c>
      <c r="M17" s="78">
        <v>0</v>
      </c>
      <c r="N17" s="78">
        <v>0</v>
      </c>
      <c r="O17" s="78">
        <v>0</v>
      </c>
    </row>
    <row r="18" spans="2:15">
      <c r="B18" t="s">
        <v>211</v>
      </c>
      <c r="C18" t="s">
        <v>211</v>
      </c>
      <c r="E18" t="s">
        <v>211</v>
      </c>
      <c r="G18" s="76">
        <v>0</v>
      </c>
      <c r="H18" t="s">
        <v>211</v>
      </c>
      <c r="I18" s="76">
        <v>0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</row>
    <row r="19" spans="2:15">
      <c r="B19" s="77" t="s">
        <v>476</v>
      </c>
      <c r="G19" s="78">
        <v>0</v>
      </c>
      <c r="J19" s="78">
        <v>0</v>
      </c>
      <c r="K19" s="78">
        <v>0</v>
      </c>
      <c r="M19" s="78">
        <v>0</v>
      </c>
      <c r="N19" s="78">
        <v>0</v>
      </c>
      <c r="O19" s="78">
        <v>0</v>
      </c>
    </row>
    <row r="20" spans="2:15">
      <c r="B20" t="s">
        <v>211</v>
      </c>
      <c r="C20" t="s">
        <v>211</v>
      </c>
      <c r="E20" t="s">
        <v>211</v>
      </c>
      <c r="G20" s="76">
        <v>0</v>
      </c>
      <c r="H20" t="s">
        <v>211</v>
      </c>
      <c r="I20" s="76">
        <v>0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</row>
    <row r="21" spans="2:15">
      <c r="B21" s="77" t="s">
        <v>344</v>
      </c>
      <c r="G21" s="78">
        <v>0</v>
      </c>
      <c r="J21" s="78">
        <v>0</v>
      </c>
      <c r="K21" s="78">
        <v>0</v>
      </c>
      <c r="M21" s="78">
        <v>0</v>
      </c>
      <c r="N21" s="78">
        <v>0</v>
      </c>
      <c r="O21" s="78">
        <v>0</v>
      </c>
    </row>
    <row r="22" spans="2:15">
      <c r="B22" t="s">
        <v>211</v>
      </c>
      <c r="C22" t="s">
        <v>211</v>
      </c>
      <c r="E22" t="s">
        <v>211</v>
      </c>
      <c r="G22" s="76">
        <v>0</v>
      </c>
      <c r="H22" t="s">
        <v>211</v>
      </c>
      <c r="I22" s="76">
        <v>0</v>
      </c>
      <c r="J22" s="76">
        <v>0</v>
      </c>
      <c r="K22" s="76">
        <v>0</v>
      </c>
      <c r="L22" s="76">
        <v>0</v>
      </c>
      <c r="M22" s="76">
        <v>0</v>
      </c>
      <c r="N22" s="76">
        <v>0</v>
      </c>
      <c r="O22" s="76">
        <v>0</v>
      </c>
    </row>
    <row r="23" spans="2:15">
      <c r="B23" s="77" t="s">
        <v>216</v>
      </c>
      <c r="G23" s="78">
        <v>0</v>
      </c>
      <c r="J23" s="78">
        <v>0</v>
      </c>
      <c r="K23" s="78">
        <v>0</v>
      </c>
      <c r="M23" s="78">
        <v>0</v>
      </c>
      <c r="N23" s="78">
        <v>0</v>
      </c>
      <c r="O23" s="78">
        <v>0</v>
      </c>
    </row>
    <row r="24" spans="2:15">
      <c r="B24" t="s">
        <v>211</v>
      </c>
      <c r="C24" t="s">
        <v>211</v>
      </c>
      <c r="E24" t="s">
        <v>211</v>
      </c>
      <c r="G24" s="76">
        <v>0</v>
      </c>
      <c r="H24" t="s">
        <v>211</v>
      </c>
      <c r="I24" s="76">
        <v>0</v>
      </c>
      <c r="J24" s="76">
        <v>0</v>
      </c>
      <c r="K24" s="76">
        <v>0</v>
      </c>
      <c r="L24" s="76">
        <v>0</v>
      </c>
      <c r="M24" s="76">
        <v>0</v>
      </c>
      <c r="N24" s="76">
        <v>0</v>
      </c>
      <c r="O24" s="76">
        <v>0</v>
      </c>
    </row>
    <row r="25" spans="2:15">
      <c r="B25" t="s">
        <v>218</v>
      </c>
    </row>
    <row r="26" spans="2:15">
      <c r="B26" t="s">
        <v>268</v>
      </c>
    </row>
    <row r="27" spans="2:15">
      <c r="B27" t="s">
        <v>269</v>
      </c>
    </row>
    <row r="28" spans="2:15">
      <c r="B28" t="s">
        <v>270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  <c r="C2" t="s">
        <v>197</v>
      </c>
    </row>
    <row r="3" spans="2:55">
      <c r="B3" s="2" t="s">
        <v>2</v>
      </c>
      <c r="C3" t="s">
        <v>198</v>
      </c>
    </row>
    <row r="4" spans="2:55">
      <c r="B4" s="2" t="s">
        <v>3</v>
      </c>
      <c r="C4" t="s">
        <v>199</v>
      </c>
    </row>
    <row r="5" spans="2:55">
      <c r="B5" s="2"/>
    </row>
    <row r="7" spans="2:55" ht="26.25" customHeight="1">
      <c r="B7" s="93" t="s">
        <v>159</v>
      </c>
      <c r="C7" s="94"/>
      <c r="D7" s="94"/>
      <c r="E7" s="94"/>
      <c r="F7" s="94"/>
      <c r="G7" s="94"/>
      <c r="H7" s="94"/>
      <c r="I7" s="94"/>
      <c r="J7" s="95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5">
        <v>0</v>
      </c>
      <c r="H11" s="75">
        <v>0</v>
      </c>
      <c r="I11" s="75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7" t="s">
        <v>201</v>
      </c>
      <c r="E12" s="78">
        <v>0</v>
      </c>
      <c r="F12" s="19"/>
      <c r="G12" s="78">
        <v>0</v>
      </c>
      <c r="H12" s="78">
        <v>0</v>
      </c>
      <c r="I12" s="78">
        <v>0</v>
      </c>
    </row>
    <row r="13" spans="2:55">
      <c r="B13" s="77" t="s">
        <v>477</v>
      </c>
      <c r="E13" s="78">
        <v>0</v>
      </c>
      <c r="F13" s="19"/>
      <c r="G13" s="78">
        <v>0</v>
      </c>
      <c r="H13" s="78">
        <v>0</v>
      </c>
      <c r="I13" s="78">
        <v>0</v>
      </c>
    </row>
    <row r="14" spans="2:55">
      <c r="B14" t="s">
        <v>211</v>
      </c>
      <c r="E14" s="76">
        <v>0</v>
      </c>
      <c r="F14" t="s">
        <v>211</v>
      </c>
      <c r="G14" s="76">
        <v>0</v>
      </c>
      <c r="H14" s="76">
        <v>0</v>
      </c>
      <c r="I14" s="76">
        <v>0</v>
      </c>
    </row>
    <row r="15" spans="2:55">
      <c r="B15" s="77" t="s">
        <v>478</v>
      </c>
      <c r="E15" s="78">
        <v>0</v>
      </c>
      <c r="F15" s="19"/>
      <c r="G15" s="78">
        <v>0</v>
      </c>
      <c r="H15" s="78">
        <v>0</v>
      </c>
      <c r="I15" s="78">
        <v>0</v>
      </c>
    </row>
    <row r="16" spans="2:55">
      <c r="B16" t="s">
        <v>211</v>
      </c>
      <c r="E16" s="76">
        <v>0</v>
      </c>
      <c r="F16" t="s">
        <v>211</v>
      </c>
      <c r="G16" s="76">
        <v>0</v>
      </c>
      <c r="H16" s="76">
        <v>0</v>
      </c>
      <c r="I16" s="76">
        <v>0</v>
      </c>
    </row>
    <row r="17" spans="2:9">
      <c r="B17" s="77" t="s">
        <v>216</v>
      </c>
      <c r="E17" s="78">
        <v>0</v>
      </c>
      <c r="F17" s="19"/>
      <c r="G17" s="78">
        <v>0</v>
      </c>
      <c r="H17" s="78">
        <v>0</v>
      </c>
      <c r="I17" s="78">
        <v>0</v>
      </c>
    </row>
    <row r="18" spans="2:9">
      <c r="B18" s="77" t="s">
        <v>477</v>
      </c>
      <c r="E18" s="78">
        <v>0</v>
      </c>
      <c r="F18" s="19"/>
      <c r="G18" s="78">
        <v>0</v>
      </c>
      <c r="H18" s="78">
        <v>0</v>
      </c>
      <c r="I18" s="78">
        <v>0</v>
      </c>
    </row>
    <row r="19" spans="2:9">
      <c r="B19" t="s">
        <v>211</v>
      </c>
      <c r="E19" s="76">
        <v>0</v>
      </c>
      <c r="F19" t="s">
        <v>211</v>
      </c>
      <c r="G19" s="76">
        <v>0</v>
      </c>
      <c r="H19" s="76">
        <v>0</v>
      </c>
      <c r="I19" s="76">
        <v>0</v>
      </c>
    </row>
    <row r="20" spans="2:9">
      <c r="B20" s="77" t="s">
        <v>478</v>
      </c>
      <c r="E20" s="78">
        <v>0</v>
      </c>
      <c r="F20" s="19"/>
      <c r="G20" s="78">
        <v>0</v>
      </c>
      <c r="H20" s="78">
        <v>0</v>
      </c>
      <c r="I20" s="78">
        <v>0</v>
      </c>
    </row>
    <row r="21" spans="2:9">
      <c r="B21" t="s">
        <v>211</v>
      </c>
      <c r="E21" s="76">
        <v>0</v>
      </c>
      <c r="F21" t="s">
        <v>211</v>
      </c>
      <c r="G21" s="76">
        <v>0</v>
      </c>
      <c r="H21" s="76">
        <v>0</v>
      </c>
      <c r="I21" s="76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196</v>
      </c>
    </row>
    <row r="2" spans="2:60">
      <c r="B2" s="2" t="s">
        <v>1</v>
      </c>
      <c r="C2" s="2" t="s">
        <v>197</v>
      </c>
    </row>
    <row r="3" spans="2:60">
      <c r="B3" s="2" t="s">
        <v>2</v>
      </c>
      <c r="C3" s="2" t="s">
        <v>198</v>
      </c>
    </row>
    <row r="4" spans="2:60">
      <c r="B4" s="2" t="s">
        <v>3</v>
      </c>
      <c r="C4" s="2" t="s">
        <v>199</v>
      </c>
    </row>
    <row r="5" spans="2:60">
      <c r="B5" s="2"/>
      <c r="C5" s="2"/>
    </row>
    <row r="7" spans="2:60" ht="26.25" customHeight="1">
      <c r="B7" s="93" t="s">
        <v>165</v>
      </c>
      <c r="C7" s="94"/>
      <c r="D7" s="94"/>
      <c r="E7" s="94"/>
      <c r="F7" s="94"/>
      <c r="G7" s="94"/>
      <c r="H7" s="94"/>
      <c r="I7" s="94"/>
      <c r="J7" s="94"/>
      <c r="K7" s="95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5">
        <v>0</v>
      </c>
      <c r="J11" s="75">
        <v>0</v>
      </c>
      <c r="K11" s="75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7" t="s">
        <v>201</v>
      </c>
      <c r="D12" s="19"/>
      <c r="E12" s="19"/>
      <c r="F12" s="19"/>
      <c r="G12" s="19"/>
      <c r="H12" s="78">
        <v>0</v>
      </c>
      <c r="I12" s="78">
        <v>0</v>
      </c>
      <c r="J12" s="78">
        <v>0</v>
      </c>
      <c r="K12" s="78">
        <v>0</v>
      </c>
    </row>
    <row r="13" spans="2:60">
      <c r="B13" t="s">
        <v>211</v>
      </c>
      <c r="D13" t="s">
        <v>211</v>
      </c>
      <c r="E13" s="19"/>
      <c r="F13" s="76">
        <v>0</v>
      </c>
      <c r="G13" t="s">
        <v>211</v>
      </c>
      <c r="H13" s="76">
        <v>0</v>
      </c>
      <c r="I13" s="76">
        <v>0</v>
      </c>
      <c r="J13" s="76">
        <v>0</v>
      </c>
      <c r="K13" s="76">
        <v>0</v>
      </c>
    </row>
    <row r="14" spans="2:60">
      <c r="B14" s="77" t="s">
        <v>216</v>
      </c>
      <c r="D14" s="19"/>
      <c r="E14" s="19"/>
      <c r="F14" s="19"/>
      <c r="G14" s="19"/>
      <c r="H14" s="78">
        <v>0</v>
      </c>
      <c r="I14" s="78">
        <v>0</v>
      </c>
      <c r="J14" s="78">
        <v>0</v>
      </c>
      <c r="K14" s="78">
        <v>0</v>
      </c>
    </row>
    <row r="15" spans="2:60">
      <c r="B15" t="s">
        <v>211</v>
      </c>
      <c r="D15" t="s">
        <v>211</v>
      </c>
      <c r="E15" s="19"/>
      <c r="F15" s="76">
        <v>0</v>
      </c>
      <c r="G15" t="s">
        <v>211</v>
      </c>
      <c r="H15" s="76">
        <v>0</v>
      </c>
      <c r="I15" s="76">
        <v>0</v>
      </c>
      <c r="J15" s="76">
        <v>0</v>
      </c>
      <c r="K15" s="76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  <c r="C2" t="s">
        <v>197</v>
      </c>
    </row>
    <row r="3" spans="2:60">
      <c r="B3" s="2" t="s">
        <v>2</v>
      </c>
      <c r="C3" t="s">
        <v>198</v>
      </c>
    </row>
    <row r="4" spans="2:60">
      <c r="B4" s="2" t="s">
        <v>3</v>
      </c>
      <c r="C4" t="s">
        <v>199</v>
      </c>
    </row>
    <row r="5" spans="2:60">
      <c r="B5" s="2"/>
    </row>
    <row r="7" spans="2:60" ht="26.25" customHeight="1">
      <c r="B7" s="93" t="s">
        <v>170</v>
      </c>
      <c r="C7" s="94"/>
      <c r="D7" s="94"/>
      <c r="E7" s="94"/>
      <c r="F7" s="94"/>
      <c r="G7" s="94"/>
      <c r="H7" s="94"/>
      <c r="I7" s="94"/>
      <c r="J7" s="94"/>
      <c r="K7" s="95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"/>
      <c r="I11" s="75">
        <v>0</v>
      </c>
      <c r="J11" s="75">
        <v>0</v>
      </c>
      <c r="K11" s="75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7" t="s">
        <v>201</v>
      </c>
      <c r="C12" s="15"/>
      <c r="D12" s="15"/>
      <c r="E12" s="15"/>
      <c r="F12" s="15"/>
      <c r="G12" s="15"/>
      <c r="H12" s="78">
        <v>0</v>
      </c>
      <c r="I12" s="78">
        <v>0</v>
      </c>
      <c r="J12" s="78">
        <v>0</v>
      </c>
      <c r="K12" s="78">
        <v>0</v>
      </c>
    </row>
    <row r="13" spans="2:60">
      <c r="B13" t="s">
        <v>211</v>
      </c>
      <c r="C13" t="s">
        <v>211</v>
      </c>
      <c r="D13" t="s">
        <v>211</v>
      </c>
      <c r="E13" s="19"/>
      <c r="F13" s="76">
        <v>0</v>
      </c>
      <c r="G13" t="s">
        <v>211</v>
      </c>
      <c r="H13" s="76">
        <v>0</v>
      </c>
      <c r="I13" s="76">
        <v>0</v>
      </c>
      <c r="J13" s="76">
        <v>0</v>
      </c>
      <c r="K13" s="76">
        <v>0</v>
      </c>
    </row>
    <row r="14" spans="2:60">
      <c r="B14" s="77" t="s">
        <v>216</v>
      </c>
      <c r="D14" s="19"/>
      <c r="E14" s="19"/>
      <c r="F14" s="19"/>
      <c r="G14" s="19"/>
      <c r="H14" s="78">
        <v>0</v>
      </c>
      <c r="I14" s="78">
        <v>0</v>
      </c>
      <c r="J14" s="78">
        <v>0</v>
      </c>
      <c r="K14" s="78">
        <v>0</v>
      </c>
    </row>
    <row r="15" spans="2:60">
      <c r="B15" t="s">
        <v>211</v>
      </c>
      <c r="C15" t="s">
        <v>211</v>
      </c>
      <c r="D15" t="s">
        <v>211</v>
      </c>
      <c r="E15" s="19"/>
      <c r="F15" s="76">
        <v>0</v>
      </c>
      <c r="G15" t="s">
        <v>211</v>
      </c>
      <c r="H15" s="76">
        <v>0</v>
      </c>
      <c r="I15" s="76">
        <v>0</v>
      </c>
      <c r="J15" s="76">
        <v>0</v>
      </c>
      <c r="K15" s="76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B8" sqref="B8:D9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196</v>
      </c>
    </row>
    <row r="2" spans="2:17">
      <c r="B2" s="2" t="s">
        <v>1</v>
      </c>
      <c r="C2" t="s">
        <v>197</v>
      </c>
    </row>
    <row r="3" spans="2:17">
      <c r="B3" s="2" t="s">
        <v>2</v>
      </c>
      <c r="C3" t="s">
        <v>198</v>
      </c>
    </row>
    <row r="4" spans="2:17">
      <c r="B4" s="2" t="s">
        <v>3</v>
      </c>
      <c r="C4" t="s">
        <v>199</v>
      </c>
    </row>
    <row r="5" spans="2:17">
      <c r="B5" s="2"/>
    </row>
    <row r="7" spans="2:17" ht="26.25" customHeight="1">
      <c r="B7" s="93" t="s">
        <v>172</v>
      </c>
      <c r="C7" s="94"/>
      <c r="D7" s="94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5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7" t="s">
        <v>201</v>
      </c>
      <c r="C12" s="78">
        <v>0</v>
      </c>
    </row>
    <row r="13" spans="2:17">
      <c r="B13" t="s">
        <v>211</v>
      </c>
      <c r="C13" s="76">
        <v>0</v>
      </c>
    </row>
    <row r="14" spans="2:17">
      <c r="B14" s="77" t="s">
        <v>216</v>
      </c>
      <c r="C14" s="78">
        <v>0</v>
      </c>
    </row>
    <row r="15" spans="2:17">
      <c r="B15" t="s">
        <v>211</v>
      </c>
      <c r="C15" s="76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  <c r="C2" t="s">
        <v>197</v>
      </c>
    </row>
    <row r="3" spans="2:18">
      <c r="B3" s="2" t="s">
        <v>2</v>
      </c>
      <c r="C3" t="s">
        <v>198</v>
      </c>
    </row>
    <row r="4" spans="2:18">
      <c r="B4" s="2" t="s">
        <v>3</v>
      </c>
      <c r="C4" t="s">
        <v>199</v>
      </c>
    </row>
    <row r="5" spans="2:18">
      <c r="B5" s="2"/>
    </row>
    <row r="7" spans="2:18" ht="26.25" customHeight="1">
      <c r="B7" s="93" t="s">
        <v>176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5">
        <v>0</v>
      </c>
      <c r="M11" s="75">
        <v>0</v>
      </c>
      <c r="N11" s="7"/>
      <c r="O11" s="75">
        <v>0</v>
      </c>
      <c r="P11" s="75">
        <v>0</v>
      </c>
      <c r="Q11" s="35"/>
    </row>
    <row r="12" spans="2:18">
      <c r="B12" s="77" t="s">
        <v>201</v>
      </c>
      <c r="D12" s="16"/>
      <c r="H12" s="78">
        <v>0</v>
      </c>
      <c r="L12" s="78">
        <v>0</v>
      </c>
      <c r="M12" s="78">
        <v>0</v>
      </c>
      <c r="O12" s="78">
        <v>0</v>
      </c>
      <c r="P12" s="78">
        <v>0</v>
      </c>
    </row>
    <row r="13" spans="2:18">
      <c r="B13" s="77" t="s">
        <v>271</v>
      </c>
      <c r="D13" s="16"/>
      <c r="H13" s="78">
        <v>0</v>
      </c>
      <c r="L13" s="78">
        <v>0</v>
      </c>
      <c r="M13" s="78">
        <v>0</v>
      </c>
      <c r="O13" s="78">
        <v>0</v>
      </c>
      <c r="P13" s="78">
        <v>0</v>
      </c>
    </row>
    <row r="14" spans="2:18">
      <c r="B14" t="s">
        <v>211</v>
      </c>
      <c r="C14" t="s">
        <v>211</v>
      </c>
      <c r="D14" t="s">
        <v>211</v>
      </c>
      <c r="E14" t="s">
        <v>211</v>
      </c>
      <c r="H14" s="76">
        <v>0</v>
      </c>
      <c r="I14" t="s">
        <v>211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</row>
    <row r="15" spans="2:18">
      <c r="B15" s="77" t="s">
        <v>234</v>
      </c>
      <c r="D15" s="16"/>
      <c r="H15" s="78">
        <v>0</v>
      </c>
      <c r="L15" s="78">
        <v>0</v>
      </c>
      <c r="M15" s="78">
        <v>0</v>
      </c>
      <c r="O15" s="78">
        <v>0</v>
      </c>
      <c r="P15" s="78">
        <v>0</v>
      </c>
    </row>
    <row r="16" spans="2:18">
      <c r="B16" t="s">
        <v>211</v>
      </c>
      <c r="C16" t="s">
        <v>211</v>
      </c>
      <c r="D16" t="s">
        <v>211</v>
      </c>
      <c r="E16" t="s">
        <v>211</v>
      </c>
      <c r="H16" s="76">
        <v>0</v>
      </c>
      <c r="I16" t="s">
        <v>211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</row>
    <row r="17" spans="2:16">
      <c r="B17" s="77" t="s">
        <v>272</v>
      </c>
      <c r="D17" s="16"/>
      <c r="H17" s="78">
        <v>0</v>
      </c>
      <c r="L17" s="78">
        <v>0</v>
      </c>
      <c r="M17" s="78">
        <v>0</v>
      </c>
      <c r="O17" s="78">
        <v>0</v>
      </c>
      <c r="P17" s="78">
        <v>0</v>
      </c>
    </row>
    <row r="18" spans="2:16">
      <c r="B18" t="s">
        <v>211</v>
      </c>
      <c r="C18" t="s">
        <v>211</v>
      </c>
      <c r="D18" t="s">
        <v>211</v>
      </c>
      <c r="E18" t="s">
        <v>211</v>
      </c>
      <c r="H18" s="76">
        <v>0</v>
      </c>
      <c r="I18" t="s">
        <v>211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</row>
    <row r="19" spans="2:16">
      <c r="B19" s="77" t="s">
        <v>344</v>
      </c>
      <c r="D19" s="16"/>
      <c r="H19" s="78">
        <v>0</v>
      </c>
      <c r="L19" s="78">
        <v>0</v>
      </c>
      <c r="M19" s="78">
        <v>0</v>
      </c>
      <c r="O19" s="78">
        <v>0</v>
      </c>
      <c r="P19" s="78">
        <v>0</v>
      </c>
    </row>
    <row r="20" spans="2:16">
      <c r="B20" t="s">
        <v>211</v>
      </c>
      <c r="C20" t="s">
        <v>211</v>
      </c>
      <c r="D20" t="s">
        <v>211</v>
      </c>
      <c r="E20" t="s">
        <v>211</v>
      </c>
      <c r="H20" s="76">
        <v>0</v>
      </c>
      <c r="I20" t="s">
        <v>211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</row>
    <row r="21" spans="2:16">
      <c r="B21" s="77" t="s">
        <v>216</v>
      </c>
      <c r="D21" s="16"/>
      <c r="H21" s="78">
        <v>0</v>
      </c>
      <c r="L21" s="78">
        <v>0</v>
      </c>
      <c r="M21" s="78">
        <v>0</v>
      </c>
      <c r="O21" s="78">
        <v>0</v>
      </c>
      <c r="P21" s="78">
        <v>0</v>
      </c>
    </row>
    <row r="22" spans="2:16">
      <c r="B22" s="77" t="s">
        <v>273</v>
      </c>
      <c r="D22" s="16"/>
      <c r="H22" s="78">
        <v>0</v>
      </c>
      <c r="L22" s="78">
        <v>0</v>
      </c>
      <c r="M22" s="78">
        <v>0</v>
      </c>
      <c r="O22" s="78">
        <v>0</v>
      </c>
      <c r="P22" s="78">
        <v>0</v>
      </c>
    </row>
    <row r="23" spans="2:16">
      <c r="B23" t="s">
        <v>211</v>
      </c>
      <c r="C23" t="s">
        <v>211</v>
      </c>
      <c r="D23" t="s">
        <v>211</v>
      </c>
      <c r="E23" t="s">
        <v>211</v>
      </c>
      <c r="H23" s="76">
        <v>0</v>
      </c>
      <c r="I23" t="s">
        <v>211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</row>
    <row r="24" spans="2:16">
      <c r="B24" s="77" t="s">
        <v>274</v>
      </c>
      <c r="D24" s="16"/>
      <c r="H24" s="78">
        <v>0</v>
      </c>
      <c r="L24" s="78">
        <v>0</v>
      </c>
      <c r="M24" s="78">
        <v>0</v>
      </c>
      <c r="O24" s="78">
        <v>0</v>
      </c>
      <c r="P24" s="78">
        <v>0</v>
      </c>
    </row>
    <row r="25" spans="2:16">
      <c r="B25" t="s">
        <v>211</v>
      </c>
      <c r="C25" t="s">
        <v>211</v>
      </c>
      <c r="D25" t="s">
        <v>211</v>
      </c>
      <c r="E25" t="s">
        <v>211</v>
      </c>
      <c r="H25" s="76">
        <v>0</v>
      </c>
      <c r="I25" t="s">
        <v>211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</row>
    <row r="26" spans="2:16">
      <c r="B26" t="s">
        <v>218</v>
      </c>
      <c r="D26" s="16"/>
    </row>
    <row r="27" spans="2:16">
      <c r="B27" t="s">
        <v>268</v>
      </c>
      <c r="D27" s="16"/>
    </row>
    <row r="28" spans="2:16">
      <c r="B28" t="s">
        <v>270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  <c r="C2" t="s">
        <v>197</v>
      </c>
    </row>
    <row r="3" spans="2:18">
      <c r="B3" s="2" t="s">
        <v>2</v>
      </c>
      <c r="C3" t="s">
        <v>198</v>
      </c>
    </row>
    <row r="4" spans="2:18">
      <c r="B4" s="2" t="s">
        <v>3</v>
      </c>
      <c r="C4" t="s">
        <v>199</v>
      </c>
    </row>
    <row r="5" spans="2:18">
      <c r="B5" s="2"/>
    </row>
    <row r="7" spans="2:18" ht="26.25" customHeight="1">
      <c r="B7" s="93" t="s">
        <v>180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5">
        <v>0</v>
      </c>
      <c r="M11" s="75">
        <v>0</v>
      </c>
      <c r="N11" s="7"/>
      <c r="O11" s="75">
        <v>0</v>
      </c>
      <c r="P11" s="75">
        <v>0</v>
      </c>
      <c r="Q11" s="35"/>
    </row>
    <row r="12" spans="2:18">
      <c r="B12" s="77" t="s">
        <v>201</v>
      </c>
      <c r="C12" s="16"/>
      <c r="D12" s="16"/>
      <c r="H12" s="78">
        <v>0</v>
      </c>
      <c r="L12" s="78">
        <v>0</v>
      </c>
      <c r="M12" s="78">
        <v>0</v>
      </c>
      <c r="O12" s="78">
        <v>0</v>
      </c>
      <c r="P12" s="78">
        <v>0</v>
      </c>
    </row>
    <row r="13" spans="2:18">
      <c r="B13" s="77" t="s">
        <v>440</v>
      </c>
      <c r="C13" s="16"/>
      <c r="D13" s="16"/>
      <c r="H13" s="78">
        <v>0</v>
      </c>
      <c r="L13" s="78">
        <v>0</v>
      </c>
      <c r="M13" s="78">
        <v>0</v>
      </c>
      <c r="O13" s="78">
        <v>0</v>
      </c>
      <c r="P13" s="78">
        <v>0</v>
      </c>
    </row>
    <row r="14" spans="2:18">
      <c r="B14" t="s">
        <v>211</v>
      </c>
      <c r="C14" t="s">
        <v>211</v>
      </c>
      <c r="D14" t="s">
        <v>211</v>
      </c>
      <c r="E14" t="s">
        <v>211</v>
      </c>
      <c r="H14" s="76">
        <v>0</v>
      </c>
      <c r="I14" t="s">
        <v>211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</row>
    <row r="15" spans="2:18">
      <c r="B15" s="77" t="s">
        <v>441</v>
      </c>
      <c r="C15" s="16"/>
      <c r="D15" s="16"/>
      <c r="H15" s="78">
        <v>0</v>
      </c>
      <c r="L15" s="78">
        <v>0</v>
      </c>
      <c r="M15" s="78">
        <v>0</v>
      </c>
      <c r="O15" s="78">
        <v>0</v>
      </c>
      <c r="P15" s="78">
        <v>0</v>
      </c>
    </row>
    <row r="16" spans="2:18">
      <c r="B16" t="s">
        <v>211</v>
      </c>
      <c r="C16" t="s">
        <v>211</v>
      </c>
      <c r="D16" t="s">
        <v>211</v>
      </c>
      <c r="E16" t="s">
        <v>211</v>
      </c>
      <c r="H16" s="76">
        <v>0</v>
      </c>
      <c r="I16" t="s">
        <v>211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</row>
    <row r="17" spans="2:16">
      <c r="B17" s="77" t="s">
        <v>272</v>
      </c>
      <c r="D17" s="16"/>
      <c r="H17" s="78">
        <v>0</v>
      </c>
      <c r="L17" s="78">
        <v>0</v>
      </c>
      <c r="M17" s="78">
        <v>0</v>
      </c>
      <c r="O17" s="78">
        <v>0</v>
      </c>
      <c r="P17" s="78">
        <v>0</v>
      </c>
    </row>
    <row r="18" spans="2:16">
      <c r="B18" t="s">
        <v>211</v>
      </c>
      <c r="C18" t="s">
        <v>211</v>
      </c>
      <c r="D18" t="s">
        <v>211</v>
      </c>
      <c r="E18" t="s">
        <v>211</v>
      </c>
      <c r="H18" s="76">
        <v>0</v>
      </c>
      <c r="I18" t="s">
        <v>211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</row>
    <row r="19" spans="2:16">
      <c r="B19" s="77" t="s">
        <v>344</v>
      </c>
      <c r="D19" s="16"/>
      <c r="H19" s="78">
        <v>0</v>
      </c>
      <c r="L19" s="78">
        <v>0</v>
      </c>
      <c r="M19" s="78">
        <v>0</v>
      </c>
      <c r="O19" s="78">
        <v>0</v>
      </c>
      <c r="P19" s="78">
        <v>0</v>
      </c>
    </row>
    <row r="20" spans="2:16">
      <c r="B20" t="s">
        <v>211</v>
      </c>
      <c r="C20" t="s">
        <v>211</v>
      </c>
      <c r="D20" t="s">
        <v>211</v>
      </c>
      <c r="E20" t="s">
        <v>211</v>
      </c>
      <c r="H20" s="76">
        <v>0</v>
      </c>
      <c r="I20" t="s">
        <v>211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</row>
    <row r="21" spans="2:16">
      <c r="B21" s="77" t="s">
        <v>216</v>
      </c>
      <c r="D21" s="16"/>
      <c r="H21" s="78">
        <v>0</v>
      </c>
      <c r="L21" s="78">
        <v>0</v>
      </c>
      <c r="M21" s="78">
        <v>0</v>
      </c>
      <c r="O21" s="78">
        <v>0</v>
      </c>
      <c r="P21" s="78">
        <v>0</v>
      </c>
    </row>
    <row r="22" spans="2:16">
      <c r="B22" s="77" t="s">
        <v>273</v>
      </c>
      <c r="D22" s="16"/>
      <c r="H22" s="78">
        <v>0</v>
      </c>
      <c r="L22" s="78">
        <v>0</v>
      </c>
      <c r="M22" s="78">
        <v>0</v>
      </c>
      <c r="O22" s="78">
        <v>0</v>
      </c>
      <c r="P22" s="78">
        <v>0</v>
      </c>
    </row>
    <row r="23" spans="2:16">
      <c r="B23" t="s">
        <v>211</v>
      </c>
      <c r="C23" t="s">
        <v>211</v>
      </c>
      <c r="D23" t="s">
        <v>211</v>
      </c>
      <c r="E23" t="s">
        <v>211</v>
      </c>
      <c r="H23" s="76">
        <v>0</v>
      </c>
      <c r="I23" t="s">
        <v>211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</row>
    <row r="24" spans="2:16">
      <c r="B24" s="77" t="s">
        <v>274</v>
      </c>
      <c r="D24" s="16"/>
      <c r="H24" s="78">
        <v>0</v>
      </c>
      <c r="L24" s="78">
        <v>0</v>
      </c>
      <c r="M24" s="78">
        <v>0</v>
      </c>
      <c r="O24" s="78">
        <v>0</v>
      </c>
      <c r="P24" s="78">
        <v>0</v>
      </c>
    </row>
    <row r="25" spans="2:16">
      <c r="B25" t="s">
        <v>211</v>
      </c>
      <c r="C25" t="s">
        <v>211</v>
      </c>
      <c r="D25" t="s">
        <v>211</v>
      </c>
      <c r="E25" t="s">
        <v>211</v>
      </c>
      <c r="H25" s="76">
        <v>0</v>
      </c>
      <c r="I25" t="s">
        <v>211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</row>
    <row r="26" spans="2:16">
      <c r="B26" t="s">
        <v>218</v>
      </c>
      <c r="D26" s="16"/>
    </row>
    <row r="27" spans="2:16">
      <c r="B27" t="s">
        <v>268</v>
      </c>
      <c r="D27" s="16"/>
    </row>
    <row r="28" spans="2:16">
      <c r="B28" t="s">
        <v>270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topLeftCell="A22" workbookViewId="0">
      <selection activeCell="D55" sqref="D5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196</v>
      </c>
    </row>
    <row r="2" spans="2:52">
      <c r="B2" s="2" t="s">
        <v>1</v>
      </c>
      <c r="C2" t="s">
        <v>197</v>
      </c>
    </row>
    <row r="3" spans="2:52">
      <c r="B3" s="2" t="s">
        <v>2</v>
      </c>
      <c r="C3" t="s">
        <v>198</v>
      </c>
    </row>
    <row r="4" spans="2:52">
      <c r="B4" s="2" t="s">
        <v>3</v>
      </c>
      <c r="C4" t="s">
        <v>199</v>
      </c>
    </row>
    <row r="6" spans="2:52" ht="21.75" customHeight="1">
      <c r="B6" s="85" t="s">
        <v>69</v>
      </c>
      <c r="C6" s="86"/>
      <c r="D6" s="86"/>
      <c r="E6" s="86"/>
      <c r="F6" s="86"/>
      <c r="G6" s="86"/>
      <c r="H6" s="86"/>
      <c r="I6" s="86"/>
      <c r="J6" s="86"/>
      <c r="K6" s="86"/>
      <c r="L6" s="86"/>
      <c r="M6" s="86"/>
      <c r="N6" s="86"/>
      <c r="O6" s="86"/>
      <c r="P6" s="86"/>
      <c r="Q6" s="87"/>
    </row>
    <row r="7" spans="2:52" ht="27.75" customHeight="1">
      <c r="B7" s="88" t="s">
        <v>70</v>
      </c>
      <c r="C7" s="89"/>
      <c r="D7" s="89"/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90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192</v>
      </c>
      <c r="P8" s="28" t="s">
        <v>58</v>
      </c>
      <c r="Q8" s="30" t="s">
        <v>186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82</v>
      </c>
      <c r="C11" s="33"/>
      <c r="D11" s="33"/>
      <c r="E11" s="7"/>
      <c r="F11" s="7"/>
      <c r="G11" s="7"/>
      <c r="H11" s="75">
        <v>4.99</v>
      </c>
      <c r="I11" s="7"/>
      <c r="J11" s="7"/>
      <c r="K11" s="75">
        <v>0.82</v>
      </c>
      <c r="L11" s="75">
        <v>236854468</v>
      </c>
      <c r="M11" s="7"/>
      <c r="N11" s="75">
        <v>265256.29055719997</v>
      </c>
      <c r="O11" s="7"/>
      <c r="P11" s="75">
        <v>100</v>
      </c>
      <c r="Q11" s="75">
        <v>76.63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7" t="s">
        <v>201</v>
      </c>
      <c r="C12" s="16"/>
      <c r="D12" s="16"/>
      <c r="H12" s="78">
        <v>4.99</v>
      </c>
      <c r="K12" s="78">
        <v>0.82</v>
      </c>
      <c r="L12" s="78">
        <v>236854468</v>
      </c>
      <c r="N12" s="78">
        <v>265256.29055719997</v>
      </c>
      <c r="P12" s="78">
        <v>100</v>
      </c>
      <c r="Q12" s="78">
        <v>76.63</v>
      </c>
    </row>
    <row r="13" spans="2:52">
      <c r="B13" s="77" t="s">
        <v>219</v>
      </c>
      <c r="C13" s="16"/>
      <c r="D13" s="16"/>
      <c r="H13" s="78">
        <v>6.47</v>
      </c>
      <c r="K13" s="78">
        <v>0.51</v>
      </c>
      <c r="L13" s="78">
        <v>82508800</v>
      </c>
      <c r="N13" s="78">
        <v>96978.294280000002</v>
      </c>
      <c r="P13" s="78">
        <v>36.56</v>
      </c>
      <c r="Q13" s="78">
        <v>28.02</v>
      </c>
    </row>
    <row r="14" spans="2:52">
      <c r="B14" s="77" t="s">
        <v>220</v>
      </c>
      <c r="C14" s="16"/>
      <c r="D14" s="16"/>
      <c r="H14" s="78">
        <v>6.47</v>
      </c>
      <c r="K14" s="78">
        <v>0.51</v>
      </c>
      <c r="L14" s="78">
        <v>82508800</v>
      </c>
      <c r="N14" s="78">
        <v>96978.294280000002</v>
      </c>
      <c r="P14" s="78">
        <v>36.56</v>
      </c>
      <c r="Q14" s="78">
        <v>28.02</v>
      </c>
    </row>
    <row r="15" spans="2:52">
      <c r="B15" t="s">
        <v>221</v>
      </c>
      <c r="C15" t="s">
        <v>222</v>
      </c>
      <c r="D15" t="s">
        <v>103</v>
      </c>
      <c r="E15" t="s">
        <v>223</v>
      </c>
      <c r="F15" t="s">
        <v>152</v>
      </c>
      <c r="G15" t="s">
        <v>224</v>
      </c>
      <c r="H15" s="76">
        <v>6.47</v>
      </c>
      <c r="I15" t="s">
        <v>105</v>
      </c>
      <c r="J15" s="76">
        <v>4</v>
      </c>
      <c r="K15" s="76">
        <v>0.56000000000000005</v>
      </c>
      <c r="L15" s="76">
        <v>15125000</v>
      </c>
      <c r="M15" s="76">
        <v>158.44999999999999</v>
      </c>
      <c r="N15" s="76">
        <v>23965.5625</v>
      </c>
      <c r="O15" s="76">
        <v>0.14000000000000001</v>
      </c>
      <c r="P15" s="76">
        <v>9.0299999999999994</v>
      </c>
      <c r="Q15" s="76">
        <v>6.92</v>
      </c>
    </row>
    <row r="16" spans="2:52">
      <c r="B16" t="s">
        <v>225</v>
      </c>
      <c r="C16" t="s">
        <v>226</v>
      </c>
      <c r="D16" t="s">
        <v>103</v>
      </c>
      <c r="E16" t="s">
        <v>223</v>
      </c>
      <c r="F16" t="s">
        <v>152</v>
      </c>
      <c r="G16" t="s">
        <v>227</v>
      </c>
      <c r="H16" s="76">
        <v>6.17</v>
      </c>
      <c r="I16" t="s">
        <v>105</v>
      </c>
      <c r="J16" s="76">
        <v>1.75</v>
      </c>
      <c r="K16" s="76">
        <v>0.46</v>
      </c>
      <c r="L16" s="76">
        <v>30250000</v>
      </c>
      <c r="M16" s="76">
        <v>111.96</v>
      </c>
      <c r="N16" s="76">
        <v>33867.9</v>
      </c>
      <c r="O16" s="76">
        <v>0.22</v>
      </c>
      <c r="P16" s="76">
        <v>12.77</v>
      </c>
      <c r="Q16" s="76">
        <v>9.7799999999999994</v>
      </c>
    </row>
    <row r="17" spans="2:17">
      <c r="B17" t="s">
        <v>228</v>
      </c>
      <c r="C17" t="s">
        <v>229</v>
      </c>
      <c r="D17" t="s">
        <v>103</v>
      </c>
      <c r="E17" t="s">
        <v>223</v>
      </c>
      <c r="F17" t="s">
        <v>152</v>
      </c>
      <c r="G17" t="s">
        <v>230</v>
      </c>
      <c r="H17" s="76">
        <v>8.33</v>
      </c>
      <c r="I17" t="s">
        <v>105</v>
      </c>
      <c r="J17" s="76">
        <v>0.75</v>
      </c>
      <c r="K17" s="76">
        <v>0.63</v>
      </c>
      <c r="L17" s="76">
        <v>30010000</v>
      </c>
      <c r="M17" s="76">
        <v>101.88</v>
      </c>
      <c r="N17" s="76">
        <v>30574.187999999998</v>
      </c>
      <c r="O17" s="76">
        <v>0.24</v>
      </c>
      <c r="P17" s="76">
        <v>11.53</v>
      </c>
      <c r="Q17" s="76">
        <v>8.83</v>
      </c>
    </row>
    <row r="18" spans="2:17">
      <c r="B18" t="s">
        <v>231</v>
      </c>
      <c r="C18" t="s">
        <v>232</v>
      </c>
      <c r="D18" t="s">
        <v>103</v>
      </c>
      <c r="E18" t="s">
        <v>223</v>
      </c>
      <c r="F18" t="s">
        <v>152</v>
      </c>
      <c r="G18" t="s">
        <v>233</v>
      </c>
      <c r="H18" s="76">
        <v>1.05</v>
      </c>
      <c r="I18" t="s">
        <v>105</v>
      </c>
      <c r="J18" s="76">
        <v>3.5</v>
      </c>
      <c r="K18" s="76">
        <v>0.14000000000000001</v>
      </c>
      <c r="L18" s="76">
        <v>7123800</v>
      </c>
      <c r="M18" s="76">
        <v>120.31</v>
      </c>
      <c r="N18" s="76">
        <v>8570.6437800000003</v>
      </c>
      <c r="O18" s="76">
        <v>0.04</v>
      </c>
      <c r="P18" s="76">
        <v>3.23</v>
      </c>
      <c r="Q18" s="76">
        <v>2.48</v>
      </c>
    </row>
    <row r="19" spans="2:17">
      <c r="B19" s="77" t="s">
        <v>234</v>
      </c>
      <c r="C19" s="16"/>
      <c r="D19" s="16"/>
      <c r="H19" s="78">
        <v>4.1399999999999997</v>
      </c>
      <c r="K19" s="78">
        <v>0.99</v>
      </c>
      <c r="L19" s="78">
        <v>154345668</v>
      </c>
      <c r="N19" s="78">
        <v>168277.9962772</v>
      </c>
      <c r="P19" s="78">
        <v>63.44</v>
      </c>
      <c r="Q19" s="78">
        <v>48.62</v>
      </c>
    </row>
    <row r="20" spans="2:17">
      <c r="B20" s="77" t="s">
        <v>235</v>
      </c>
      <c r="C20" s="16"/>
      <c r="D20" s="16"/>
      <c r="H20" s="78">
        <v>0.62</v>
      </c>
      <c r="K20" s="78">
        <v>0.08</v>
      </c>
      <c r="L20" s="78">
        <v>42075000</v>
      </c>
      <c r="N20" s="78">
        <v>42055.212500000001</v>
      </c>
      <c r="P20" s="78">
        <v>15.85</v>
      </c>
      <c r="Q20" s="78">
        <v>12.15</v>
      </c>
    </row>
    <row r="21" spans="2:17">
      <c r="B21" t="s">
        <v>236</v>
      </c>
      <c r="C21" t="s">
        <v>237</v>
      </c>
      <c r="D21" t="s">
        <v>103</v>
      </c>
      <c r="E21" t="s">
        <v>223</v>
      </c>
      <c r="F21" t="s">
        <v>152</v>
      </c>
      <c r="G21" t="s">
        <v>238</v>
      </c>
      <c r="H21" s="76">
        <v>0.61</v>
      </c>
      <c r="I21" t="s">
        <v>105</v>
      </c>
      <c r="J21" s="76">
        <v>0</v>
      </c>
      <c r="K21" s="76">
        <v>0.15</v>
      </c>
      <c r="L21" s="76">
        <v>22000000</v>
      </c>
      <c r="M21" s="76">
        <v>99.96</v>
      </c>
      <c r="N21" s="76">
        <v>21991.200000000001</v>
      </c>
      <c r="O21" s="76">
        <v>0.31</v>
      </c>
      <c r="P21" s="76">
        <v>8.2899999999999991</v>
      </c>
      <c r="Q21" s="76">
        <v>6.35</v>
      </c>
    </row>
    <row r="22" spans="2:17">
      <c r="B22" t="s">
        <v>239</v>
      </c>
      <c r="C22" t="s">
        <v>240</v>
      </c>
      <c r="D22" t="s">
        <v>103</v>
      </c>
      <c r="E22" t="s">
        <v>223</v>
      </c>
      <c r="F22" t="s">
        <v>152</v>
      </c>
      <c r="G22" t="s">
        <v>241</v>
      </c>
      <c r="H22" s="76">
        <v>0.76</v>
      </c>
      <c r="I22" t="s">
        <v>105</v>
      </c>
      <c r="J22" s="76">
        <v>0</v>
      </c>
      <c r="K22" s="76">
        <v>0</v>
      </c>
      <c r="L22" s="76">
        <v>15000000</v>
      </c>
      <c r="M22" s="76">
        <v>99.96</v>
      </c>
      <c r="N22" s="76">
        <v>14994</v>
      </c>
      <c r="O22" s="76">
        <v>0.21</v>
      </c>
      <c r="P22" s="76">
        <v>5.65</v>
      </c>
      <c r="Q22" s="76">
        <v>4.33</v>
      </c>
    </row>
    <row r="23" spans="2:17">
      <c r="B23" t="s">
        <v>242</v>
      </c>
      <c r="C23" t="s">
        <v>243</v>
      </c>
      <c r="D23" t="s">
        <v>103</v>
      </c>
      <c r="E23" t="s">
        <v>223</v>
      </c>
      <c r="F23" t="s">
        <v>152</v>
      </c>
      <c r="G23" t="s">
        <v>244</v>
      </c>
      <c r="H23" s="76">
        <v>0.68</v>
      </c>
      <c r="I23" t="s">
        <v>105</v>
      </c>
      <c r="J23" s="76">
        <v>0</v>
      </c>
      <c r="K23" s="76">
        <v>0.16</v>
      </c>
      <c r="L23" s="76">
        <v>1575000</v>
      </c>
      <c r="M23" s="76">
        <v>99.95</v>
      </c>
      <c r="N23" s="76">
        <v>1574.2125000000001</v>
      </c>
      <c r="O23" s="76">
        <v>0.02</v>
      </c>
      <c r="P23" s="76">
        <v>0.59</v>
      </c>
      <c r="Q23" s="76">
        <v>0.45</v>
      </c>
    </row>
    <row r="24" spans="2:17">
      <c r="B24" t="s">
        <v>245</v>
      </c>
      <c r="C24" t="s">
        <v>246</v>
      </c>
      <c r="D24" t="s">
        <v>103</v>
      </c>
      <c r="E24" t="s">
        <v>223</v>
      </c>
      <c r="F24" t="s">
        <v>153</v>
      </c>
      <c r="G24" t="s">
        <v>247</v>
      </c>
      <c r="I24" t="s">
        <v>105</v>
      </c>
      <c r="J24" s="76">
        <v>0</v>
      </c>
      <c r="K24" s="76">
        <v>0</v>
      </c>
      <c r="L24" s="76">
        <v>3500000</v>
      </c>
      <c r="M24" s="76">
        <v>99.88</v>
      </c>
      <c r="N24" s="76">
        <v>3495.8</v>
      </c>
      <c r="O24" s="76">
        <v>0</v>
      </c>
      <c r="P24" s="76">
        <v>1.32</v>
      </c>
      <c r="Q24" s="76">
        <v>1.01</v>
      </c>
    </row>
    <row r="25" spans="2:17">
      <c r="B25" s="77" t="s">
        <v>248</v>
      </c>
      <c r="C25" s="16"/>
      <c r="D25" s="16"/>
      <c r="H25" s="78">
        <v>5.31</v>
      </c>
      <c r="K25" s="78">
        <v>1.3</v>
      </c>
      <c r="L25" s="78">
        <v>112270668</v>
      </c>
      <c r="N25" s="78">
        <v>126222.78377720001</v>
      </c>
      <c r="P25" s="78">
        <v>47.59</v>
      </c>
      <c r="Q25" s="78">
        <v>36.47</v>
      </c>
    </row>
    <row r="26" spans="2:17">
      <c r="B26" t="s">
        <v>249</v>
      </c>
      <c r="C26" t="s">
        <v>250</v>
      </c>
      <c r="D26" t="s">
        <v>103</v>
      </c>
      <c r="E26" t="s">
        <v>223</v>
      </c>
      <c r="F26" t="s">
        <v>152</v>
      </c>
      <c r="G26" t="s">
        <v>241</v>
      </c>
      <c r="H26" s="76">
        <v>1.58</v>
      </c>
      <c r="I26" t="s">
        <v>105</v>
      </c>
      <c r="J26" s="76">
        <v>0.5</v>
      </c>
      <c r="K26" s="76">
        <v>0.38</v>
      </c>
      <c r="L26" s="76">
        <v>48595668</v>
      </c>
      <c r="M26" s="76">
        <v>100.79</v>
      </c>
      <c r="N26" s="76">
        <v>48979.573777199999</v>
      </c>
      <c r="O26" s="76">
        <v>0.32</v>
      </c>
      <c r="P26" s="76">
        <v>18.46</v>
      </c>
      <c r="Q26" s="76">
        <v>14.15</v>
      </c>
    </row>
    <row r="27" spans="2:17">
      <c r="B27" t="s">
        <v>251</v>
      </c>
      <c r="C27" t="s">
        <v>252</v>
      </c>
      <c r="D27" t="s">
        <v>103</v>
      </c>
      <c r="E27" t="s">
        <v>223</v>
      </c>
      <c r="F27" t="s">
        <v>152</v>
      </c>
      <c r="G27" t="s">
        <v>253</v>
      </c>
      <c r="H27" s="76">
        <v>1.86</v>
      </c>
      <c r="I27" t="s">
        <v>105</v>
      </c>
      <c r="J27" s="76">
        <v>6</v>
      </c>
      <c r="K27" s="76">
        <v>0.48</v>
      </c>
      <c r="L27" s="76">
        <v>14850000</v>
      </c>
      <c r="M27" s="76">
        <v>111.63</v>
      </c>
      <c r="N27" s="76">
        <v>16577.055</v>
      </c>
      <c r="O27" s="76">
        <v>0.08</v>
      </c>
      <c r="P27" s="76">
        <v>6.25</v>
      </c>
      <c r="Q27" s="76">
        <v>4.79</v>
      </c>
    </row>
    <row r="28" spans="2:17">
      <c r="B28" t="s">
        <v>254</v>
      </c>
      <c r="C28" t="s">
        <v>255</v>
      </c>
      <c r="D28" t="s">
        <v>103</v>
      </c>
      <c r="E28" t="s">
        <v>223</v>
      </c>
      <c r="F28" t="s">
        <v>152</v>
      </c>
      <c r="G28" t="s">
        <v>256</v>
      </c>
      <c r="H28" s="76">
        <v>2.1</v>
      </c>
      <c r="I28" t="s">
        <v>105</v>
      </c>
      <c r="J28" s="76">
        <v>2.25</v>
      </c>
      <c r="K28" s="76">
        <v>0.6</v>
      </c>
      <c r="L28" s="76">
        <v>12000000</v>
      </c>
      <c r="M28" s="76">
        <v>103.99</v>
      </c>
      <c r="N28" s="76">
        <v>12478.8</v>
      </c>
      <c r="O28" s="76">
        <v>7.0000000000000007E-2</v>
      </c>
      <c r="P28" s="76">
        <v>4.7</v>
      </c>
      <c r="Q28" s="76">
        <v>3.61</v>
      </c>
    </row>
    <row r="29" spans="2:17">
      <c r="B29" t="s">
        <v>257</v>
      </c>
      <c r="C29" t="s">
        <v>258</v>
      </c>
      <c r="D29" t="s">
        <v>103</v>
      </c>
      <c r="E29" t="s">
        <v>223</v>
      </c>
      <c r="F29" t="s">
        <v>152</v>
      </c>
      <c r="G29" t="s">
        <v>256</v>
      </c>
      <c r="H29" s="76">
        <v>7.82</v>
      </c>
      <c r="I29" t="s">
        <v>105</v>
      </c>
      <c r="J29" s="76">
        <v>1.75</v>
      </c>
      <c r="K29" s="76">
        <v>2.2000000000000002</v>
      </c>
      <c r="L29" s="76">
        <v>9500000</v>
      </c>
      <c r="M29" s="76">
        <v>101.14</v>
      </c>
      <c r="N29" s="76">
        <v>9608.2999999999993</v>
      </c>
      <c r="O29" s="76">
        <v>0.06</v>
      </c>
      <c r="P29" s="76">
        <v>3.62</v>
      </c>
      <c r="Q29" s="76">
        <v>2.78</v>
      </c>
    </row>
    <row r="30" spans="2:17">
      <c r="B30" t="s">
        <v>259</v>
      </c>
      <c r="C30" t="s">
        <v>260</v>
      </c>
      <c r="D30" t="s">
        <v>103</v>
      </c>
      <c r="E30" t="s">
        <v>223</v>
      </c>
      <c r="F30" t="s">
        <v>152</v>
      </c>
      <c r="G30" t="s">
        <v>261</v>
      </c>
      <c r="H30" s="76">
        <v>7.69</v>
      </c>
      <c r="I30" t="s">
        <v>105</v>
      </c>
      <c r="J30" s="76">
        <v>6.25</v>
      </c>
      <c r="K30" s="76">
        <v>2.2200000000000002</v>
      </c>
      <c r="L30" s="76">
        <v>12725000</v>
      </c>
      <c r="M30" s="76">
        <v>140.86000000000001</v>
      </c>
      <c r="N30" s="76">
        <v>17924.435000000001</v>
      </c>
      <c r="O30" s="76">
        <v>7.0000000000000007E-2</v>
      </c>
      <c r="P30" s="76">
        <v>6.76</v>
      </c>
      <c r="Q30" s="76">
        <v>5.18</v>
      </c>
    </row>
    <row r="31" spans="2:17">
      <c r="B31" t="s">
        <v>262</v>
      </c>
      <c r="C31" t="s">
        <v>263</v>
      </c>
      <c r="D31" t="s">
        <v>103</v>
      </c>
      <c r="E31" t="s">
        <v>223</v>
      </c>
      <c r="F31" t="s">
        <v>152</v>
      </c>
      <c r="G31" t="s">
        <v>230</v>
      </c>
      <c r="H31" s="76">
        <v>15.64</v>
      </c>
      <c r="I31" t="s">
        <v>105</v>
      </c>
      <c r="J31" s="76">
        <v>5.5</v>
      </c>
      <c r="K31" s="76">
        <v>3.33</v>
      </c>
      <c r="L31" s="76">
        <v>14600000</v>
      </c>
      <c r="M31" s="76">
        <v>141.47</v>
      </c>
      <c r="N31" s="76">
        <v>20654.62</v>
      </c>
      <c r="O31" s="76">
        <v>0.08</v>
      </c>
      <c r="P31" s="76">
        <v>7.79</v>
      </c>
      <c r="Q31" s="76">
        <v>5.97</v>
      </c>
    </row>
    <row r="32" spans="2:17">
      <c r="B32" s="77" t="s">
        <v>264</v>
      </c>
      <c r="C32" s="16"/>
      <c r="D32" s="16"/>
      <c r="H32" s="78">
        <v>0</v>
      </c>
      <c r="K32" s="78">
        <v>0</v>
      </c>
      <c r="L32" s="78">
        <v>0</v>
      </c>
      <c r="N32" s="78">
        <v>0</v>
      </c>
      <c r="P32" s="78">
        <v>0</v>
      </c>
      <c r="Q32" s="78">
        <v>0</v>
      </c>
    </row>
    <row r="33" spans="2:17">
      <c r="B33" t="s">
        <v>211</v>
      </c>
      <c r="C33" t="s">
        <v>211</v>
      </c>
      <c r="D33" s="16"/>
      <c r="E33" t="s">
        <v>211</v>
      </c>
      <c r="H33" s="76">
        <v>0</v>
      </c>
      <c r="I33" t="s">
        <v>211</v>
      </c>
      <c r="J33" s="76">
        <v>0</v>
      </c>
      <c r="K33" s="76">
        <v>0</v>
      </c>
      <c r="L33" s="76">
        <v>0</v>
      </c>
      <c r="M33" s="76">
        <v>0</v>
      </c>
      <c r="N33" s="76">
        <v>0</v>
      </c>
      <c r="O33" s="76">
        <v>0</v>
      </c>
      <c r="P33" s="76">
        <v>0</v>
      </c>
      <c r="Q33" s="76">
        <v>0</v>
      </c>
    </row>
    <row r="34" spans="2:17">
      <c r="B34" s="77" t="s">
        <v>265</v>
      </c>
      <c r="C34" s="16"/>
      <c r="D34" s="16"/>
      <c r="H34" s="78">
        <v>0</v>
      </c>
      <c r="K34" s="78">
        <v>0</v>
      </c>
      <c r="L34" s="78">
        <v>0</v>
      </c>
      <c r="N34" s="78">
        <v>0</v>
      </c>
      <c r="P34" s="78">
        <v>0</v>
      </c>
      <c r="Q34" s="78">
        <v>0</v>
      </c>
    </row>
    <row r="35" spans="2:17">
      <c r="B35" t="s">
        <v>211</v>
      </c>
      <c r="C35" t="s">
        <v>211</v>
      </c>
      <c r="D35" s="16"/>
      <c r="E35" t="s">
        <v>211</v>
      </c>
      <c r="H35" s="76">
        <v>0</v>
      </c>
      <c r="I35" t="s">
        <v>211</v>
      </c>
      <c r="J35" s="76">
        <v>0</v>
      </c>
      <c r="K35" s="76">
        <v>0</v>
      </c>
      <c r="L35" s="76">
        <v>0</v>
      </c>
      <c r="M35" s="76">
        <v>0</v>
      </c>
      <c r="N35" s="76">
        <v>0</v>
      </c>
      <c r="O35" s="76">
        <v>0</v>
      </c>
      <c r="P35" s="76">
        <v>0</v>
      </c>
      <c r="Q35" s="76">
        <v>0</v>
      </c>
    </row>
    <row r="36" spans="2:17">
      <c r="B36" s="77" t="s">
        <v>216</v>
      </c>
      <c r="C36" s="16"/>
      <c r="D36" s="16"/>
      <c r="H36" s="78">
        <v>0</v>
      </c>
      <c r="K36" s="78">
        <v>0</v>
      </c>
      <c r="L36" s="78">
        <v>0</v>
      </c>
      <c r="N36" s="78">
        <v>0</v>
      </c>
      <c r="P36" s="78">
        <v>0</v>
      </c>
      <c r="Q36" s="78">
        <v>0</v>
      </c>
    </row>
    <row r="37" spans="2:17">
      <c r="B37" s="77" t="s">
        <v>266</v>
      </c>
      <c r="C37" s="16"/>
      <c r="D37" s="16"/>
      <c r="H37" s="78">
        <v>0</v>
      </c>
      <c r="K37" s="78">
        <v>0</v>
      </c>
      <c r="L37" s="78">
        <v>0</v>
      </c>
      <c r="N37" s="78">
        <v>0</v>
      </c>
      <c r="P37" s="78">
        <v>0</v>
      </c>
      <c r="Q37" s="78">
        <v>0</v>
      </c>
    </row>
    <row r="38" spans="2:17">
      <c r="B38" t="s">
        <v>211</v>
      </c>
      <c r="C38" t="s">
        <v>211</v>
      </c>
      <c r="D38" s="16"/>
      <c r="E38" t="s">
        <v>211</v>
      </c>
      <c r="H38" s="76">
        <v>0</v>
      </c>
      <c r="I38" t="s">
        <v>211</v>
      </c>
      <c r="J38" s="76">
        <v>0</v>
      </c>
      <c r="K38" s="76">
        <v>0</v>
      </c>
      <c r="L38" s="76">
        <v>0</v>
      </c>
      <c r="M38" s="76">
        <v>0</v>
      </c>
      <c r="N38" s="76">
        <v>0</v>
      </c>
      <c r="O38" s="76">
        <v>0</v>
      </c>
      <c r="P38" s="76">
        <v>0</v>
      </c>
      <c r="Q38" s="76">
        <v>0</v>
      </c>
    </row>
    <row r="39" spans="2:17">
      <c r="B39" s="77" t="s">
        <v>267</v>
      </c>
      <c r="C39" s="16"/>
      <c r="D39" s="16"/>
      <c r="H39" s="78">
        <v>0</v>
      </c>
      <c r="K39" s="78">
        <v>0</v>
      </c>
      <c r="L39" s="78">
        <v>0</v>
      </c>
      <c r="N39" s="78">
        <v>0</v>
      </c>
      <c r="P39" s="78">
        <v>0</v>
      </c>
      <c r="Q39" s="78">
        <v>0</v>
      </c>
    </row>
    <row r="40" spans="2:17">
      <c r="B40" t="s">
        <v>211</v>
      </c>
      <c r="C40" t="s">
        <v>211</v>
      </c>
      <c r="D40" s="16"/>
      <c r="E40" t="s">
        <v>211</v>
      </c>
      <c r="H40" s="76">
        <v>0</v>
      </c>
      <c r="I40" t="s">
        <v>211</v>
      </c>
      <c r="J40" s="76">
        <v>0</v>
      </c>
      <c r="K40" s="76">
        <v>0</v>
      </c>
      <c r="L40" s="76">
        <v>0</v>
      </c>
      <c r="M40" s="76">
        <v>0</v>
      </c>
      <c r="N40" s="76">
        <v>0</v>
      </c>
      <c r="O40" s="76">
        <v>0</v>
      </c>
      <c r="P40" s="76">
        <v>0</v>
      </c>
      <c r="Q40" s="76">
        <v>0</v>
      </c>
    </row>
    <row r="41" spans="2:17">
      <c r="B41" t="s">
        <v>268</v>
      </c>
      <c r="C41" s="16"/>
      <c r="D41" s="16"/>
    </row>
    <row r="42" spans="2:17">
      <c r="B42" t="s">
        <v>269</v>
      </c>
      <c r="C42" s="16"/>
      <c r="D42" s="16"/>
    </row>
    <row r="43" spans="2:17">
      <c r="B43" t="s">
        <v>270</v>
      </c>
      <c r="C43" s="16"/>
      <c r="D43" s="16"/>
    </row>
    <row r="44" spans="2:17">
      <c r="C44" s="16"/>
      <c r="D44" s="16"/>
    </row>
    <row r="45" spans="2:17">
      <c r="C45" s="16"/>
      <c r="D45" s="16"/>
    </row>
    <row r="46" spans="2:17">
      <c r="C46" s="16"/>
      <c r="D46" s="16"/>
    </row>
    <row r="47" spans="2:17">
      <c r="C47" s="16"/>
      <c r="D47" s="16"/>
    </row>
    <row r="48" spans="2:17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196</v>
      </c>
    </row>
    <row r="2" spans="2:23">
      <c r="B2" s="2" t="s">
        <v>1</v>
      </c>
      <c r="C2" t="s">
        <v>197</v>
      </c>
    </row>
    <row r="3" spans="2:23">
      <c r="B3" s="2" t="s">
        <v>2</v>
      </c>
      <c r="C3" t="s">
        <v>198</v>
      </c>
    </row>
    <row r="4" spans="2:23">
      <c r="B4" s="2" t="s">
        <v>3</v>
      </c>
      <c r="C4" t="s">
        <v>199</v>
      </c>
    </row>
    <row r="5" spans="2:23">
      <c r="B5" s="2"/>
    </row>
    <row r="7" spans="2:23" ht="26.25" customHeight="1">
      <c r="B7" s="93" t="s">
        <v>182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5">
        <v>0</v>
      </c>
      <c r="M11" s="75">
        <v>0</v>
      </c>
      <c r="N11" s="7"/>
      <c r="O11" s="75">
        <v>0</v>
      </c>
      <c r="P11" s="75">
        <v>0</v>
      </c>
      <c r="Q11" s="35"/>
    </row>
    <row r="12" spans="2:23">
      <c r="B12" s="77" t="s">
        <v>201</v>
      </c>
      <c r="E12" s="15"/>
      <c r="F12" s="15"/>
      <c r="G12" s="15"/>
      <c r="H12" s="78">
        <v>0</v>
      </c>
      <c r="I12" s="15"/>
      <c r="J12" s="15"/>
      <c r="K12" s="15"/>
      <c r="L12" s="78">
        <v>0</v>
      </c>
      <c r="M12" s="78">
        <v>0</v>
      </c>
      <c r="N12" s="15"/>
      <c r="O12" s="78">
        <v>0</v>
      </c>
      <c r="P12" s="78">
        <v>0</v>
      </c>
      <c r="Q12" s="15"/>
      <c r="R12" s="15"/>
      <c r="S12" s="15"/>
      <c r="T12" s="15"/>
      <c r="U12" s="15"/>
      <c r="V12" s="15"/>
      <c r="W12" s="15"/>
    </row>
    <row r="13" spans="2:23">
      <c r="B13" s="77" t="s">
        <v>440</v>
      </c>
      <c r="E13" s="15"/>
      <c r="F13" s="15"/>
      <c r="G13" s="15"/>
      <c r="H13" s="78">
        <v>0</v>
      </c>
      <c r="I13" s="15"/>
      <c r="J13" s="15"/>
      <c r="K13" s="15"/>
      <c r="L13" s="78">
        <v>0</v>
      </c>
      <c r="M13" s="78">
        <v>0</v>
      </c>
      <c r="N13" s="15"/>
      <c r="O13" s="78">
        <v>0</v>
      </c>
      <c r="P13" s="78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211</v>
      </c>
      <c r="C14" t="s">
        <v>211</v>
      </c>
      <c r="D14" t="s">
        <v>211</v>
      </c>
      <c r="E14" t="s">
        <v>211</v>
      </c>
      <c r="F14" s="15"/>
      <c r="G14" s="15"/>
      <c r="H14" s="76">
        <v>0</v>
      </c>
      <c r="I14" t="s">
        <v>211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15"/>
      <c r="R14" s="15"/>
      <c r="S14" s="15"/>
      <c r="T14" s="15"/>
      <c r="U14" s="15"/>
      <c r="V14" s="15"/>
      <c r="W14" s="15"/>
    </row>
    <row r="15" spans="2:23">
      <c r="B15" s="77" t="s">
        <v>441</v>
      </c>
      <c r="E15" s="15"/>
      <c r="F15" s="15"/>
      <c r="G15" s="15"/>
      <c r="H15" s="78">
        <v>0</v>
      </c>
      <c r="I15" s="15"/>
      <c r="J15" s="15"/>
      <c r="K15" s="15"/>
      <c r="L15" s="78">
        <v>0</v>
      </c>
      <c r="M15" s="78">
        <v>0</v>
      </c>
      <c r="N15" s="15"/>
      <c r="O15" s="78">
        <v>0</v>
      </c>
      <c r="P15" s="78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211</v>
      </c>
      <c r="C16" t="s">
        <v>211</v>
      </c>
      <c r="D16" t="s">
        <v>211</v>
      </c>
      <c r="E16" t="s">
        <v>211</v>
      </c>
      <c r="F16" s="15"/>
      <c r="G16" s="15"/>
      <c r="H16" s="76">
        <v>0</v>
      </c>
      <c r="I16" t="s">
        <v>211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15"/>
      <c r="R16" s="15"/>
      <c r="S16" s="15"/>
      <c r="T16" s="15"/>
      <c r="U16" s="15"/>
      <c r="V16" s="15"/>
      <c r="W16" s="15"/>
    </row>
    <row r="17" spans="2:23">
      <c r="B17" s="77" t="s">
        <v>272</v>
      </c>
      <c r="E17" s="15"/>
      <c r="F17" s="15"/>
      <c r="G17" s="15"/>
      <c r="H17" s="78">
        <v>0</v>
      </c>
      <c r="I17" s="15"/>
      <c r="J17" s="15"/>
      <c r="K17" s="15"/>
      <c r="L17" s="78">
        <v>0</v>
      </c>
      <c r="M17" s="78">
        <v>0</v>
      </c>
      <c r="N17" s="15"/>
      <c r="O17" s="78">
        <v>0</v>
      </c>
      <c r="P17" s="78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211</v>
      </c>
      <c r="C18" t="s">
        <v>211</v>
      </c>
      <c r="D18" t="s">
        <v>211</v>
      </c>
      <c r="E18" t="s">
        <v>211</v>
      </c>
      <c r="F18" s="15"/>
      <c r="G18" s="15"/>
      <c r="H18" s="76">
        <v>0</v>
      </c>
      <c r="I18" t="s">
        <v>211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  <c r="Q18" s="15"/>
      <c r="R18" s="15"/>
      <c r="S18" s="15"/>
      <c r="T18" s="15"/>
      <c r="U18" s="15"/>
      <c r="V18" s="15"/>
      <c r="W18" s="15"/>
    </row>
    <row r="19" spans="2:23">
      <c r="B19" s="77" t="s">
        <v>344</v>
      </c>
      <c r="E19" s="15"/>
      <c r="F19" s="15"/>
      <c r="G19" s="15"/>
      <c r="H19" s="78">
        <v>0</v>
      </c>
      <c r="I19" s="15"/>
      <c r="J19" s="15"/>
      <c r="K19" s="15"/>
      <c r="L19" s="78">
        <v>0</v>
      </c>
      <c r="M19" s="78">
        <v>0</v>
      </c>
      <c r="N19" s="15"/>
      <c r="O19" s="78">
        <v>0</v>
      </c>
      <c r="P19" s="78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211</v>
      </c>
      <c r="C20" t="s">
        <v>211</v>
      </c>
      <c r="D20" t="s">
        <v>211</v>
      </c>
      <c r="E20" t="s">
        <v>211</v>
      </c>
      <c r="F20" s="15"/>
      <c r="G20" s="15"/>
      <c r="H20" s="76">
        <v>0</v>
      </c>
      <c r="I20" t="s">
        <v>211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  <c r="Q20" s="15"/>
      <c r="R20" s="15"/>
      <c r="S20" s="15"/>
      <c r="T20" s="15"/>
      <c r="U20" s="15"/>
      <c r="V20" s="15"/>
      <c r="W20" s="15"/>
    </row>
    <row r="21" spans="2:23">
      <c r="B21" s="77" t="s">
        <v>216</v>
      </c>
      <c r="D21" s="16"/>
      <c r="H21" s="78">
        <v>0</v>
      </c>
      <c r="L21" s="78">
        <v>0</v>
      </c>
      <c r="M21" s="78">
        <v>0</v>
      </c>
      <c r="O21" s="78">
        <v>0</v>
      </c>
      <c r="P21" s="78">
        <v>0</v>
      </c>
    </row>
    <row r="22" spans="2:23">
      <c r="B22" s="77" t="s">
        <v>273</v>
      </c>
      <c r="D22" s="16"/>
      <c r="H22" s="78">
        <v>0</v>
      </c>
      <c r="L22" s="78">
        <v>0</v>
      </c>
      <c r="M22" s="78">
        <v>0</v>
      </c>
      <c r="O22" s="78">
        <v>0</v>
      </c>
      <c r="P22" s="78">
        <v>0</v>
      </c>
    </row>
    <row r="23" spans="2:23">
      <c r="B23" t="s">
        <v>211</v>
      </c>
      <c r="C23" t="s">
        <v>211</v>
      </c>
      <c r="D23" t="s">
        <v>211</v>
      </c>
      <c r="E23" t="s">
        <v>211</v>
      </c>
      <c r="H23" s="76">
        <v>0</v>
      </c>
      <c r="I23" t="s">
        <v>211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</row>
    <row r="24" spans="2:23">
      <c r="B24" s="77" t="s">
        <v>274</v>
      </c>
      <c r="D24" s="16"/>
      <c r="H24" s="78">
        <v>0</v>
      </c>
      <c r="L24" s="78">
        <v>0</v>
      </c>
      <c r="M24" s="78">
        <v>0</v>
      </c>
      <c r="O24" s="78">
        <v>0</v>
      </c>
      <c r="P24" s="78">
        <v>0</v>
      </c>
    </row>
    <row r="25" spans="2:23">
      <c r="B25" t="s">
        <v>211</v>
      </c>
      <c r="C25" t="s">
        <v>211</v>
      </c>
      <c r="D25" t="s">
        <v>211</v>
      </c>
      <c r="E25" t="s">
        <v>211</v>
      </c>
      <c r="H25" s="76">
        <v>0</v>
      </c>
      <c r="I25" t="s">
        <v>211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</row>
    <row r="26" spans="2:23">
      <c r="B26" t="s">
        <v>218</v>
      </c>
      <c r="D26" s="16"/>
    </row>
    <row r="27" spans="2:23">
      <c r="B27" t="s">
        <v>268</v>
      </c>
      <c r="D27" s="16"/>
    </row>
    <row r="28" spans="2:23">
      <c r="B28" t="s">
        <v>269</v>
      </c>
      <c r="D28" s="16"/>
    </row>
    <row r="29" spans="2:23">
      <c r="B29" t="s">
        <v>270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topLeftCell="A10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196</v>
      </c>
    </row>
    <row r="2" spans="2:67">
      <c r="B2" s="2" t="s">
        <v>1</v>
      </c>
      <c r="C2" t="s">
        <v>197</v>
      </c>
    </row>
    <row r="3" spans="2:67">
      <c r="B3" s="2" t="s">
        <v>2</v>
      </c>
      <c r="C3" t="s">
        <v>198</v>
      </c>
    </row>
    <row r="4" spans="2:67">
      <c r="B4" s="2" t="s">
        <v>3</v>
      </c>
      <c r="C4" t="s">
        <v>199</v>
      </c>
    </row>
    <row r="6" spans="2:67" ht="26.25" customHeight="1">
      <c r="B6" s="88" t="s">
        <v>69</v>
      </c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91"/>
      <c r="T6" s="92"/>
      <c r="BO6" s="19"/>
    </row>
    <row r="7" spans="2:67" ht="26.25" customHeight="1">
      <c r="B7" s="88" t="s">
        <v>83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1"/>
      <c r="S7" s="91"/>
      <c r="T7" s="92"/>
      <c r="BJ7" s="19"/>
      <c r="BO7" s="19"/>
    </row>
    <row r="8" spans="2:67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18" t="s">
        <v>57</v>
      </c>
      <c r="R8" s="18" t="s">
        <v>74</v>
      </c>
      <c r="S8" s="18" t="s">
        <v>58</v>
      </c>
      <c r="T8" s="39" t="s">
        <v>186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25" t="s">
        <v>87</v>
      </c>
      <c r="T10" s="43" t="s">
        <v>88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5">
        <v>0</v>
      </c>
      <c r="P11" s="33"/>
      <c r="Q11" s="75">
        <v>0</v>
      </c>
      <c r="R11" s="7"/>
      <c r="S11" s="75">
        <v>0</v>
      </c>
      <c r="T11" s="75">
        <v>0</v>
      </c>
      <c r="U11" s="35"/>
      <c r="BJ11" s="16"/>
      <c r="BK11" s="19"/>
      <c r="BL11" s="16"/>
      <c r="BO11" s="16"/>
    </row>
    <row r="12" spans="2:67">
      <c r="B12" s="77" t="s">
        <v>201</v>
      </c>
      <c r="C12" s="16"/>
      <c r="D12" s="16"/>
      <c r="E12" s="16"/>
      <c r="F12" s="16"/>
      <c r="G12" s="16"/>
      <c r="K12" s="78">
        <v>0</v>
      </c>
      <c r="N12" s="78">
        <v>0</v>
      </c>
      <c r="O12" s="78">
        <v>0</v>
      </c>
      <c r="Q12" s="78">
        <v>0</v>
      </c>
      <c r="S12" s="78">
        <v>0</v>
      </c>
      <c r="T12" s="78">
        <v>0</v>
      </c>
    </row>
    <row r="13" spans="2:67">
      <c r="B13" s="77" t="s">
        <v>271</v>
      </c>
      <c r="C13" s="16"/>
      <c r="D13" s="16"/>
      <c r="E13" s="16"/>
      <c r="F13" s="16"/>
      <c r="G13" s="16"/>
      <c r="K13" s="78">
        <v>0</v>
      </c>
      <c r="N13" s="78">
        <v>0</v>
      </c>
      <c r="O13" s="78">
        <v>0</v>
      </c>
      <c r="Q13" s="78">
        <v>0</v>
      </c>
      <c r="S13" s="78">
        <v>0</v>
      </c>
      <c r="T13" s="78">
        <v>0</v>
      </c>
    </row>
    <row r="14" spans="2:67">
      <c r="B14" t="s">
        <v>211</v>
      </c>
      <c r="C14" t="s">
        <v>211</v>
      </c>
      <c r="D14" s="16"/>
      <c r="E14" s="16"/>
      <c r="F14" s="16"/>
      <c r="G14" t="s">
        <v>211</v>
      </c>
      <c r="H14" t="s">
        <v>211</v>
      </c>
      <c r="K14" s="76">
        <v>0</v>
      </c>
      <c r="L14" t="s">
        <v>211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  <c r="R14" s="76">
        <v>0</v>
      </c>
      <c r="S14" s="76">
        <v>0</v>
      </c>
      <c r="T14" s="76">
        <v>0</v>
      </c>
    </row>
    <row r="15" spans="2:67">
      <c r="B15" s="77" t="s">
        <v>234</v>
      </c>
      <c r="C15" s="16"/>
      <c r="D15" s="16"/>
      <c r="E15" s="16"/>
      <c r="F15" s="16"/>
      <c r="G15" s="16"/>
      <c r="K15" s="78">
        <v>0</v>
      </c>
      <c r="N15" s="78">
        <v>0</v>
      </c>
      <c r="O15" s="78">
        <v>0</v>
      </c>
      <c r="Q15" s="78">
        <v>0</v>
      </c>
      <c r="S15" s="78">
        <v>0</v>
      </c>
      <c r="T15" s="78">
        <v>0</v>
      </c>
    </row>
    <row r="16" spans="2:67">
      <c r="B16" t="s">
        <v>211</v>
      </c>
      <c r="C16" t="s">
        <v>211</v>
      </c>
      <c r="D16" s="16"/>
      <c r="E16" s="16"/>
      <c r="F16" s="16"/>
      <c r="G16" t="s">
        <v>211</v>
      </c>
      <c r="H16" t="s">
        <v>211</v>
      </c>
      <c r="K16" s="76">
        <v>0</v>
      </c>
      <c r="L16" t="s">
        <v>211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  <c r="R16" s="76">
        <v>0</v>
      </c>
      <c r="S16" s="76">
        <v>0</v>
      </c>
      <c r="T16" s="76">
        <v>0</v>
      </c>
    </row>
    <row r="17" spans="2:20">
      <c r="B17" s="77" t="s">
        <v>272</v>
      </c>
      <c r="C17" s="16"/>
      <c r="D17" s="16"/>
      <c r="E17" s="16"/>
      <c r="F17" s="16"/>
      <c r="G17" s="16"/>
      <c r="K17" s="78">
        <v>0</v>
      </c>
      <c r="N17" s="78">
        <v>0</v>
      </c>
      <c r="O17" s="78">
        <v>0</v>
      </c>
      <c r="Q17" s="78">
        <v>0</v>
      </c>
      <c r="S17" s="78">
        <v>0</v>
      </c>
      <c r="T17" s="78">
        <v>0</v>
      </c>
    </row>
    <row r="18" spans="2:20">
      <c r="B18" t="s">
        <v>211</v>
      </c>
      <c r="C18" t="s">
        <v>211</v>
      </c>
      <c r="D18" s="16"/>
      <c r="E18" s="16"/>
      <c r="F18" s="16"/>
      <c r="G18" t="s">
        <v>211</v>
      </c>
      <c r="H18" t="s">
        <v>211</v>
      </c>
      <c r="K18" s="76">
        <v>0</v>
      </c>
      <c r="L18" t="s">
        <v>211</v>
      </c>
      <c r="M18" s="76">
        <v>0</v>
      </c>
      <c r="N18" s="76">
        <v>0</v>
      </c>
      <c r="O18" s="76">
        <v>0</v>
      </c>
      <c r="P18" s="76">
        <v>0</v>
      </c>
      <c r="Q18" s="76">
        <v>0</v>
      </c>
      <c r="R18" s="76">
        <v>0</v>
      </c>
      <c r="S18" s="76">
        <v>0</v>
      </c>
      <c r="T18" s="76">
        <v>0</v>
      </c>
    </row>
    <row r="19" spans="2:20">
      <c r="B19" s="77" t="s">
        <v>216</v>
      </c>
      <c r="C19" s="16"/>
      <c r="D19" s="16"/>
      <c r="E19" s="16"/>
      <c r="F19" s="16"/>
      <c r="G19" s="16"/>
      <c r="K19" s="78">
        <v>0</v>
      </c>
      <c r="N19" s="78">
        <v>0</v>
      </c>
      <c r="O19" s="78">
        <v>0</v>
      </c>
      <c r="Q19" s="78">
        <v>0</v>
      </c>
      <c r="S19" s="78">
        <v>0</v>
      </c>
      <c r="T19" s="78">
        <v>0</v>
      </c>
    </row>
    <row r="20" spans="2:20">
      <c r="B20" s="77" t="s">
        <v>273</v>
      </c>
      <c r="C20" s="16"/>
      <c r="D20" s="16"/>
      <c r="E20" s="16"/>
      <c r="F20" s="16"/>
      <c r="G20" s="16"/>
      <c r="K20" s="78">
        <v>0</v>
      </c>
      <c r="N20" s="78">
        <v>0</v>
      </c>
      <c r="O20" s="78">
        <v>0</v>
      </c>
      <c r="Q20" s="78">
        <v>0</v>
      </c>
      <c r="S20" s="78">
        <v>0</v>
      </c>
      <c r="T20" s="78">
        <v>0</v>
      </c>
    </row>
    <row r="21" spans="2:20">
      <c r="B21" t="s">
        <v>211</v>
      </c>
      <c r="C21" t="s">
        <v>211</v>
      </c>
      <c r="D21" s="16"/>
      <c r="E21" s="16"/>
      <c r="F21" s="16"/>
      <c r="G21" t="s">
        <v>211</v>
      </c>
      <c r="H21" t="s">
        <v>211</v>
      </c>
      <c r="K21" s="76">
        <v>0</v>
      </c>
      <c r="L21" t="s">
        <v>211</v>
      </c>
      <c r="M21" s="76">
        <v>0</v>
      </c>
      <c r="N21" s="76">
        <v>0</v>
      </c>
      <c r="O21" s="76">
        <v>0</v>
      </c>
      <c r="P21" s="76">
        <v>0</v>
      </c>
      <c r="Q21" s="76">
        <v>0</v>
      </c>
      <c r="R21" s="76">
        <v>0</v>
      </c>
      <c r="S21" s="76">
        <v>0</v>
      </c>
      <c r="T21" s="76">
        <v>0</v>
      </c>
    </row>
    <row r="22" spans="2:20">
      <c r="B22" s="77" t="s">
        <v>274</v>
      </c>
      <c r="C22" s="16"/>
      <c r="D22" s="16"/>
      <c r="E22" s="16"/>
      <c r="F22" s="16"/>
      <c r="G22" s="16"/>
      <c r="K22" s="78">
        <v>0</v>
      </c>
      <c r="N22" s="78">
        <v>0</v>
      </c>
      <c r="O22" s="78">
        <v>0</v>
      </c>
      <c r="Q22" s="78">
        <v>0</v>
      </c>
      <c r="S22" s="78">
        <v>0</v>
      </c>
      <c r="T22" s="78">
        <v>0</v>
      </c>
    </row>
    <row r="23" spans="2:20">
      <c r="B23" t="s">
        <v>211</v>
      </c>
      <c r="C23" t="s">
        <v>211</v>
      </c>
      <c r="D23" s="16"/>
      <c r="E23" s="16"/>
      <c r="F23" s="16"/>
      <c r="G23" t="s">
        <v>211</v>
      </c>
      <c r="H23" t="s">
        <v>211</v>
      </c>
      <c r="K23" s="76">
        <v>0</v>
      </c>
      <c r="L23" t="s">
        <v>211</v>
      </c>
      <c r="M23" s="76">
        <v>0</v>
      </c>
      <c r="N23" s="76">
        <v>0</v>
      </c>
      <c r="O23" s="76">
        <v>0</v>
      </c>
      <c r="P23" s="76">
        <v>0</v>
      </c>
      <c r="Q23" s="76">
        <v>0</v>
      </c>
      <c r="R23" s="76">
        <v>0</v>
      </c>
      <c r="S23" s="76">
        <v>0</v>
      </c>
      <c r="T23" s="76">
        <v>0</v>
      </c>
    </row>
    <row r="24" spans="2:20">
      <c r="B24" t="s">
        <v>218</v>
      </c>
      <c r="C24" s="16"/>
      <c r="D24" s="16"/>
      <c r="E24" s="16"/>
      <c r="F24" s="16"/>
      <c r="G24" s="16"/>
    </row>
    <row r="25" spans="2:20">
      <c r="B25" t="s">
        <v>268</v>
      </c>
      <c r="C25" s="16"/>
      <c r="D25" s="16"/>
      <c r="E25" s="16"/>
      <c r="F25" s="16"/>
      <c r="G25" s="16"/>
    </row>
    <row r="26" spans="2:20">
      <c r="B26" t="s">
        <v>269</v>
      </c>
      <c r="C26" s="16"/>
      <c r="D26" s="16"/>
      <c r="E26" s="16"/>
      <c r="F26" s="16"/>
      <c r="G26" s="16"/>
    </row>
    <row r="27" spans="2:20">
      <c r="B27" t="s">
        <v>270</v>
      </c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tabSelected="1" topLeftCell="A28" workbookViewId="0">
      <selection activeCell="J46" sqref="J4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196</v>
      </c>
    </row>
    <row r="2" spans="2:66">
      <c r="B2" s="2" t="s">
        <v>1</v>
      </c>
      <c r="C2" t="s">
        <v>197</v>
      </c>
    </row>
    <row r="3" spans="2:66">
      <c r="B3" s="2" t="s">
        <v>2</v>
      </c>
      <c r="C3" t="s">
        <v>198</v>
      </c>
    </row>
    <row r="4" spans="2:66">
      <c r="B4" s="2" t="s">
        <v>3</v>
      </c>
      <c r="C4" t="s">
        <v>199</v>
      </c>
    </row>
    <row r="6" spans="2:66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4"/>
      <c r="U6" s="95"/>
    </row>
    <row r="7" spans="2:66" ht="26.25" customHeight="1">
      <c r="B7" s="93" t="s">
        <v>90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5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5">
        <v>2.85</v>
      </c>
      <c r="L11" s="7"/>
      <c r="M11" s="7"/>
      <c r="N11" s="75">
        <v>1.1599999999999999</v>
      </c>
      <c r="O11" s="75">
        <v>41992407.159999996</v>
      </c>
      <c r="P11" s="33"/>
      <c r="Q11" s="75">
        <v>13.759</v>
      </c>
      <c r="R11" s="75">
        <v>53665.294868701603</v>
      </c>
      <c r="S11" s="7"/>
      <c r="T11" s="75">
        <v>100</v>
      </c>
      <c r="U11" s="75">
        <v>15.5</v>
      </c>
      <c r="V11" s="35"/>
      <c r="BI11" s="16"/>
      <c r="BJ11" s="19"/>
      <c r="BK11" s="16"/>
      <c r="BN11" s="16"/>
    </row>
    <row r="12" spans="2:66">
      <c r="B12" s="77" t="s">
        <v>201</v>
      </c>
      <c r="C12" s="16"/>
      <c r="D12" s="16"/>
      <c r="E12" s="16"/>
      <c r="F12" s="16"/>
      <c r="K12" s="78">
        <v>3.53</v>
      </c>
      <c r="N12" s="78">
        <v>1.44</v>
      </c>
      <c r="O12" s="78">
        <v>39187407.159999996</v>
      </c>
      <c r="Q12" s="78">
        <v>13.759</v>
      </c>
      <c r="R12" s="78">
        <v>43384.040860123998</v>
      </c>
      <c r="T12" s="78">
        <v>80.84</v>
      </c>
      <c r="U12" s="78">
        <v>12.53</v>
      </c>
    </row>
    <row r="13" spans="2:66">
      <c r="B13" s="77" t="s">
        <v>271</v>
      </c>
      <c r="C13" s="16"/>
      <c r="D13" s="16"/>
      <c r="E13" s="16"/>
      <c r="F13" s="16"/>
      <c r="K13" s="78">
        <v>3.59</v>
      </c>
      <c r="N13" s="78">
        <v>1.44</v>
      </c>
      <c r="O13" s="78">
        <v>37434407.159999996</v>
      </c>
      <c r="Q13" s="78">
        <v>13.759</v>
      </c>
      <c r="R13" s="78">
        <v>41587.040560123998</v>
      </c>
      <c r="T13" s="78">
        <v>77.489999999999995</v>
      </c>
      <c r="U13" s="78">
        <v>12.01</v>
      </c>
    </row>
    <row r="14" spans="2:66">
      <c r="B14" t="s">
        <v>275</v>
      </c>
      <c r="C14" t="s">
        <v>276</v>
      </c>
      <c r="D14" t="s">
        <v>103</v>
      </c>
      <c r="E14" t="s">
        <v>126</v>
      </c>
      <c r="F14" t="s">
        <v>277</v>
      </c>
      <c r="G14" t="s">
        <v>278</v>
      </c>
      <c r="H14" t="s">
        <v>206</v>
      </c>
      <c r="I14" t="s">
        <v>152</v>
      </c>
      <c r="J14" t="s">
        <v>279</v>
      </c>
      <c r="K14" s="76">
        <v>2.82</v>
      </c>
      <c r="L14" t="s">
        <v>105</v>
      </c>
      <c r="M14" s="76">
        <v>0.64</v>
      </c>
      <c r="N14" s="76">
        <v>0.56000000000000005</v>
      </c>
      <c r="O14" s="76">
        <v>2494871</v>
      </c>
      <c r="P14" s="76">
        <v>100.14</v>
      </c>
      <c r="Q14" s="76">
        <v>0</v>
      </c>
      <c r="R14" s="76">
        <v>2498.3638194</v>
      </c>
      <c r="S14" s="76">
        <v>0.08</v>
      </c>
      <c r="T14" s="76">
        <v>4.66</v>
      </c>
      <c r="U14" s="76">
        <v>0.72</v>
      </c>
    </row>
    <row r="15" spans="2:66">
      <c r="B15" t="s">
        <v>280</v>
      </c>
      <c r="C15" t="s">
        <v>281</v>
      </c>
      <c r="D15" t="s">
        <v>103</v>
      </c>
      <c r="E15" t="s">
        <v>126</v>
      </c>
      <c r="F15" t="s">
        <v>277</v>
      </c>
      <c r="G15" t="s">
        <v>278</v>
      </c>
      <c r="H15" t="s">
        <v>206</v>
      </c>
      <c r="I15" t="s">
        <v>152</v>
      </c>
      <c r="J15" t="s">
        <v>282</v>
      </c>
      <c r="K15" s="76">
        <v>1.79</v>
      </c>
      <c r="L15" t="s">
        <v>105</v>
      </c>
      <c r="M15" s="76">
        <v>2.58</v>
      </c>
      <c r="N15" s="76">
        <v>0.67</v>
      </c>
      <c r="O15" s="76">
        <v>2311551</v>
      </c>
      <c r="P15" s="76">
        <v>107.1</v>
      </c>
      <c r="Q15" s="76">
        <v>0</v>
      </c>
      <c r="R15" s="76">
        <v>2475.6711209999999</v>
      </c>
      <c r="S15" s="76">
        <v>0.08</v>
      </c>
      <c r="T15" s="76">
        <v>4.6100000000000003</v>
      </c>
      <c r="U15" s="76">
        <v>0.72</v>
      </c>
    </row>
    <row r="16" spans="2:66">
      <c r="B16" t="s">
        <v>283</v>
      </c>
      <c r="C16" t="s">
        <v>284</v>
      </c>
      <c r="D16" t="s">
        <v>103</v>
      </c>
      <c r="E16" t="s">
        <v>126</v>
      </c>
      <c r="F16" t="s">
        <v>285</v>
      </c>
      <c r="G16" t="s">
        <v>278</v>
      </c>
      <c r="H16" t="s">
        <v>206</v>
      </c>
      <c r="I16" t="s">
        <v>152</v>
      </c>
      <c r="J16" t="s">
        <v>286</v>
      </c>
      <c r="K16" s="76">
        <v>2.42</v>
      </c>
      <c r="L16" t="s">
        <v>105</v>
      </c>
      <c r="M16" s="76">
        <v>1.6</v>
      </c>
      <c r="N16" s="76">
        <v>0.43</v>
      </c>
      <c r="O16" s="76">
        <v>1000000</v>
      </c>
      <c r="P16" s="76">
        <v>103.09</v>
      </c>
      <c r="Q16" s="76">
        <v>0</v>
      </c>
      <c r="R16" s="76">
        <v>1030.9000000000001</v>
      </c>
      <c r="S16" s="76">
        <v>0.03</v>
      </c>
      <c r="T16" s="76">
        <v>1.92</v>
      </c>
      <c r="U16" s="76">
        <v>0.3</v>
      </c>
    </row>
    <row r="17" spans="2:21">
      <c r="B17" t="s">
        <v>287</v>
      </c>
      <c r="C17" t="s">
        <v>288</v>
      </c>
      <c r="D17" t="s">
        <v>103</v>
      </c>
      <c r="E17" t="s">
        <v>126</v>
      </c>
      <c r="F17" t="s">
        <v>289</v>
      </c>
      <c r="G17" t="s">
        <v>278</v>
      </c>
      <c r="H17" t="s">
        <v>290</v>
      </c>
      <c r="I17" t="s">
        <v>152</v>
      </c>
      <c r="J17" t="s">
        <v>279</v>
      </c>
      <c r="K17" s="76">
        <v>2.98</v>
      </c>
      <c r="L17" t="s">
        <v>105</v>
      </c>
      <c r="M17" s="76">
        <v>0.8</v>
      </c>
      <c r="N17" s="76">
        <v>0.7</v>
      </c>
      <c r="O17" s="76">
        <v>2484433</v>
      </c>
      <c r="P17" s="76">
        <v>102.07</v>
      </c>
      <c r="Q17" s="76">
        <v>0</v>
      </c>
      <c r="R17" s="76">
        <v>2535.8607631</v>
      </c>
      <c r="S17" s="76">
        <v>0.39</v>
      </c>
      <c r="T17" s="76">
        <v>4.7300000000000004</v>
      </c>
      <c r="U17" s="76">
        <v>0.73</v>
      </c>
    </row>
    <row r="18" spans="2:21">
      <c r="B18" t="s">
        <v>291</v>
      </c>
      <c r="C18" t="s">
        <v>292</v>
      </c>
      <c r="D18" t="s">
        <v>103</v>
      </c>
      <c r="E18" t="s">
        <v>126</v>
      </c>
      <c r="F18" t="s">
        <v>293</v>
      </c>
      <c r="G18" t="s">
        <v>278</v>
      </c>
      <c r="H18" t="s">
        <v>290</v>
      </c>
      <c r="I18" t="s">
        <v>152</v>
      </c>
      <c r="J18" t="s">
        <v>294</v>
      </c>
      <c r="K18" s="76">
        <v>0.45</v>
      </c>
      <c r="L18" t="s">
        <v>105</v>
      </c>
      <c r="M18" s="76">
        <v>2.6</v>
      </c>
      <c r="N18" s="76">
        <v>0.63</v>
      </c>
      <c r="O18" s="76">
        <v>2700000</v>
      </c>
      <c r="P18" s="76">
        <v>109.01</v>
      </c>
      <c r="Q18" s="76">
        <v>0</v>
      </c>
      <c r="R18" s="76">
        <v>2943.27</v>
      </c>
      <c r="S18" s="76">
        <v>0.08</v>
      </c>
      <c r="T18" s="76">
        <v>5.48</v>
      </c>
      <c r="U18" s="76">
        <v>0.85</v>
      </c>
    </row>
    <row r="19" spans="2:21">
      <c r="B19" t="s">
        <v>295</v>
      </c>
      <c r="C19" t="s">
        <v>296</v>
      </c>
      <c r="D19" t="s">
        <v>103</v>
      </c>
      <c r="E19" t="s">
        <v>126</v>
      </c>
      <c r="F19" t="s">
        <v>293</v>
      </c>
      <c r="G19" t="s">
        <v>278</v>
      </c>
      <c r="H19" t="s">
        <v>290</v>
      </c>
      <c r="I19" t="s">
        <v>152</v>
      </c>
      <c r="J19" t="s">
        <v>256</v>
      </c>
      <c r="K19" s="76">
        <v>3.43</v>
      </c>
      <c r="L19" t="s">
        <v>105</v>
      </c>
      <c r="M19" s="76">
        <v>3.4</v>
      </c>
      <c r="N19" s="76">
        <v>0.76</v>
      </c>
      <c r="O19" s="76">
        <v>2550000</v>
      </c>
      <c r="P19" s="76">
        <v>114.56</v>
      </c>
      <c r="Q19" s="76">
        <v>0</v>
      </c>
      <c r="R19" s="76">
        <v>2921.28</v>
      </c>
      <c r="S19" s="76">
        <v>0.14000000000000001</v>
      </c>
      <c r="T19" s="76">
        <v>5.44</v>
      </c>
      <c r="U19" s="76">
        <v>0.84</v>
      </c>
    </row>
    <row r="20" spans="2:21">
      <c r="B20" t="s">
        <v>297</v>
      </c>
      <c r="C20" t="s">
        <v>298</v>
      </c>
      <c r="D20" t="s">
        <v>103</v>
      </c>
      <c r="E20" t="s">
        <v>126</v>
      </c>
      <c r="F20" t="s">
        <v>299</v>
      </c>
      <c r="G20" t="s">
        <v>300</v>
      </c>
      <c r="H20" t="s">
        <v>290</v>
      </c>
      <c r="I20" t="s">
        <v>152</v>
      </c>
      <c r="J20" t="s">
        <v>230</v>
      </c>
      <c r="K20" s="76">
        <v>4.42</v>
      </c>
      <c r="L20" t="s">
        <v>105</v>
      </c>
      <c r="M20" s="76">
        <v>0.65</v>
      </c>
      <c r="N20" s="76">
        <v>0.79</v>
      </c>
      <c r="O20" s="76">
        <v>3800200</v>
      </c>
      <c r="P20" s="76">
        <v>99.07</v>
      </c>
      <c r="Q20" s="76">
        <v>0</v>
      </c>
      <c r="R20" s="76">
        <v>3764.8581399999998</v>
      </c>
      <c r="S20" s="76">
        <v>0.39</v>
      </c>
      <c r="T20" s="76">
        <v>7.02</v>
      </c>
      <c r="U20" s="76">
        <v>1.0900000000000001</v>
      </c>
    </row>
    <row r="21" spans="2:21">
      <c r="B21" t="s">
        <v>301</v>
      </c>
      <c r="C21" t="s">
        <v>302</v>
      </c>
      <c r="D21" t="s">
        <v>103</v>
      </c>
      <c r="E21" t="s">
        <v>126</v>
      </c>
      <c r="F21" t="s">
        <v>285</v>
      </c>
      <c r="G21" t="s">
        <v>278</v>
      </c>
      <c r="H21" t="s">
        <v>290</v>
      </c>
      <c r="I21" t="s">
        <v>152</v>
      </c>
      <c r="J21" t="s">
        <v>303</v>
      </c>
      <c r="K21" s="76">
        <v>2.44</v>
      </c>
      <c r="L21" t="s">
        <v>105</v>
      </c>
      <c r="M21" s="76">
        <v>4.0999999999999996</v>
      </c>
      <c r="N21" s="76">
        <v>0.78</v>
      </c>
      <c r="O21" s="76">
        <v>2400000</v>
      </c>
      <c r="P21" s="76">
        <v>131.30000000000001</v>
      </c>
      <c r="Q21" s="76">
        <v>0</v>
      </c>
      <c r="R21" s="76">
        <v>3151.2</v>
      </c>
      <c r="S21" s="76">
        <v>0.08</v>
      </c>
      <c r="T21" s="76">
        <v>5.87</v>
      </c>
      <c r="U21" s="76">
        <v>0.91</v>
      </c>
    </row>
    <row r="22" spans="2:21">
      <c r="B22" t="s">
        <v>304</v>
      </c>
      <c r="C22" t="s">
        <v>305</v>
      </c>
      <c r="D22" t="s">
        <v>103</v>
      </c>
      <c r="E22" t="s">
        <v>126</v>
      </c>
      <c r="F22" t="s">
        <v>285</v>
      </c>
      <c r="G22" t="s">
        <v>278</v>
      </c>
      <c r="H22" t="s">
        <v>290</v>
      </c>
      <c r="I22" t="s">
        <v>152</v>
      </c>
      <c r="J22" t="s">
        <v>279</v>
      </c>
      <c r="K22" s="76">
        <v>3.89</v>
      </c>
      <c r="L22" t="s">
        <v>105</v>
      </c>
      <c r="M22" s="76">
        <v>4</v>
      </c>
      <c r="N22" s="76">
        <v>0.9</v>
      </c>
      <c r="O22" s="76">
        <v>2108257</v>
      </c>
      <c r="P22" s="76">
        <v>119.19</v>
      </c>
      <c r="Q22" s="76">
        <v>0</v>
      </c>
      <c r="R22" s="76">
        <v>2512.8315183</v>
      </c>
      <c r="S22" s="76">
        <v>7.0000000000000007E-2</v>
      </c>
      <c r="T22" s="76">
        <v>4.68</v>
      </c>
      <c r="U22" s="76">
        <v>0.73</v>
      </c>
    </row>
    <row r="23" spans="2:21">
      <c r="B23" t="s">
        <v>306</v>
      </c>
      <c r="C23" t="s">
        <v>307</v>
      </c>
      <c r="D23" t="s">
        <v>103</v>
      </c>
      <c r="E23" t="s">
        <v>126</v>
      </c>
      <c r="F23" t="s">
        <v>308</v>
      </c>
      <c r="G23" t="s">
        <v>300</v>
      </c>
      <c r="H23" t="s">
        <v>309</v>
      </c>
      <c r="I23" t="s">
        <v>152</v>
      </c>
      <c r="J23" t="s">
        <v>310</v>
      </c>
      <c r="K23" s="76">
        <v>6.75</v>
      </c>
      <c r="L23" t="s">
        <v>105</v>
      </c>
      <c r="M23" s="76">
        <v>2.34</v>
      </c>
      <c r="N23" s="76">
        <v>2.1800000000000002</v>
      </c>
      <c r="O23" s="76">
        <v>3567064.15</v>
      </c>
      <c r="P23" s="76">
        <v>104.32</v>
      </c>
      <c r="Q23" s="76">
        <v>0</v>
      </c>
      <c r="R23" s="76">
        <v>3721.1613212799998</v>
      </c>
      <c r="S23" s="76">
        <v>0.21</v>
      </c>
      <c r="T23" s="76">
        <v>6.93</v>
      </c>
      <c r="U23" s="76">
        <v>1.08</v>
      </c>
    </row>
    <row r="24" spans="2:21">
      <c r="B24" t="s">
        <v>311</v>
      </c>
      <c r="C24" t="s">
        <v>312</v>
      </c>
      <c r="D24" t="s">
        <v>103</v>
      </c>
      <c r="E24" t="s">
        <v>126</v>
      </c>
      <c r="F24" t="s">
        <v>313</v>
      </c>
      <c r="G24" t="s">
        <v>300</v>
      </c>
      <c r="H24" t="s">
        <v>314</v>
      </c>
      <c r="I24" t="s">
        <v>152</v>
      </c>
      <c r="J24" t="s">
        <v>310</v>
      </c>
      <c r="K24" s="76">
        <v>3.26</v>
      </c>
      <c r="L24" t="s">
        <v>105</v>
      </c>
      <c r="M24" s="76">
        <v>4.45</v>
      </c>
      <c r="N24" s="76">
        <v>1.31</v>
      </c>
      <c r="O24" s="76">
        <v>1900000.81</v>
      </c>
      <c r="P24" s="76">
        <v>115.05</v>
      </c>
      <c r="Q24" s="76">
        <v>0</v>
      </c>
      <c r="R24" s="76">
        <v>2185.9509319049998</v>
      </c>
      <c r="S24" s="76">
        <v>0.28999999999999998</v>
      </c>
      <c r="T24" s="76">
        <v>4.07</v>
      </c>
      <c r="U24" s="76">
        <v>0.63</v>
      </c>
    </row>
    <row r="25" spans="2:21">
      <c r="B25" t="s">
        <v>315</v>
      </c>
      <c r="C25" t="s">
        <v>316</v>
      </c>
      <c r="D25" t="s">
        <v>103</v>
      </c>
      <c r="E25" t="s">
        <v>126</v>
      </c>
      <c r="F25" t="s">
        <v>313</v>
      </c>
      <c r="G25" t="s">
        <v>300</v>
      </c>
      <c r="H25" t="s">
        <v>314</v>
      </c>
      <c r="I25" t="s">
        <v>152</v>
      </c>
      <c r="J25" t="s">
        <v>317</v>
      </c>
      <c r="K25" s="76">
        <v>1.42</v>
      </c>
      <c r="L25" t="s">
        <v>105</v>
      </c>
      <c r="M25" s="76">
        <v>4.25</v>
      </c>
      <c r="N25" s="76">
        <v>0.85</v>
      </c>
      <c r="O25" s="76">
        <v>676470.87</v>
      </c>
      <c r="P25" s="76">
        <v>126.79</v>
      </c>
      <c r="Q25" s="76">
        <v>0</v>
      </c>
      <c r="R25" s="76">
        <v>857.697416073</v>
      </c>
      <c r="S25" s="76">
        <v>0.17</v>
      </c>
      <c r="T25" s="76">
        <v>1.6</v>
      </c>
      <c r="U25" s="76">
        <v>0.25</v>
      </c>
    </row>
    <row r="26" spans="2:21">
      <c r="B26" t="s">
        <v>318</v>
      </c>
      <c r="C26" t="s">
        <v>319</v>
      </c>
      <c r="D26" t="s">
        <v>103</v>
      </c>
      <c r="E26" t="s">
        <v>126</v>
      </c>
      <c r="F26" t="s">
        <v>320</v>
      </c>
      <c r="G26" t="s">
        <v>300</v>
      </c>
      <c r="H26" t="s">
        <v>314</v>
      </c>
      <c r="I26" t="s">
        <v>152</v>
      </c>
      <c r="J26" t="s">
        <v>303</v>
      </c>
      <c r="K26" s="76">
        <v>4.95</v>
      </c>
      <c r="L26" t="s">
        <v>105</v>
      </c>
      <c r="M26" s="76">
        <v>5.35</v>
      </c>
      <c r="N26" s="76">
        <v>2.92</v>
      </c>
      <c r="O26" s="76">
        <v>2050000</v>
      </c>
      <c r="P26" s="76">
        <v>120.15</v>
      </c>
      <c r="Q26" s="76">
        <v>0</v>
      </c>
      <c r="R26" s="76">
        <v>2463.0749999999998</v>
      </c>
      <c r="S26" s="76">
        <v>0.08</v>
      </c>
      <c r="T26" s="76">
        <v>4.59</v>
      </c>
      <c r="U26" s="76">
        <v>0.71</v>
      </c>
    </row>
    <row r="27" spans="2:21">
      <c r="B27" t="s">
        <v>321</v>
      </c>
      <c r="C27" t="s">
        <v>322</v>
      </c>
      <c r="D27" t="s">
        <v>103</v>
      </c>
      <c r="E27" t="s">
        <v>126</v>
      </c>
      <c r="F27" t="s">
        <v>320</v>
      </c>
      <c r="G27" t="s">
        <v>300</v>
      </c>
      <c r="H27" t="s">
        <v>314</v>
      </c>
      <c r="I27" t="s">
        <v>152</v>
      </c>
      <c r="J27" t="s">
        <v>294</v>
      </c>
      <c r="K27" s="76">
        <v>7.47</v>
      </c>
      <c r="L27" t="s">
        <v>105</v>
      </c>
      <c r="M27" s="76">
        <v>4</v>
      </c>
      <c r="N27" s="76">
        <v>3.87</v>
      </c>
      <c r="O27" s="76">
        <v>1790000</v>
      </c>
      <c r="P27" s="76">
        <v>106.24</v>
      </c>
      <c r="Q27" s="76">
        <v>0</v>
      </c>
      <c r="R27" s="76">
        <v>1901.6959999999999</v>
      </c>
      <c r="S27" s="76">
        <v>0.06</v>
      </c>
      <c r="T27" s="76">
        <v>3.54</v>
      </c>
      <c r="U27" s="76">
        <v>0.55000000000000004</v>
      </c>
    </row>
    <row r="28" spans="2:21">
      <c r="B28" t="s">
        <v>323</v>
      </c>
      <c r="C28" t="s">
        <v>324</v>
      </c>
      <c r="D28" t="s">
        <v>103</v>
      </c>
      <c r="E28" t="s">
        <v>126</v>
      </c>
      <c r="F28" t="s">
        <v>325</v>
      </c>
      <c r="G28" t="s">
        <v>300</v>
      </c>
      <c r="H28" t="s">
        <v>314</v>
      </c>
      <c r="I28" t="s">
        <v>152</v>
      </c>
      <c r="J28" t="s">
        <v>326</v>
      </c>
      <c r="K28" s="76">
        <v>3.34</v>
      </c>
      <c r="L28" t="s">
        <v>105</v>
      </c>
      <c r="M28" s="76">
        <v>4.9000000000000004</v>
      </c>
      <c r="N28" s="76">
        <v>1.54</v>
      </c>
      <c r="O28" s="76">
        <v>2479102.9700000002</v>
      </c>
      <c r="P28" s="76">
        <v>115.53</v>
      </c>
      <c r="Q28" s="76">
        <v>0</v>
      </c>
      <c r="R28" s="76">
        <v>2864.1076612410002</v>
      </c>
      <c r="S28" s="76">
        <v>0.27</v>
      </c>
      <c r="T28" s="76">
        <v>5.34</v>
      </c>
      <c r="U28" s="76">
        <v>0.83</v>
      </c>
    </row>
    <row r="29" spans="2:21">
      <c r="B29" t="s">
        <v>327</v>
      </c>
      <c r="C29" t="s">
        <v>328</v>
      </c>
      <c r="D29" t="s">
        <v>103</v>
      </c>
      <c r="E29" t="s">
        <v>126</v>
      </c>
      <c r="F29" t="s">
        <v>325</v>
      </c>
      <c r="G29" t="s">
        <v>300</v>
      </c>
      <c r="H29" t="s">
        <v>314</v>
      </c>
      <c r="I29" t="s">
        <v>152</v>
      </c>
      <c r="J29" t="s">
        <v>329</v>
      </c>
      <c r="K29" s="76">
        <v>3</v>
      </c>
      <c r="L29" t="s">
        <v>105</v>
      </c>
      <c r="M29" s="76">
        <v>2.29</v>
      </c>
      <c r="N29" s="76">
        <v>1.2</v>
      </c>
      <c r="O29" s="76">
        <v>975477.36</v>
      </c>
      <c r="P29" s="76">
        <v>103.25</v>
      </c>
      <c r="Q29" s="76">
        <v>13.759</v>
      </c>
      <c r="R29" s="76">
        <v>1012.499316525</v>
      </c>
      <c r="S29" s="76">
        <v>0.16</v>
      </c>
      <c r="T29" s="76">
        <v>1.89</v>
      </c>
      <c r="U29" s="76">
        <v>0.28999999999999998</v>
      </c>
    </row>
    <row r="30" spans="2:21">
      <c r="B30" t="s">
        <v>330</v>
      </c>
      <c r="C30" t="s">
        <v>331</v>
      </c>
      <c r="D30" t="s">
        <v>103</v>
      </c>
      <c r="E30" t="s">
        <v>126</v>
      </c>
      <c r="F30" t="s">
        <v>332</v>
      </c>
      <c r="G30" t="s">
        <v>135</v>
      </c>
      <c r="H30" t="s">
        <v>333</v>
      </c>
      <c r="I30" t="s">
        <v>152</v>
      </c>
      <c r="J30" t="s">
        <v>334</v>
      </c>
      <c r="K30" s="76">
        <v>0.25</v>
      </c>
      <c r="L30" t="s">
        <v>105</v>
      </c>
      <c r="M30" s="76">
        <v>5.19</v>
      </c>
      <c r="N30" s="76">
        <v>1.1399999999999999</v>
      </c>
      <c r="O30" s="76">
        <v>385383</v>
      </c>
      <c r="P30" s="76">
        <v>122.99</v>
      </c>
      <c r="Q30" s="76">
        <v>0</v>
      </c>
      <c r="R30" s="76">
        <v>473.98255169999999</v>
      </c>
      <c r="S30" s="76">
        <v>0.13</v>
      </c>
      <c r="T30" s="76">
        <v>0.88</v>
      </c>
      <c r="U30" s="76">
        <v>0.14000000000000001</v>
      </c>
    </row>
    <row r="31" spans="2:21">
      <c r="B31" t="s">
        <v>335</v>
      </c>
      <c r="C31" t="s">
        <v>336</v>
      </c>
      <c r="D31" t="s">
        <v>103</v>
      </c>
      <c r="E31" t="s">
        <v>126</v>
      </c>
      <c r="F31" t="s">
        <v>337</v>
      </c>
      <c r="G31" t="s">
        <v>115</v>
      </c>
      <c r="H31" t="s">
        <v>338</v>
      </c>
      <c r="I31" t="s">
        <v>153</v>
      </c>
      <c r="J31" t="s">
        <v>339</v>
      </c>
      <c r="K31" s="76">
        <v>4.2300000000000004</v>
      </c>
      <c r="L31" t="s">
        <v>105</v>
      </c>
      <c r="M31" s="76">
        <v>4.95</v>
      </c>
      <c r="N31" s="76">
        <v>4.5599999999999996</v>
      </c>
      <c r="O31" s="76">
        <v>1761596</v>
      </c>
      <c r="P31" s="76">
        <v>129.01</v>
      </c>
      <c r="Q31" s="76">
        <v>0</v>
      </c>
      <c r="R31" s="76">
        <v>2272.6349995999999</v>
      </c>
      <c r="S31" s="76">
        <v>0.06</v>
      </c>
      <c r="T31" s="76">
        <v>4.2300000000000004</v>
      </c>
      <c r="U31" s="76">
        <v>0.66</v>
      </c>
    </row>
    <row r="32" spans="2:21">
      <c r="B32" s="77" t="s">
        <v>234</v>
      </c>
      <c r="C32" s="16"/>
      <c r="D32" s="16"/>
      <c r="E32" s="16"/>
      <c r="F32" s="16"/>
      <c r="K32" s="78">
        <v>2.1</v>
      </c>
      <c r="N32" s="78">
        <v>1.39</v>
      </c>
      <c r="O32" s="78">
        <v>1753000</v>
      </c>
      <c r="Q32" s="78">
        <v>0</v>
      </c>
      <c r="R32" s="78">
        <v>1797.0002999999999</v>
      </c>
      <c r="T32" s="78">
        <v>3.35</v>
      </c>
      <c r="U32" s="78">
        <v>0.52</v>
      </c>
    </row>
    <row r="33" spans="2:21">
      <c r="B33" t="s">
        <v>340</v>
      </c>
      <c r="C33" t="s">
        <v>341</v>
      </c>
      <c r="D33" t="s">
        <v>103</v>
      </c>
      <c r="E33" t="s">
        <v>126</v>
      </c>
      <c r="F33" t="s">
        <v>342</v>
      </c>
      <c r="G33" t="s">
        <v>115</v>
      </c>
      <c r="H33" t="s">
        <v>314</v>
      </c>
      <c r="I33" t="s">
        <v>152</v>
      </c>
      <c r="J33" t="s">
        <v>343</v>
      </c>
      <c r="K33" s="76">
        <v>2.1</v>
      </c>
      <c r="L33" t="s">
        <v>105</v>
      </c>
      <c r="M33" s="76">
        <v>2.2999999999999998</v>
      </c>
      <c r="N33" s="76">
        <v>1.39</v>
      </c>
      <c r="O33" s="76">
        <v>1753000</v>
      </c>
      <c r="P33" s="76">
        <v>102.51</v>
      </c>
      <c r="Q33" s="76">
        <v>0</v>
      </c>
      <c r="R33" s="76">
        <v>1797.0002999999999</v>
      </c>
      <c r="S33" s="76">
        <v>0.06</v>
      </c>
      <c r="T33" s="76">
        <v>3.35</v>
      </c>
      <c r="U33" s="76">
        <v>0.52</v>
      </c>
    </row>
    <row r="34" spans="2:21">
      <c r="B34" s="77" t="s">
        <v>272</v>
      </c>
      <c r="C34" s="16"/>
      <c r="D34" s="16"/>
      <c r="E34" s="16"/>
      <c r="F34" s="16"/>
      <c r="K34" s="78">
        <v>0</v>
      </c>
      <c r="N34" s="78">
        <v>0</v>
      </c>
      <c r="O34" s="78">
        <v>0</v>
      </c>
      <c r="Q34" s="78">
        <v>0</v>
      </c>
      <c r="R34" s="78">
        <v>0</v>
      </c>
      <c r="T34" s="78">
        <v>0</v>
      </c>
      <c r="U34" s="78">
        <v>0</v>
      </c>
    </row>
    <row r="35" spans="2:21">
      <c r="B35" t="s">
        <v>211</v>
      </c>
      <c r="C35" t="s">
        <v>211</v>
      </c>
      <c r="D35" s="16"/>
      <c r="E35" s="16"/>
      <c r="F35" s="16"/>
      <c r="G35" t="s">
        <v>211</v>
      </c>
      <c r="H35" t="s">
        <v>211</v>
      </c>
      <c r="K35" s="76">
        <v>0</v>
      </c>
      <c r="L35" t="s">
        <v>211</v>
      </c>
      <c r="M35" s="76">
        <v>0</v>
      </c>
      <c r="N35" s="76">
        <v>0</v>
      </c>
      <c r="O35" s="76">
        <v>0</v>
      </c>
      <c r="P35" s="76">
        <v>0</v>
      </c>
      <c r="R35" s="76">
        <v>0</v>
      </c>
      <c r="S35" s="76">
        <v>0</v>
      </c>
      <c r="T35" s="76">
        <v>0</v>
      </c>
      <c r="U35" s="76">
        <v>0</v>
      </c>
    </row>
    <row r="36" spans="2:21">
      <c r="B36" s="77" t="s">
        <v>344</v>
      </c>
      <c r="C36" s="16"/>
      <c r="D36" s="16"/>
      <c r="E36" s="16"/>
      <c r="F36" s="16"/>
      <c r="K36" s="78">
        <v>0</v>
      </c>
      <c r="N36" s="78">
        <v>0</v>
      </c>
      <c r="O36" s="78">
        <v>0</v>
      </c>
      <c r="Q36" s="78">
        <v>0</v>
      </c>
      <c r="R36" s="78">
        <v>0</v>
      </c>
      <c r="T36" s="78">
        <v>0</v>
      </c>
      <c r="U36" s="78">
        <v>0</v>
      </c>
    </row>
    <row r="37" spans="2:21">
      <c r="B37" t="s">
        <v>211</v>
      </c>
      <c r="C37" t="s">
        <v>211</v>
      </c>
      <c r="D37" s="16"/>
      <c r="E37" s="16"/>
      <c r="F37" s="16"/>
      <c r="G37" t="s">
        <v>211</v>
      </c>
      <c r="H37" t="s">
        <v>211</v>
      </c>
      <c r="K37" s="76">
        <v>0</v>
      </c>
      <c r="L37" t="s">
        <v>211</v>
      </c>
      <c r="M37" s="76">
        <v>0</v>
      </c>
      <c r="N37" s="76">
        <v>0</v>
      </c>
      <c r="O37" s="76">
        <v>0</v>
      </c>
      <c r="P37" s="76">
        <v>0</v>
      </c>
      <c r="R37" s="76">
        <v>0</v>
      </c>
      <c r="S37" s="76">
        <v>0</v>
      </c>
      <c r="T37" s="76">
        <v>0</v>
      </c>
      <c r="U37" s="76">
        <v>0</v>
      </c>
    </row>
    <row r="38" spans="2:21">
      <c r="B38" s="77" t="s">
        <v>216</v>
      </c>
      <c r="C38" s="16"/>
      <c r="D38" s="16"/>
      <c r="E38" s="16"/>
      <c r="F38" s="16"/>
      <c r="K38" s="78">
        <v>0</v>
      </c>
      <c r="N38" s="78">
        <v>0</v>
      </c>
      <c r="O38" s="78">
        <v>2805000</v>
      </c>
      <c r="Q38" s="78">
        <v>0</v>
      </c>
      <c r="R38" s="78">
        <v>10281.2540085776</v>
      </c>
      <c r="T38" s="78">
        <v>19.16</v>
      </c>
      <c r="U38" s="78">
        <v>2.97</v>
      </c>
    </row>
    <row r="39" spans="2:21">
      <c r="B39" s="77" t="s">
        <v>273</v>
      </c>
      <c r="C39" s="16"/>
      <c r="D39" s="16"/>
      <c r="E39" s="16"/>
      <c r="F39" s="16"/>
      <c r="K39" s="78">
        <v>0</v>
      </c>
      <c r="N39" s="78">
        <v>0</v>
      </c>
      <c r="O39" s="78">
        <v>0</v>
      </c>
      <c r="Q39" s="78">
        <v>0</v>
      </c>
      <c r="R39" s="78">
        <v>0</v>
      </c>
      <c r="T39" s="78">
        <v>0</v>
      </c>
      <c r="U39" s="78">
        <v>0</v>
      </c>
    </row>
    <row r="40" spans="2:21">
      <c r="B40" t="s">
        <v>211</v>
      </c>
      <c r="C40" t="s">
        <v>211</v>
      </c>
      <c r="D40" s="16"/>
      <c r="E40" s="16"/>
      <c r="F40" s="16"/>
      <c r="G40" t="s">
        <v>211</v>
      </c>
      <c r="H40" t="s">
        <v>211</v>
      </c>
      <c r="K40" s="76">
        <v>0</v>
      </c>
      <c r="L40" t="s">
        <v>211</v>
      </c>
      <c r="M40" s="76">
        <v>0</v>
      </c>
      <c r="N40" s="76">
        <v>0</v>
      </c>
      <c r="O40" s="76">
        <v>0</v>
      </c>
      <c r="P40" s="76">
        <v>0</v>
      </c>
      <c r="R40" s="76">
        <v>0</v>
      </c>
      <c r="S40" s="76">
        <v>0</v>
      </c>
      <c r="T40" s="76">
        <v>0</v>
      </c>
      <c r="U40" s="76">
        <v>0</v>
      </c>
    </row>
    <row r="41" spans="2:21">
      <c r="B41" s="77" t="s">
        <v>274</v>
      </c>
      <c r="C41" s="16"/>
      <c r="D41" s="16"/>
      <c r="E41" s="16"/>
      <c r="F41" s="16"/>
      <c r="K41" s="78">
        <v>0</v>
      </c>
      <c r="N41" s="78">
        <v>0</v>
      </c>
      <c r="O41" s="78">
        <v>2805000</v>
      </c>
      <c r="Q41" s="78">
        <v>0</v>
      </c>
      <c r="R41" s="78">
        <v>10281.2540085776</v>
      </c>
      <c r="T41" s="78">
        <v>19.16</v>
      </c>
      <c r="U41" s="78">
        <v>2.97</v>
      </c>
    </row>
    <row r="42" spans="2:21">
      <c r="B42" t="s">
        <v>345</v>
      </c>
      <c r="C42" t="s">
        <v>346</v>
      </c>
      <c r="D42" t="s">
        <v>347</v>
      </c>
      <c r="E42" t="s">
        <v>348</v>
      </c>
      <c r="F42" t="s">
        <v>349</v>
      </c>
      <c r="G42" t="s">
        <v>350</v>
      </c>
      <c r="H42" t="s">
        <v>351</v>
      </c>
      <c r="I42" t="s">
        <v>352</v>
      </c>
      <c r="J42" t="s">
        <v>353</v>
      </c>
      <c r="K42" s="76">
        <f>VLOOKUP(B42,'[5]אג"ח קונצרני'!$B$508:$K$586,10,0)</f>
        <v>4.13</v>
      </c>
      <c r="L42" t="s">
        <v>109</v>
      </c>
      <c r="M42" s="76">
        <v>4.5</v>
      </c>
      <c r="N42" s="76">
        <v>0</v>
      </c>
      <c r="O42" s="76">
        <v>400000</v>
      </c>
      <c r="P42" s="76">
        <v>109.88200000000001</v>
      </c>
      <c r="Q42" s="76">
        <v>0</v>
      </c>
      <c r="R42" s="76">
        <v>1536.589888</v>
      </c>
      <c r="S42" s="76">
        <v>0</v>
      </c>
      <c r="T42" s="76">
        <v>2.86</v>
      </c>
      <c r="U42" s="76">
        <v>0.44</v>
      </c>
    </row>
    <row r="43" spans="2:21">
      <c r="B43" t="s">
        <v>354</v>
      </c>
      <c r="C43" t="s">
        <v>355</v>
      </c>
      <c r="D43" t="s">
        <v>347</v>
      </c>
      <c r="E43" t="s">
        <v>348</v>
      </c>
      <c r="F43" t="s">
        <v>356</v>
      </c>
      <c r="G43" t="s">
        <v>350</v>
      </c>
      <c r="H43" t="s">
        <v>357</v>
      </c>
      <c r="I43" t="s">
        <v>352</v>
      </c>
      <c r="J43" t="s">
        <v>353</v>
      </c>
      <c r="K43" s="76">
        <f>VLOOKUP(B43,'[5]אג"ח קונצרני'!$B$508:$K$586,10,0)</f>
        <v>4.04</v>
      </c>
      <c r="L43" t="s">
        <v>109</v>
      </c>
      <c r="M43" s="76">
        <v>5.7</v>
      </c>
      <c r="N43" s="76">
        <v>0</v>
      </c>
      <c r="O43" s="76">
        <v>330000</v>
      </c>
      <c r="P43" s="76">
        <v>115.066</v>
      </c>
      <c r="Q43" s="76">
        <v>0</v>
      </c>
      <c r="R43" s="76">
        <v>1327.4934287999999</v>
      </c>
      <c r="S43" s="76">
        <v>0</v>
      </c>
      <c r="T43" s="76">
        <v>2.4700000000000002</v>
      </c>
      <c r="U43" s="76">
        <v>0.38</v>
      </c>
    </row>
    <row r="44" spans="2:21">
      <c r="B44" t="s">
        <v>358</v>
      </c>
      <c r="C44" t="s">
        <v>359</v>
      </c>
      <c r="D44" t="s">
        <v>347</v>
      </c>
      <c r="E44" t="s">
        <v>348</v>
      </c>
      <c r="F44" t="s">
        <v>360</v>
      </c>
      <c r="G44" t="s">
        <v>350</v>
      </c>
      <c r="H44" t="s">
        <v>357</v>
      </c>
      <c r="I44" t="s">
        <v>352</v>
      </c>
      <c r="J44" t="s">
        <v>353</v>
      </c>
      <c r="K44" s="76">
        <f>VLOOKUP(B44,'[5]אג"ח קונצרני'!$B$508:$K$586,10,0)</f>
        <v>4.0999999999999996</v>
      </c>
      <c r="L44" t="s">
        <v>109</v>
      </c>
      <c r="M44" s="76">
        <v>4.5</v>
      </c>
      <c r="N44" s="76">
        <v>0</v>
      </c>
      <c r="O44" s="76">
        <v>325000</v>
      </c>
      <c r="P44" s="76">
        <v>109.29</v>
      </c>
      <c r="Q44" s="76">
        <v>0</v>
      </c>
      <c r="R44" s="76">
        <v>1241.75298</v>
      </c>
      <c r="S44" s="76">
        <v>0</v>
      </c>
      <c r="T44" s="76">
        <v>2.31</v>
      </c>
      <c r="U44" s="76">
        <v>0.36</v>
      </c>
    </row>
    <row r="45" spans="2:21">
      <c r="B45" t="s">
        <v>361</v>
      </c>
      <c r="C45" t="s">
        <v>362</v>
      </c>
      <c r="D45" t="s">
        <v>126</v>
      </c>
      <c r="E45" t="s">
        <v>348</v>
      </c>
      <c r="F45" t="s">
        <v>363</v>
      </c>
      <c r="G45" t="s">
        <v>364</v>
      </c>
      <c r="H45" t="s">
        <v>357</v>
      </c>
      <c r="I45" t="s">
        <v>352</v>
      </c>
      <c r="J45" t="s">
        <v>365</v>
      </c>
      <c r="K45" s="76">
        <f>VLOOKUP(B45,'[5]אג"ח קונצרני'!$B$508:$K$586,10,0)</f>
        <v>7.04</v>
      </c>
      <c r="L45" t="s">
        <v>109</v>
      </c>
      <c r="M45" s="76">
        <v>4.5</v>
      </c>
      <c r="N45" s="76">
        <v>0</v>
      </c>
      <c r="O45" s="76">
        <v>250000</v>
      </c>
      <c r="P45" s="76">
        <v>98.967500000000001</v>
      </c>
      <c r="Q45" s="76">
        <v>0</v>
      </c>
      <c r="R45" s="76">
        <v>864.97595000000001</v>
      </c>
      <c r="S45" s="76">
        <v>0</v>
      </c>
      <c r="T45" s="76">
        <v>1.61</v>
      </c>
      <c r="U45" s="76">
        <v>0.25</v>
      </c>
    </row>
    <row r="46" spans="2:21">
      <c r="B46" s="79" t="s">
        <v>366</v>
      </c>
      <c r="C46" t="s">
        <v>479</v>
      </c>
      <c r="D46" t="s">
        <v>347</v>
      </c>
      <c r="E46" t="s">
        <v>348</v>
      </c>
      <c r="F46" t="s">
        <v>367</v>
      </c>
      <c r="G46" t="s">
        <v>368</v>
      </c>
      <c r="H46" t="s">
        <v>357</v>
      </c>
      <c r="I46" t="s">
        <v>352</v>
      </c>
      <c r="J46" t="s">
        <v>369</v>
      </c>
      <c r="K46" s="76">
        <f>VLOOKUP(B46,'[5]אג"ח קונצרני'!$B$508:$K$586,10,0)</f>
        <v>6.45</v>
      </c>
      <c r="L46" t="s">
        <v>109</v>
      </c>
      <c r="M46" s="76">
        <v>4.13</v>
      </c>
      <c r="N46" s="76">
        <v>0</v>
      </c>
      <c r="O46" s="76">
        <v>300000</v>
      </c>
      <c r="P46" s="76">
        <v>103.96912500000001</v>
      </c>
      <c r="Q46" s="76">
        <v>0</v>
      </c>
      <c r="R46" s="76">
        <v>1090.428183</v>
      </c>
      <c r="S46" s="76">
        <v>0</v>
      </c>
      <c r="T46" s="76">
        <v>2.0299999999999998</v>
      </c>
      <c r="U46" s="76">
        <v>0.32</v>
      </c>
    </row>
    <row r="47" spans="2:21">
      <c r="B47" t="s">
        <v>370</v>
      </c>
      <c r="C47" t="s">
        <v>371</v>
      </c>
      <c r="D47" t="s">
        <v>347</v>
      </c>
      <c r="E47" t="s">
        <v>348</v>
      </c>
      <c r="F47" t="s">
        <v>372</v>
      </c>
      <c r="G47" t="s">
        <v>373</v>
      </c>
      <c r="H47" t="s">
        <v>374</v>
      </c>
      <c r="I47" t="s">
        <v>352</v>
      </c>
      <c r="J47" t="s">
        <v>375</v>
      </c>
      <c r="K47" s="76">
        <f>VLOOKUP(B47,'[5]אג"ח קונצרני'!$B$508:$K$586,10,0)</f>
        <v>5.92</v>
      </c>
      <c r="L47" t="s">
        <v>109</v>
      </c>
      <c r="M47" s="76">
        <v>4.75</v>
      </c>
      <c r="N47" s="76">
        <v>0</v>
      </c>
      <c r="O47" s="76">
        <v>200000</v>
      </c>
      <c r="P47" s="76">
        <v>98.810388900000007</v>
      </c>
      <c r="Q47" s="76">
        <v>0</v>
      </c>
      <c r="R47" s="76">
        <v>690.88223918879999</v>
      </c>
      <c r="S47" s="76">
        <v>0</v>
      </c>
      <c r="T47" s="76">
        <v>1.29</v>
      </c>
      <c r="U47" s="76">
        <v>0.2</v>
      </c>
    </row>
    <row r="48" spans="2:21">
      <c r="B48" t="s">
        <v>376</v>
      </c>
      <c r="C48" t="s">
        <v>377</v>
      </c>
      <c r="D48" t="s">
        <v>347</v>
      </c>
      <c r="E48" t="s">
        <v>348</v>
      </c>
      <c r="F48" t="s">
        <v>378</v>
      </c>
      <c r="G48" t="s">
        <v>379</v>
      </c>
      <c r="H48" t="s">
        <v>374</v>
      </c>
      <c r="I48" t="s">
        <v>352</v>
      </c>
      <c r="J48" t="s">
        <v>380</v>
      </c>
      <c r="K48" s="76">
        <f>VLOOKUP(B48,'[5]אג"ח קונצרני'!$B$508:$K$586,10,0)</f>
        <v>6.65</v>
      </c>
      <c r="L48" t="s">
        <v>109</v>
      </c>
      <c r="M48" s="76">
        <v>3.4</v>
      </c>
      <c r="N48" s="76">
        <v>0</v>
      </c>
      <c r="O48" s="76">
        <v>175000</v>
      </c>
      <c r="P48" s="76">
        <v>99.364222228571435</v>
      </c>
      <c r="Q48" s="76">
        <v>0</v>
      </c>
      <c r="R48" s="76">
        <v>607.91031159440001</v>
      </c>
      <c r="S48" s="76">
        <v>0</v>
      </c>
      <c r="T48" s="76">
        <v>1.1299999999999999</v>
      </c>
      <c r="U48" s="76">
        <v>0.18</v>
      </c>
    </row>
    <row r="49" spans="2:21">
      <c r="B49" t="s">
        <v>381</v>
      </c>
      <c r="C49" t="s">
        <v>382</v>
      </c>
      <c r="D49" t="s">
        <v>347</v>
      </c>
      <c r="E49" t="s">
        <v>348</v>
      </c>
      <c r="F49" t="s">
        <v>383</v>
      </c>
      <c r="G49" t="s">
        <v>384</v>
      </c>
      <c r="H49" t="s">
        <v>374</v>
      </c>
      <c r="I49" t="s">
        <v>352</v>
      </c>
      <c r="J49" t="s">
        <v>385</v>
      </c>
      <c r="K49" s="76">
        <f>VLOOKUP(B49,'[5]אג"ח קונצרני'!$B$508:$K$586,10,0)</f>
        <v>4.71</v>
      </c>
      <c r="L49" t="s">
        <v>109</v>
      </c>
      <c r="M49" s="76">
        <v>3.8</v>
      </c>
      <c r="N49" s="76">
        <v>0</v>
      </c>
      <c r="O49" s="76">
        <v>175000</v>
      </c>
      <c r="P49" s="76">
        <v>103.94526028571428</v>
      </c>
      <c r="Q49" s="76">
        <v>0</v>
      </c>
      <c r="R49" s="76">
        <v>635.937102428</v>
      </c>
      <c r="S49" s="76">
        <v>0</v>
      </c>
      <c r="T49" s="76">
        <v>1.19</v>
      </c>
      <c r="U49" s="76">
        <v>0.18</v>
      </c>
    </row>
    <row r="50" spans="2:21">
      <c r="B50" t="s">
        <v>386</v>
      </c>
      <c r="C50" t="s">
        <v>387</v>
      </c>
      <c r="D50" t="s">
        <v>347</v>
      </c>
      <c r="E50" t="s">
        <v>348</v>
      </c>
      <c r="F50" t="s">
        <v>388</v>
      </c>
      <c r="G50" t="s">
        <v>364</v>
      </c>
      <c r="H50" t="s">
        <v>389</v>
      </c>
      <c r="I50" t="s">
        <v>352</v>
      </c>
      <c r="J50" t="s">
        <v>375</v>
      </c>
      <c r="K50" s="76">
        <f>VLOOKUP(B50,'[5]אג"ח קונצרני'!$B$508:$K$586,10,0)</f>
        <v>2.4500000000000002</v>
      </c>
      <c r="L50" t="s">
        <v>109</v>
      </c>
      <c r="M50" s="76">
        <v>4.88</v>
      </c>
      <c r="N50" s="76">
        <v>0</v>
      </c>
      <c r="O50" s="76">
        <v>200000</v>
      </c>
      <c r="P50" s="76">
        <v>102.18049999999999</v>
      </c>
      <c r="Q50" s="76">
        <v>0</v>
      </c>
      <c r="R50" s="76">
        <v>714.446056</v>
      </c>
      <c r="S50" s="76">
        <v>0</v>
      </c>
      <c r="T50" s="76">
        <v>1.33</v>
      </c>
      <c r="U50" s="76">
        <v>0.21</v>
      </c>
    </row>
    <row r="51" spans="2:21">
      <c r="B51" t="s">
        <v>390</v>
      </c>
      <c r="C51" t="s">
        <v>391</v>
      </c>
      <c r="D51" t="s">
        <v>347</v>
      </c>
      <c r="E51" t="s">
        <v>348</v>
      </c>
      <c r="F51" t="s">
        <v>392</v>
      </c>
      <c r="G51" t="s">
        <v>393</v>
      </c>
      <c r="H51" t="s">
        <v>394</v>
      </c>
      <c r="I51" t="s">
        <v>395</v>
      </c>
      <c r="J51" t="s">
        <v>396</v>
      </c>
      <c r="K51" s="76">
        <f>VLOOKUP(B51,'[5]אג"ח קונצרני'!$B$508:$K$586,10,0)</f>
        <v>3.84</v>
      </c>
      <c r="L51" t="s">
        <v>109</v>
      </c>
      <c r="M51" s="76">
        <v>3.75</v>
      </c>
      <c r="N51" s="76">
        <v>0</v>
      </c>
      <c r="O51" s="76">
        <v>200000</v>
      </c>
      <c r="P51" s="76">
        <v>96.401333350000002</v>
      </c>
      <c r="Q51" s="76">
        <v>0</v>
      </c>
      <c r="R51" s="76">
        <v>674.03812278320004</v>
      </c>
      <c r="S51" s="76">
        <v>0</v>
      </c>
      <c r="T51" s="76">
        <v>1.26</v>
      </c>
      <c r="U51" s="76">
        <v>0.19</v>
      </c>
    </row>
    <row r="52" spans="2:21">
      <c r="B52" t="s">
        <v>397</v>
      </c>
      <c r="C52" t="s">
        <v>398</v>
      </c>
      <c r="D52" t="s">
        <v>347</v>
      </c>
      <c r="E52" t="s">
        <v>348</v>
      </c>
      <c r="F52" t="s">
        <v>399</v>
      </c>
      <c r="G52" t="s">
        <v>400</v>
      </c>
      <c r="H52" t="s">
        <v>394</v>
      </c>
      <c r="I52" t="s">
        <v>395</v>
      </c>
      <c r="J52" t="s">
        <v>396</v>
      </c>
      <c r="K52" s="76">
        <f>VLOOKUP(B52,'[5]אג"ח קונצרני'!$B$508:$K$586,10,0)</f>
        <v>4.67</v>
      </c>
      <c r="L52" t="s">
        <v>109</v>
      </c>
      <c r="M52" s="76">
        <v>7</v>
      </c>
      <c r="N52" s="76">
        <v>0</v>
      </c>
      <c r="O52" s="76">
        <v>250000</v>
      </c>
      <c r="P52" s="76">
        <v>102.60866668</v>
      </c>
      <c r="Q52" s="76">
        <v>0</v>
      </c>
      <c r="R52" s="76">
        <v>896.79974678320002</v>
      </c>
      <c r="S52" s="76">
        <v>0</v>
      </c>
      <c r="T52" s="76">
        <v>1.67</v>
      </c>
      <c r="U52" s="76">
        <v>0.26</v>
      </c>
    </row>
    <row r="53" spans="2:21">
      <c r="B53" t="s">
        <v>218</v>
      </c>
      <c r="C53" s="16"/>
      <c r="D53" s="16"/>
      <c r="E53" s="16"/>
      <c r="F53" s="16"/>
    </row>
    <row r="54" spans="2:21">
      <c r="B54" t="s">
        <v>268</v>
      </c>
      <c r="C54" s="16"/>
      <c r="D54" s="16"/>
      <c r="E54" s="16"/>
      <c r="F54" s="16"/>
    </row>
    <row r="55" spans="2:21">
      <c r="B55" t="s">
        <v>269</v>
      </c>
      <c r="C55" s="16"/>
      <c r="D55" s="16"/>
      <c r="E55" s="16"/>
      <c r="F55" s="16"/>
    </row>
    <row r="56" spans="2:21">
      <c r="B56" t="s">
        <v>270</v>
      </c>
      <c r="C56" s="16"/>
      <c r="D56" s="16"/>
      <c r="E56" s="16"/>
      <c r="F56" s="16"/>
    </row>
    <row r="57" spans="2:21">
      <c r="B57" t="s">
        <v>401</v>
      </c>
      <c r="C57" s="16"/>
      <c r="D57" s="16"/>
      <c r="E57" s="16"/>
      <c r="F57" s="16"/>
    </row>
    <row r="58" spans="2:21">
      <c r="C58" s="16"/>
      <c r="D58" s="16"/>
      <c r="E58" s="16"/>
      <c r="F58" s="16"/>
    </row>
    <row r="59" spans="2:21">
      <c r="C59" s="16"/>
      <c r="D59" s="16"/>
      <c r="E59" s="16"/>
      <c r="F59" s="16"/>
    </row>
    <row r="60" spans="2:21">
      <c r="C60" s="16"/>
      <c r="D60" s="16"/>
      <c r="E60" s="16"/>
      <c r="F60" s="16"/>
    </row>
    <row r="61" spans="2:21">
      <c r="C61" s="16"/>
      <c r="D61" s="16"/>
      <c r="E61" s="16"/>
      <c r="F61" s="16"/>
    </row>
    <row r="62" spans="2:21">
      <c r="C62" s="16"/>
      <c r="D62" s="16"/>
      <c r="E62" s="16"/>
      <c r="F62" s="16"/>
    </row>
    <row r="63" spans="2:21">
      <c r="C63" s="16"/>
      <c r="D63" s="16"/>
      <c r="E63" s="16"/>
      <c r="F63" s="16"/>
    </row>
    <row r="64" spans="2:21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topLeftCell="A16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196</v>
      </c>
    </row>
    <row r="2" spans="2:61">
      <c r="B2" s="2" t="s">
        <v>1</v>
      </c>
      <c r="C2" t="s">
        <v>197</v>
      </c>
    </row>
    <row r="3" spans="2:61">
      <c r="B3" s="2" t="s">
        <v>2</v>
      </c>
      <c r="C3" t="s">
        <v>198</v>
      </c>
    </row>
    <row r="4" spans="2:61">
      <c r="B4" s="2" t="s">
        <v>3</v>
      </c>
      <c r="C4" t="s">
        <v>199</v>
      </c>
    </row>
    <row r="6" spans="2:61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5"/>
      <c r="BI6" s="19"/>
    </row>
    <row r="7" spans="2:61" ht="26.25" customHeight="1">
      <c r="B7" s="93" t="s">
        <v>92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5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57</v>
      </c>
      <c r="L8" s="38" t="s">
        <v>74</v>
      </c>
      <c r="M8" s="38" t="s">
        <v>58</v>
      </c>
      <c r="N8" s="46" t="s">
        <v>186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BE10" s="16"/>
      <c r="BF10" s="19"/>
      <c r="BG10" s="16"/>
      <c r="BI10" s="16"/>
    </row>
    <row r="11" spans="2:61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5">
        <v>0</v>
      </c>
      <c r="J11" s="7"/>
      <c r="K11" s="75">
        <v>0</v>
      </c>
      <c r="L11" s="7"/>
      <c r="M11" s="75">
        <v>0</v>
      </c>
      <c r="N11" s="75">
        <v>0</v>
      </c>
      <c r="BE11" s="16"/>
      <c r="BF11" s="19"/>
      <c r="BG11" s="16"/>
      <c r="BI11" s="16"/>
    </row>
    <row r="12" spans="2:61">
      <c r="B12" s="77" t="s">
        <v>201</v>
      </c>
      <c r="E12" s="16"/>
      <c r="F12" s="16"/>
      <c r="G12" s="16"/>
      <c r="I12" s="78">
        <v>0</v>
      </c>
      <c r="K12" s="78">
        <v>0</v>
      </c>
      <c r="M12" s="78">
        <v>0</v>
      </c>
      <c r="N12" s="78">
        <v>0</v>
      </c>
    </row>
    <row r="13" spans="2:61">
      <c r="B13" s="77" t="s">
        <v>402</v>
      </c>
      <c r="E13" s="16"/>
      <c r="F13" s="16"/>
      <c r="G13" s="16"/>
      <c r="I13" s="78">
        <v>0</v>
      </c>
      <c r="K13" s="78">
        <v>0</v>
      </c>
      <c r="M13" s="78">
        <v>0</v>
      </c>
      <c r="N13" s="78">
        <v>0</v>
      </c>
    </row>
    <row r="14" spans="2:61">
      <c r="B14" t="s">
        <v>211</v>
      </c>
      <c r="C14" t="s">
        <v>211</v>
      </c>
      <c r="E14" s="16"/>
      <c r="F14" s="16"/>
      <c r="G14" t="s">
        <v>211</v>
      </c>
      <c r="H14" t="s">
        <v>211</v>
      </c>
      <c r="I14" s="76">
        <v>0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</row>
    <row r="15" spans="2:61">
      <c r="B15" s="77" t="s">
        <v>403</v>
      </c>
      <c r="E15" s="16"/>
      <c r="F15" s="16"/>
      <c r="G15" s="16"/>
      <c r="I15" s="78">
        <v>0</v>
      </c>
      <c r="K15" s="78">
        <v>0</v>
      </c>
      <c r="M15" s="78">
        <v>0</v>
      </c>
      <c r="N15" s="78">
        <v>0</v>
      </c>
    </row>
    <row r="16" spans="2:61">
      <c r="B16" t="s">
        <v>211</v>
      </c>
      <c r="C16" t="s">
        <v>211</v>
      </c>
      <c r="E16" s="16"/>
      <c r="F16" s="16"/>
      <c r="G16" t="s">
        <v>211</v>
      </c>
      <c r="H16" t="s">
        <v>211</v>
      </c>
      <c r="I16" s="76">
        <v>0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</row>
    <row r="17" spans="2:14">
      <c r="B17" s="77" t="s">
        <v>404</v>
      </c>
      <c r="E17" s="16"/>
      <c r="F17" s="16"/>
      <c r="G17" s="16"/>
      <c r="I17" s="78">
        <v>0</v>
      </c>
      <c r="K17" s="78">
        <v>0</v>
      </c>
      <c r="M17" s="78">
        <v>0</v>
      </c>
      <c r="N17" s="78">
        <v>0</v>
      </c>
    </row>
    <row r="18" spans="2:14">
      <c r="B18" t="s">
        <v>211</v>
      </c>
      <c r="C18" t="s">
        <v>211</v>
      </c>
      <c r="E18" s="16"/>
      <c r="F18" s="16"/>
      <c r="G18" t="s">
        <v>211</v>
      </c>
      <c r="H18" t="s">
        <v>211</v>
      </c>
      <c r="I18" s="76">
        <v>0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</row>
    <row r="19" spans="2:14">
      <c r="B19" s="77" t="s">
        <v>405</v>
      </c>
      <c r="E19" s="16"/>
      <c r="F19" s="16"/>
      <c r="G19" s="16"/>
      <c r="I19" s="78">
        <v>0</v>
      </c>
      <c r="K19" s="78">
        <v>0</v>
      </c>
      <c r="M19" s="78">
        <v>0</v>
      </c>
      <c r="N19" s="78">
        <v>0</v>
      </c>
    </row>
    <row r="20" spans="2:14">
      <c r="B20" t="s">
        <v>211</v>
      </c>
      <c r="C20" t="s">
        <v>211</v>
      </c>
      <c r="E20" s="16"/>
      <c r="F20" s="16"/>
      <c r="G20" t="s">
        <v>211</v>
      </c>
      <c r="H20" t="s">
        <v>211</v>
      </c>
      <c r="I20" s="76">
        <v>0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</row>
    <row r="21" spans="2:14">
      <c r="B21" s="77" t="s">
        <v>216</v>
      </c>
      <c r="E21" s="16"/>
      <c r="F21" s="16"/>
      <c r="G21" s="16"/>
      <c r="I21" s="78">
        <v>0</v>
      </c>
      <c r="K21" s="78">
        <v>0</v>
      </c>
      <c r="M21" s="78">
        <v>0</v>
      </c>
      <c r="N21" s="78">
        <v>0</v>
      </c>
    </row>
    <row r="22" spans="2:14">
      <c r="B22" s="77" t="s">
        <v>273</v>
      </c>
      <c r="E22" s="16"/>
      <c r="F22" s="16"/>
      <c r="G22" s="16"/>
      <c r="I22" s="78">
        <v>0</v>
      </c>
      <c r="K22" s="78">
        <v>0</v>
      </c>
      <c r="M22" s="78">
        <v>0</v>
      </c>
      <c r="N22" s="78">
        <v>0</v>
      </c>
    </row>
    <row r="23" spans="2:14">
      <c r="B23" t="s">
        <v>211</v>
      </c>
      <c r="C23" t="s">
        <v>211</v>
      </c>
      <c r="E23" s="16"/>
      <c r="F23" s="16"/>
      <c r="G23" t="s">
        <v>211</v>
      </c>
      <c r="H23" t="s">
        <v>211</v>
      </c>
      <c r="I23" s="76">
        <v>0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</row>
    <row r="24" spans="2:14">
      <c r="B24" s="77" t="s">
        <v>274</v>
      </c>
      <c r="E24" s="16"/>
      <c r="F24" s="16"/>
      <c r="G24" s="16"/>
      <c r="I24" s="78">
        <v>0</v>
      </c>
      <c r="K24" s="78">
        <v>0</v>
      </c>
      <c r="M24" s="78">
        <v>0</v>
      </c>
      <c r="N24" s="78">
        <v>0</v>
      </c>
    </row>
    <row r="25" spans="2:14">
      <c r="B25" t="s">
        <v>211</v>
      </c>
      <c r="C25" t="s">
        <v>211</v>
      </c>
      <c r="E25" s="16"/>
      <c r="F25" s="16"/>
      <c r="G25" t="s">
        <v>211</v>
      </c>
      <c r="H25" t="s">
        <v>211</v>
      </c>
      <c r="I25" s="76">
        <v>0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</row>
    <row r="26" spans="2:14">
      <c r="B26" t="s">
        <v>218</v>
      </c>
      <c r="E26" s="16"/>
      <c r="F26" s="16"/>
      <c r="G26" s="16"/>
    </row>
    <row r="27" spans="2:14">
      <c r="B27" t="s">
        <v>268</v>
      </c>
      <c r="E27" s="16"/>
      <c r="F27" s="16"/>
      <c r="G27" s="16"/>
    </row>
    <row r="28" spans="2:14">
      <c r="B28" t="s">
        <v>269</v>
      </c>
      <c r="E28" s="16"/>
      <c r="F28" s="16"/>
      <c r="G28" s="16"/>
    </row>
    <row r="29" spans="2:14">
      <c r="B29" t="s">
        <v>270</v>
      </c>
      <c r="E29" s="16"/>
      <c r="F29" s="16"/>
      <c r="G29" s="16"/>
    </row>
    <row r="30" spans="2:14">
      <c r="E30" s="16"/>
      <c r="F30" s="16"/>
      <c r="G30" s="16"/>
    </row>
    <row r="31" spans="2:14">
      <c r="E31" s="16"/>
      <c r="F31" s="16"/>
      <c r="G31" s="16"/>
    </row>
    <row r="32" spans="2:14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topLeftCell="A16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196</v>
      </c>
    </row>
    <row r="2" spans="2:63">
      <c r="B2" s="2" t="s">
        <v>1</v>
      </c>
      <c r="C2" t="s">
        <v>197</v>
      </c>
    </row>
    <row r="3" spans="2:63">
      <c r="B3" s="2" t="s">
        <v>2</v>
      </c>
      <c r="C3" t="s">
        <v>198</v>
      </c>
    </row>
    <row r="4" spans="2:63">
      <c r="B4" s="2" t="s">
        <v>3</v>
      </c>
      <c r="C4" t="s">
        <v>199</v>
      </c>
    </row>
    <row r="6" spans="2:63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5"/>
      <c r="BK6" s="19"/>
    </row>
    <row r="7" spans="2:63" ht="26.25" customHeight="1">
      <c r="B7" s="93" t="s">
        <v>94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5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5">
        <v>0</v>
      </c>
      <c r="I11" s="7"/>
      <c r="J11" s="75">
        <v>0</v>
      </c>
      <c r="K11" s="75">
        <v>0</v>
      </c>
      <c r="L11" s="7"/>
      <c r="M11" s="75">
        <v>0</v>
      </c>
      <c r="N11" s="75">
        <v>0</v>
      </c>
      <c r="O11" s="35"/>
      <c r="BH11" s="16"/>
      <c r="BI11" s="19"/>
      <c r="BK11" s="16"/>
    </row>
    <row r="12" spans="2:63">
      <c r="B12" s="77" t="s">
        <v>201</v>
      </c>
      <c r="D12" s="16"/>
      <c r="E12" s="16"/>
      <c r="F12" s="16"/>
      <c r="G12" s="16"/>
      <c r="H12" s="78">
        <v>0</v>
      </c>
      <c r="J12" s="78">
        <v>0</v>
      </c>
      <c r="K12" s="78">
        <v>0</v>
      </c>
      <c r="M12" s="78">
        <v>0</v>
      </c>
      <c r="N12" s="78">
        <v>0</v>
      </c>
    </row>
    <row r="13" spans="2:63">
      <c r="B13" s="77" t="s">
        <v>406</v>
      </c>
      <c r="D13" s="16"/>
      <c r="E13" s="16"/>
      <c r="F13" s="16"/>
      <c r="G13" s="16"/>
      <c r="H13" s="78">
        <v>0</v>
      </c>
      <c r="J13" s="78">
        <v>0</v>
      </c>
      <c r="K13" s="78">
        <v>0</v>
      </c>
      <c r="M13" s="78">
        <v>0</v>
      </c>
      <c r="N13" s="78">
        <v>0</v>
      </c>
    </row>
    <row r="14" spans="2:63">
      <c r="B14" t="s">
        <v>211</v>
      </c>
      <c r="C14" t="s">
        <v>211</v>
      </c>
      <c r="D14" s="16"/>
      <c r="E14" s="16"/>
      <c r="F14" t="s">
        <v>211</v>
      </c>
      <c r="G14" t="s">
        <v>211</v>
      </c>
      <c r="H14" s="76">
        <v>0</v>
      </c>
      <c r="I14" s="76">
        <v>0</v>
      </c>
      <c r="K14" s="76">
        <v>0</v>
      </c>
      <c r="L14" s="76">
        <v>0</v>
      </c>
      <c r="M14" s="76">
        <v>0</v>
      </c>
      <c r="N14" s="76">
        <v>0</v>
      </c>
    </row>
    <row r="15" spans="2:63">
      <c r="B15" s="77" t="s">
        <v>407</v>
      </c>
      <c r="D15" s="16"/>
      <c r="E15" s="16"/>
      <c r="F15" s="16"/>
      <c r="G15" s="16"/>
      <c r="H15" s="78">
        <v>0</v>
      </c>
      <c r="J15" s="78">
        <v>0</v>
      </c>
      <c r="K15" s="78">
        <v>0</v>
      </c>
      <c r="M15" s="78">
        <v>0</v>
      </c>
      <c r="N15" s="78">
        <v>0</v>
      </c>
    </row>
    <row r="16" spans="2:63">
      <c r="B16" t="s">
        <v>211</v>
      </c>
      <c r="C16" t="s">
        <v>211</v>
      </c>
      <c r="D16" s="16"/>
      <c r="E16" s="16"/>
      <c r="F16" t="s">
        <v>211</v>
      </c>
      <c r="G16" t="s">
        <v>211</v>
      </c>
      <c r="H16" s="76">
        <v>0</v>
      </c>
      <c r="I16" s="76">
        <v>0</v>
      </c>
      <c r="K16" s="76">
        <v>0</v>
      </c>
      <c r="L16" s="76">
        <v>0</v>
      </c>
      <c r="M16" s="76">
        <v>0</v>
      </c>
      <c r="N16" s="76">
        <v>0</v>
      </c>
    </row>
    <row r="17" spans="2:14">
      <c r="B17" s="77" t="s">
        <v>408</v>
      </c>
      <c r="D17" s="16"/>
      <c r="E17" s="16"/>
      <c r="F17" s="16"/>
      <c r="G17" s="16"/>
      <c r="H17" s="78">
        <v>0</v>
      </c>
      <c r="J17" s="78">
        <v>0</v>
      </c>
      <c r="K17" s="78">
        <v>0</v>
      </c>
      <c r="M17" s="78">
        <v>0</v>
      </c>
      <c r="N17" s="78">
        <v>0</v>
      </c>
    </row>
    <row r="18" spans="2:14">
      <c r="B18" t="s">
        <v>211</v>
      </c>
      <c r="C18" t="s">
        <v>211</v>
      </c>
      <c r="D18" s="16"/>
      <c r="E18" s="16"/>
      <c r="F18" t="s">
        <v>211</v>
      </c>
      <c r="G18" t="s">
        <v>211</v>
      </c>
      <c r="H18" s="76">
        <v>0</v>
      </c>
      <c r="I18" s="76">
        <v>0</v>
      </c>
      <c r="K18" s="76">
        <v>0</v>
      </c>
      <c r="L18" s="76">
        <v>0</v>
      </c>
      <c r="M18" s="76">
        <v>0</v>
      </c>
      <c r="N18" s="76">
        <v>0</v>
      </c>
    </row>
    <row r="19" spans="2:14">
      <c r="B19" s="77" t="s">
        <v>409</v>
      </c>
      <c r="D19" s="16"/>
      <c r="E19" s="16"/>
      <c r="F19" s="16"/>
      <c r="G19" s="16"/>
      <c r="H19" s="78">
        <v>0</v>
      </c>
      <c r="J19" s="78">
        <v>0</v>
      </c>
      <c r="K19" s="78">
        <v>0</v>
      </c>
      <c r="M19" s="78">
        <v>0</v>
      </c>
      <c r="N19" s="78">
        <v>0</v>
      </c>
    </row>
    <row r="20" spans="2:14">
      <c r="B20" t="s">
        <v>211</v>
      </c>
      <c r="C20" t="s">
        <v>211</v>
      </c>
      <c r="D20" s="16"/>
      <c r="E20" s="16"/>
      <c r="F20" t="s">
        <v>211</v>
      </c>
      <c r="G20" t="s">
        <v>211</v>
      </c>
      <c r="H20" s="76">
        <v>0</v>
      </c>
      <c r="I20" s="76">
        <v>0</v>
      </c>
      <c r="K20" s="76">
        <v>0</v>
      </c>
      <c r="L20" s="76">
        <v>0</v>
      </c>
      <c r="M20" s="76">
        <v>0</v>
      </c>
      <c r="N20" s="76">
        <v>0</v>
      </c>
    </row>
    <row r="21" spans="2:14">
      <c r="B21" s="77" t="s">
        <v>344</v>
      </c>
      <c r="D21" s="16"/>
      <c r="E21" s="16"/>
      <c r="F21" s="16"/>
      <c r="G21" s="16"/>
      <c r="H21" s="78">
        <v>0</v>
      </c>
      <c r="J21" s="78">
        <v>0</v>
      </c>
      <c r="K21" s="78">
        <v>0</v>
      </c>
      <c r="M21" s="78">
        <v>0</v>
      </c>
      <c r="N21" s="78">
        <v>0</v>
      </c>
    </row>
    <row r="22" spans="2:14">
      <c r="B22" t="s">
        <v>211</v>
      </c>
      <c r="C22" t="s">
        <v>211</v>
      </c>
      <c r="D22" s="16"/>
      <c r="E22" s="16"/>
      <c r="F22" t="s">
        <v>211</v>
      </c>
      <c r="G22" t="s">
        <v>211</v>
      </c>
      <c r="H22" s="76">
        <v>0</v>
      </c>
      <c r="I22" s="76">
        <v>0</v>
      </c>
      <c r="K22" s="76">
        <v>0</v>
      </c>
      <c r="L22" s="76">
        <v>0</v>
      </c>
      <c r="M22" s="76">
        <v>0</v>
      </c>
      <c r="N22" s="76">
        <v>0</v>
      </c>
    </row>
    <row r="23" spans="2:14">
      <c r="B23" s="77" t="s">
        <v>410</v>
      </c>
      <c r="D23" s="16"/>
      <c r="E23" s="16"/>
      <c r="F23" s="16"/>
      <c r="G23" s="16"/>
      <c r="H23" s="78">
        <v>0</v>
      </c>
      <c r="J23" s="78">
        <v>0</v>
      </c>
      <c r="K23" s="78">
        <v>0</v>
      </c>
      <c r="M23" s="78">
        <v>0</v>
      </c>
      <c r="N23" s="78">
        <v>0</v>
      </c>
    </row>
    <row r="24" spans="2:14">
      <c r="B24" t="s">
        <v>211</v>
      </c>
      <c r="C24" t="s">
        <v>211</v>
      </c>
      <c r="D24" s="16"/>
      <c r="E24" s="16"/>
      <c r="F24" t="s">
        <v>211</v>
      </c>
      <c r="G24" t="s">
        <v>211</v>
      </c>
      <c r="H24" s="76">
        <v>0</v>
      </c>
      <c r="I24" s="76">
        <v>0</v>
      </c>
      <c r="K24" s="76">
        <v>0</v>
      </c>
      <c r="L24" s="76">
        <v>0</v>
      </c>
      <c r="M24" s="76">
        <v>0</v>
      </c>
      <c r="N24" s="76">
        <v>0</v>
      </c>
    </row>
    <row r="25" spans="2:14">
      <c r="B25" s="77" t="s">
        <v>216</v>
      </c>
      <c r="D25" s="16"/>
      <c r="E25" s="16"/>
      <c r="F25" s="16"/>
      <c r="G25" s="16"/>
      <c r="H25" s="78">
        <v>0</v>
      </c>
      <c r="J25" s="78">
        <v>0</v>
      </c>
      <c r="K25" s="78">
        <v>0</v>
      </c>
      <c r="M25" s="78">
        <v>0</v>
      </c>
      <c r="N25" s="78">
        <v>0</v>
      </c>
    </row>
    <row r="26" spans="2:14">
      <c r="B26" s="77" t="s">
        <v>411</v>
      </c>
      <c r="D26" s="16"/>
      <c r="E26" s="16"/>
      <c r="F26" s="16"/>
      <c r="G26" s="16"/>
      <c r="H26" s="78">
        <v>0</v>
      </c>
      <c r="J26" s="78">
        <v>0</v>
      </c>
      <c r="K26" s="78">
        <v>0</v>
      </c>
      <c r="M26" s="78">
        <v>0</v>
      </c>
      <c r="N26" s="78">
        <v>0</v>
      </c>
    </row>
    <row r="27" spans="2:14">
      <c r="B27" t="s">
        <v>211</v>
      </c>
      <c r="C27" t="s">
        <v>211</v>
      </c>
      <c r="D27" s="16"/>
      <c r="E27" s="16"/>
      <c r="F27" t="s">
        <v>211</v>
      </c>
      <c r="G27" t="s">
        <v>211</v>
      </c>
      <c r="H27" s="76">
        <v>0</v>
      </c>
      <c r="I27" s="76">
        <v>0</v>
      </c>
      <c r="K27" s="76">
        <v>0</v>
      </c>
      <c r="L27" s="76">
        <v>0</v>
      </c>
      <c r="M27" s="76">
        <v>0</v>
      </c>
      <c r="N27" s="76">
        <v>0</v>
      </c>
    </row>
    <row r="28" spans="2:14">
      <c r="B28" s="77" t="s">
        <v>412</v>
      </c>
      <c r="D28" s="16"/>
      <c r="E28" s="16"/>
      <c r="F28" s="16"/>
      <c r="G28" s="16"/>
      <c r="H28" s="78">
        <v>0</v>
      </c>
      <c r="J28" s="78">
        <v>0</v>
      </c>
      <c r="K28" s="78">
        <v>0</v>
      </c>
      <c r="M28" s="78">
        <v>0</v>
      </c>
      <c r="N28" s="78">
        <v>0</v>
      </c>
    </row>
    <row r="29" spans="2:14">
      <c r="B29" t="s">
        <v>211</v>
      </c>
      <c r="C29" t="s">
        <v>211</v>
      </c>
      <c r="D29" s="16"/>
      <c r="E29" s="16"/>
      <c r="F29" t="s">
        <v>211</v>
      </c>
      <c r="G29" t="s">
        <v>211</v>
      </c>
      <c r="H29" s="76">
        <v>0</v>
      </c>
      <c r="I29" s="76">
        <v>0</v>
      </c>
      <c r="K29" s="76">
        <v>0</v>
      </c>
      <c r="L29" s="76">
        <v>0</v>
      </c>
      <c r="M29" s="76">
        <v>0</v>
      </c>
      <c r="N29" s="76">
        <v>0</v>
      </c>
    </row>
    <row r="30" spans="2:14">
      <c r="B30" s="77" t="s">
        <v>344</v>
      </c>
      <c r="D30" s="16"/>
      <c r="E30" s="16"/>
      <c r="F30" s="16"/>
      <c r="G30" s="16"/>
      <c r="H30" s="78">
        <v>0</v>
      </c>
      <c r="J30" s="78">
        <v>0</v>
      </c>
      <c r="K30" s="78">
        <v>0</v>
      </c>
      <c r="M30" s="78">
        <v>0</v>
      </c>
      <c r="N30" s="78">
        <v>0</v>
      </c>
    </row>
    <row r="31" spans="2:14">
      <c r="B31" t="s">
        <v>211</v>
      </c>
      <c r="C31" t="s">
        <v>211</v>
      </c>
      <c r="D31" s="16"/>
      <c r="E31" s="16"/>
      <c r="F31" t="s">
        <v>211</v>
      </c>
      <c r="G31" t="s">
        <v>211</v>
      </c>
      <c r="H31" s="76">
        <v>0</v>
      </c>
      <c r="I31" s="76">
        <v>0</v>
      </c>
      <c r="K31" s="76">
        <v>0</v>
      </c>
      <c r="L31" s="76">
        <v>0</v>
      </c>
      <c r="M31" s="76">
        <v>0</v>
      </c>
      <c r="N31" s="76">
        <v>0</v>
      </c>
    </row>
    <row r="32" spans="2:14">
      <c r="B32" s="77" t="s">
        <v>410</v>
      </c>
      <c r="D32" s="16"/>
      <c r="E32" s="16"/>
      <c r="F32" s="16"/>
      <c r="G32" s="16"/>
      <c r="H32" s="78">
        <v>0</v>
      </c>
      <c r="J32" s="78">
        <v>0</v>
      </c>
      <c r="K32" s="78">
        <v>0</v>
      </c>
      <c r="M32" s="78">
        <v>0</v>
      </c>
      <c r="N32" s="78">
        <v>0</v>
      </c>
    </row>
    <row r="33" spans="2:14">
      <c r="B33" t="s">
        <v>211</v>
      </c>
      <c r="C33" t="s">
        <v>211</v>
      </c>
      <c r="D33" s="16"/>
      <c r="E33" s="16"/>
      <c r="F33" t="s">
        <v>211</v>
      </c>
      <c r="G33" t="s">
        <v>211</v>
      </c>
      <c r="H33" s="76">
        <v>0</v>
      </c>
      <c r="I33" s="76">
        <v>0</v>
      </c>
      <c r="K33" s="76">
        <v>0</v>
      </c>
      <c r="L33" s="76">
        <v>0</v>
      </c>
      <c r="M33" s="76">
        <v>0</v>
      </c>
      <c r="N33" s="76">
        <v>0</v>
      </c>
    </row>
    <row r="34" spans="2:14">
      <c r="B34" t="s">
        <v>218</v>
      </c>
      <c r="D34" s="16"/>
      <c r="E34" s="16"/>
      <c r="F34" s="16"/>
      <c r="G34" s="16"/>
    </row>
    <row r="35" spans="2:14">
      <c r="B35" t="s">
        <v>268</v>
      </c>
      <c r="D35" s="16"/>
      <c r="E35" s="16"/>
      <c r="F35" s="16"/>
      <c r="G35" s="16"/>
    </row>
    <row r="36" spans="2:14">
      <c r="B36" t="s">
        <v>269</v>
      </c>
      <c r="D36" s="16"/>
      <c r="E36" s="16"/>
      <c r="F36" s="16"/>
      <c r="G36" s="16"/>
    </row>
    <row r="37" spans="2:14">
      <c r="B37" t="s">
        <v>270</v>
      </c>
      <c r="D37" s="16"/>
      <c r="E37" s="16"/>
      <c r="F37" s="16"/>
      <c r="G37" s="16"/>
    </row>
    <row r="38" spans="2:14">
      <c r="B38" t="s">
        <v>401</v>
      </c>
      <c r="D38" s="16"/>
      <c r="E38" s="16"/>
      <c r="F38" s="16"/>
      <c r="G38" s="16"/>
    </row>
    <row r="39" spans="2:14">
      <c r="D39" s="16"/>
      <c r="E39" s="16"/>
      <c r="F39" s="16"/>
      <c r="G39" s="16"/>
    </row>
    <row r="40" spans="2:14">
      <c r="D40" s="16"/>
      <c r="E40" s="16"/>
      <c r="F40" s="16"/>
      <c r="G40" s="16"/>
    </row>
    <row r="41" spans="2:14">
      <c r="D41" s="16"/>
      <c r="E41" s="16"/>
      <c r="F41" s="16"/>
      <c r="G41" s="16"/>
    </row>
    <row r="42" spans="2:14">
      <c r="D42" s="16"/>
      <c r="E42" s="16"/>
      <c r="F42" s="16"/>
      <c r="G42" s="16"/>
    </row>
    <row r="43" spans="2:14">
      <c r="D43" s="16"/>
      <c r="E43" s="16"/>
      <c r="F43" s="16"/>
      <c r="G43" s="16"/>
    </row>
    <row r="44" spans="2:14"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O8" sqref="O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  <c r="C2" t="s">
        <v>197</v>
      </c>
    </row>
    <row r="3" spans="2:65">
      <c r="B3" s="2" t="s">
        <v>2</v>
      </c>
      <c r="C3" t="s">
        <v>198</v>
      </c>
    </row>
    <row r="4" spans="2:65">
      <c r="B4" s="2" t="s">
        <v>3</v>
      </c>
      <c r="C4" t="s">
        <v>199</v>
      </c>
    </row>
    <row r="6" spans="2:65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5"/>
    </row>
    <row r="7" spans="2:65" ht="26.25" customHeight="1">
      <c r="B7" s="93" t="s">
        <v>96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5">
        <v>12350000</v>
      </c>
      <c r="K11" s="7"/>
      <c r="L11" s="75">
        <v>14717.18</v>
      </c>
      <c r="M11" s="7"/>
      <c r="N11" s="75">
        <v>100</v>
      </c>
      <c r="O11" s="75">
        <v>4.25</v>
      </c>
      <c r="P11" s="35"/>
      <c r="BG11" s="16"/>
      <c r="BH11" s="19"/>
      <c r="BI11" s="16"/>
      <c r="BM11" s="16"/>
    </row>
    <row r="12" spans="2:65">
      <c r="B12" s="77" t="s">
        <v>201</v>
      </c>
      <c r="C12" s="16"/>
      <c r="D12" s="16"/>
      <c r="E12" s="16"/>
      <c r="J12" s="78">
        <v>12350000</v>
      </c>
      <c r="L12" s="78">
        <v>14717.18</v>
      </c>
      <c r="N12" s="78">
        <v>100</v>
      </c>
      <c r="O12" s="78">
        <v>4.25</v>
      </c>
    </row>
    <row r="13" spans="2:65">
      <c r="B13" s="77" t="s">
        <v>413</v>
      </c>
      <c r="C13" s="16"/>
      <c r="D13" s="16"/>
      <c r="E13" s="16"/>
      <c r="J13" s="78">
        <v>12350000</v>
      </c>
      <c r="L13" s="78">
        <v>14717.18</v>
      </c>
      <c r="N13" s="78">
        <v>100</v>
      </c>
      <c r="O13" s="78">
        <v>4.25</v>
      </c>
    </row>
    <row r="14" spans="2:65">
      <c r="B14" t="s">
        <v>414</v>
      </c>
      <c r="C14" t="s">
        <v>415</v>
      </c>
      <c r="D14" t="s">
        <v>103</v>
      </c>
      <c r="E14" t="s">
        <v>416</v>
      </c>
      <c r="F14" t="s">
        <v>126</v>
      </c>
      <c r="G14" t="s">
        <v>206</v>
      </c>
      <c r="H14" t="s">
        <v>152</v>
      </c>
      <c r="I14" t="s">
        <v>105</v>
      </c>
      <c r="J14" s="76">
        <v>4600000</v>
      </c>
      <c r="K14" s="76">
        <v>136.22999999999999</v>
      </c>
      <c r="L14" s="76">
        <v>6266.58</v>
      </c>
      <c r="M14" s="76">
        <v>0</v>
      </c>
      <c r="N14" s="76">
        <v>42.58</v>
      </c>
      <c r="O14" s="76">
        <v>1.81</v>
      </c>
    </row>
    <row r="15" spans="2:65">
      <c r="B15" t="s">
        <v>417</v>
      </c>
      <c r="C15" t="s">
        <v>418</v>
      </c>
      <c r="D15" t="s">
        <v>103</v>
      </c>
      <c r="E15" t="s">
        <v>416</v>
      </c>
      <c r="F15" t="s">
        <v>126</v>
      </c>
      <c r="G15" t="s">
        <v>419</v>
      </c>
      <c r="H15" t="s">
        <v>152</v>
      </c>
      <c r="I15" t="s">
        <v>105</v>
      </c>
      <c r="J15" s="76">
        <v>7750000</v>
      </c>
      <c r="K15" s="76">
        <v>109.04</v>
      </c>
      <c r="L15" s="76">
        <v>8450.6</v>
      </c>
      <c r="M15" s="76">
        <v>0</v>
      </c>
      <c r="N15" s="76">
        <v>57.42</v>
      </c>
      <c r="O15" s="76">
        <v>2.44</v>
      </c>
    </row>
    <row r="16" spans="2:65">
      <c r="B16" s="77" t="s">
        <v>216</v>
      </c>
      <c r="C16" s="16"/>
      <c r="D16" s="16"/>
      <c r="E16" s="16"/>
      <c r="J16" s="78">
        <v>0</v>
      </c>
      <c r="L16" s="78">
        <v>0</v>
      </c>
      <c r="N16" s="78">
        <v>0</v>
      </c>
      <c r="O16" s="78">
        <v>0</v>
      </c>
    </row>
    <row r="17" spans="2:15">
      <c r="B17" s="77" t="s">
        <v>420</v>
      </c>
      <c r="C17" s="16"/>
      <c r="D17" s="16"/>
      <c r="E17" s="16"/>
      <c r="J17" s="78">
        <v>0</v>
      </c>
      <c r="L17" s="78">
        <v>0</v>
      </c>
      <c r="N17" s="78">
        <v>0</v>
      </c>
      <c r="O17" s="78">
        <v>0</v>
      </c>
    </row>
    <row r="18" spans="2:15">
      <c r="B18" t="s">
        <v>211</v>
      </c>
      <c r="C18" t="s">
        <v>211</v>
      </c>
      <c r="D18" s="16"/>
      <c r="E18" s="16"/>
      <c r="F18" t="s">
        <v>211</v>
      </c>
      <c r="G18" t="s">
        <v>211</v>
      </c>
      <c r="I18" t="s">
        <v>211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</row>
    <row r="19" spans="2:15">
      <c r="B19" t="s">
        <v>218</v>
      </c>
      <c r="C19" s="16"/>
      <c r="D19" s="16"/>
      <c r="E19" s="16"/>
    </row>
    <row r="20" spans="2:15">
      <c r="B20" t="s">
        <v>268</v>
      </c>
      <c r="C20" s="16"/>
      <c r="D20" s="16"/>
      <c r="E20" s="16"/>
    </row>
    <row r="21" spans="2:15">
      <c r="B21" t="s">
        <v>269</v>
      </c>
      <c r="C21" s="16"/>
      <c r="D21" s="16"/>
      <c r="E21" s="16"/>
    </row>
    <row r="22" spans="2:15">
      <c r="B22" t="s">
        <v>270</v>
      </c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  <c r="C2" t="s">
        <v>197</v>
      </c>
    </row>
    <row r="3" spans="2:60">
      <c r="B3" s="2" t="s">
        <v>2</v>
      </c>
      <c r="C3" t="s">
        <v>198</v>
      </c>
    </row>
    <row r="4" spans="2:60">
      <c r="B4" s="2" t="s">
        <v>3</v>
      </c>
      <c r="C4" t="s">
        <v>199</v>
      </c>
    </row>
    <row r="6" spans="2:60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60" ht="26.25" customHeight="1">
      <c r="B7" s="93" t="s">
        <v>98</v>
      </c>
      <c r="C7" s="94"/>
      <c r="D7" s="94"/>
      <c r="E7" s="94"/>
      <c r="F7" s="94"/>
      <c r="G7" s="94"/>
      <c r="H7" s="94"/>
      <c r="I7" s="94"/>
      <c r="J7" s="94"/>
      <c r="K7" s="94"/>
      <c r="L7" s="95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5">
        <v>0</v>
      </c>
      <c r="H11" s="7"/>
      <c r="I11" s="75">
        <v>0</v>
      </c>
      <c r="J11" s="25"/>
      <c r="K11" s="75">
        <v>0</v>
      </c>
      <c r="L11" s="75">
        <v>0</v>
      </c>
      <c r="BC11" s="16"/>
      <c r="BD11" s="19"/>
      <c r="BE11" s="16"/>
      <c r="BG11" s="16"/>
    </row>
    <row r="12" spans="2:60">
      <c r="B12" s="77" t="s">
        <v>201</v>
      </c>
      <c r="D12" s="16"/>
      <c r="E12" s="16"/>
      <c r="G12" s="78">
        <v>0</v>
      </c>
      <c r="I12" s="78">
        <v>0</v>
      </c>
      <c r="K12" s="78">
        <v>0</v>
      </c>
      <c r="L12" s="78">
        <v>0</v>
      </c>
    </row>
    <row r="13" spans="2:60">
      <c r="B13" s="77" t="s">
        <v>421</v>
      </c>
      <c r="D13" s="16"/>
      <c r="E13" s="16"/>
      <c r="G13" s="78">
        <v>0</v>
      </c>
      <c r="I13" s="78">
        <v>0</v>
      </c>
      <c r="K13" s="78">
        <v>0</v>
      </c>
      <c r="L13" s="78">
        <v>0</v>
      </c>
    </row>
    <row r="14" spans="2:60">
      <c r="B14" t="s">
        <v>211</v>
      </c>
      <c r="C14" t="s">
        <v>211</v>
      </c>
      <c r="D14" s="16"/>
      <c r="E14" t="s">
        <v>211</v>
      </c>
      <c r="F14" t="s">
        <v>211</v>
      </c>
      <c r="G14" s="76">
        <v>0</v>
      </c>
      <c r="H14" s="76">
        <v>0</v>
      </c>
      <c r="I14" s="76">
        <v>0</v>
      </c>
      <c r="J14" s="76">
        <v>0</v>
      </c>
      <c r="K14" s="76">
        <v>0</v>
      </c>
      <c r="L14" s="76">
        <v>0</v>
      </c>
    </row>
    <row r="15" spans="2:60">
      <c r="B15" s="77" t="s">
        <v>216</v>
      </c>
      <c r="D15" s="16"/>
      <c r="E15" s="16"/>
      <c r="G15" s="78">
        <v>0</v>
      </c>
      <c r="I15" s="78">
        <v>0</v>
      </c>
      <c r="K15" s="78">
        <v>0</v>
      </c>
      <c r="L15" s="78">
        <v>0</v>
      </c>
    </row>
    <row r="16" spans="2:60">
      <c r="B16" s="77" t="s">
        <v>422</v>
      </c>
      <c r="D16" s="16"/>
      <c r="E16" s="16"/>
      <c r="G16" s="78">
        <v>0</v>
      </c>
      <c r="I16" s="78">
        <v>0</v>
      </c>
      <c r="K16" s="78">
        <v>0</v>
      </c>
      <c r="L16" s="78">
        <v>0</v>
      </c>
    </row>
    <row r="17" spans="2:12">
      <c r="B17" t="s">
        <v>211</v>
      </c>
      <c r="C17" t="s">
        <v>211</v>
      </c>
      <c r="D17" s="16"/>
      <c r="E17" t="s">
        <v>211</v>
      </c>
      <c r="F17" t="s">
        <v>211</v>
      </c>
      <c r="G17" s="76">
        <v>0</v>
      </c>
      <c r="H17" s="76">
        <v>0</v>
      </c>
      <c r="I17" s="76">
        <v>0</v>
      </c>
      <c r="J17" s="76">
        <v>0</v>
      </c>
      <c r="K17" s="76">
        <v>0</v>
      </c>
      <c r="L17" s="76">
        <v>0</v>
      </c>
    </row>
    <row r="18" spans="2:12">
      <c r="B18" t="s">
        <v>218</v>
      </c>
      <c r="D18" s="16"/>
      <c r="E18" s="16"/>
    </row>
    <row r="19" spans="2:12">
      <c r="B19" t="s">
        <v>268</v>
      </c>
      <c r="D19" s="16"/>
      <c r="E19" s="16"/>
    </row>
    <row r="20" spans="2:12">
      <c r="B20" t="s">
        <v>269</v>
      </c>
      <c r="D20" s="16"/>
      <c r="E20" s="16"/>
    </row>
    <row r="21" spans="2:12">
      <c r="B21" t="s">
        <v>270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0EDB295D6E134840AE1B63C78AEF0BBA" ma:contentTypeVersion="2" ma:contentTypeDescription="צור מסמך חדש." ma:contentTypeScope="" ma:versionID="6c4e79c09361c3b93d121b187212350b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1c8425dcfec8b26b73b06b17b484fca1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1:eWaveListOrderValu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  <xsd:element name="eWaveListOrderValue" ma:index="10" nillable="true" ma:displayName="סידור" ma:decimals="2" ma:internalName="eWaveListOrderValue" ma:readOnly="false">
      <xsd:simpleType>
        <xsd:restriction base="dms:Number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eWaveListOrderValu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B5042690-58E3-4A0F-A7C3-CB9DAE6B29A0}"/>
</file>

<file path=customXml/itemProps2.xml><?xml version="1.0" encoding="utf-8"?>
<ds:datastoreItem xmlns:ds="http://schemas.openxmlformats.org/officeDocument/2006/customXml" ds:itemID="{5D7BC375-7495-409A-B68C-5BD143AFBB86}"/>
</file>

<file path=customXml/itemProps3.xml><?xml version="1.0" encoding="utf-8"?>
<ds:datastoreItem xmlns:ds="http://schemas.openxmlformats.org/officeDocument/2006/customXml" ds:itemID="{57219E0B-D483-4FD3-A436-DFF1EE39F5E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520042177_b141_0217</dc:title>
  <dc:creator>Yuli</dc:creator>
  <cp:lastModifiedBy>עוז סגל</cp:lastModifiedBy>
  <dcterms:created xsi:type="dcterms:W3CDTF">2015-11-10T09:34:27Z</dcterms:created>
  <dcterms:modified xsi:type="dcterms:W3CDTF">2017-07-13T16:38:36Z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0x0101000EDB295D6E134840AE1B63C78AEF0BBA</vt:lpwstr>
  </property>
</Properties>
</file>