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1" activeTab="1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C42" i="1" l="1"/>
  <c r="J14" i="2"/>
  <c r="J13" i="2" s="1"/>
  <c r="J12" i="2" s="1"/>
  <c r="J11" i="2" s="1"/>
</calcChain>
</file>

<file path=xl/sharedStrings.xml><?xml version="1.0" encoding="utf-8"?>
<sst xmlns="http://schemas.openxmlformats.org/spreadsheetml/2006/main" count="2933" uniqueCount="551">
  <si>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</si>
  <si>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</si>
  <si>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</si>
  <si>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</si>
  <si>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</si>
  <si>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</si>
  <si>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</si>
  <si>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</si>
  <si>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</si>
  <si>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</si>
  <si>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</si>
  <si>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</si>
  <si>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</si>
  <si>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</si>
  <si>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</si>
  <si>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</si>
  <si>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</si>
  <si>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</si>
  <si>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</si>
  <si>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</si>
  <si>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</si>
  <si>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</si>
  <si>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</si>
  <si>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</si>
  <si>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</si>
  <si>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</si>
  <si>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</si>
  <si>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</si>
  <si>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</si>
  <si>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</si>
  <si>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</si>
  <si>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</si>
  <si>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</si>
  <si>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</si>
  <si>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</si>
  <si>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</si>
  <si>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</si>
  <si>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</si>
  <si>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</si>
  <si>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</si>
  <si>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</si>
  <si>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</si>
  <si>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</si>
  <si>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</si>
  <si>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</si>
  <si>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</si>
  <si>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</si>
  <si>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</si>
  <si>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</si>
  <si>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</si>
  <si>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</si>
  <si>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</si>
  <si>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</si>
  <si>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</si>
  <si>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</si>
  <si>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</si>
  <si>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</si>
  <si>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</si>
  <si>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</si>
  <si>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</si>
  <si>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</si>
  <si>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</si>
  <si>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</si>
  <si>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</si>
  <si>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</si>
  <si>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</si>
  <si>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</si>
  <si>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</si>
  <si>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</si>
  <si>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</si>
  <si>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</si>
  <si>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</si>
  <si>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</si>
  <si>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</si>
  <si>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</si>
  <si>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</si>
  <si>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</si>
  <si>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</si>
  <si>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</si>
  <si>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</si>
  <si>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</si>
  <si>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</si>
  <si>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</si>
  <si>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</si>
  <si>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</si>
  <si>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</si>
  <si>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</si>
  <si>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</si>
  <si>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</si>
  <si>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</si>
  <si>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</si>
  <si>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</si>
  <si>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</si>
  <si>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</si>
  <si>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</si>
  <si>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</si>
  <si>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</si>
  <si>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</si>
  <si>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</si>
  <si>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</si>
  <si>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</si>
  <si>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</si>
  <si>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</si>
  <si>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</si>
  <si>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</si>
  <si>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</si>
  <si>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</si>
  <si>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</si>
  <si>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</si>
  <si>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</si>
  <si>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</si>
  <si>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</si>
  <si>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</si>
  <si>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</si>
  <si>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</si>
  <si>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</si>
  <si>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</si>
  <si>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</si>
  <si>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</si>
  <si>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</si>
  <si>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</si>
  <si>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</si>
  <si>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</si>
  <si>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</si>
  <si>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</si>
  <si>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</si>
  <si>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</si>
  <si>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</si>
  <si>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</si>
  <si>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</si>
  <si>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</si>
  <si>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</si>
  <si>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</si>
  <si>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</si>
  <si>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</si>
  <si>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</si>
  <si>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</si>
  <si>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</si>
  <si>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</si>
  <si>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</si>
  <si>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</si>
  <si>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</si>
  <si>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</si>
  <si>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</si>
  <si>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</si>
  <si>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</si>
  <si>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</si>
  <si>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</si>
  <si>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</si>
  <si>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</si>
  <si>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</si>
  <si>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</si>
  <si>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</si>
  <si>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</si>
  <si>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</si>
  <si>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</si>
  <si>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</si>
  <si>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</si>
  <si>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</si>
  <si>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</si>
  <si>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</si>
  <si>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</si>
  <si>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</si>
  <si>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</si>
  <si>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</si>
  <si>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</si>
  <si>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</si>
  <si>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</si>
  <si>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</si>
  <si>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</si>
  <si>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</si>
  <si>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</si>
  <si>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</si>
  <si>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</si>
  <si>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</si>
  <si>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</si>
  <si>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</si>
  <si>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</si>
  <si>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</si>
  <si>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</si>
  <si>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</si>
  <si>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</si>
  <si>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</si>
  <si>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</si>
  <si>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</si>
  <si>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</si>
  <si>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</si>
  <si>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</si>
  <si>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</si>
  <si>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</si>
  <si>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</si>
  <si>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</si>
  <si>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</si>
  <si>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</si>
  <si>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</si>
  <si>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</si>
  <si>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30/06/2017</t>
  </si>
  <si>
    <t>בסט אינווסט מיטב דש מניות</t>
  </si>
  <si>
    <t>בסט אינווס מיטב דש מניות 475096</t>
  </si>
  <si>
    <t>9720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</si>
  <si>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</si>
  <si>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</si>
  <si>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</si>
  <si>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</si>
  <si>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</si>
  <si>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</si>
  <si>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</si>
  <si>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</si>
  <si>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</si>
  <si>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</si>
  <si>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</si>
  <si>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</si>
  <si>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</si>
  <si>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</si>
  <si>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</si>
  <si>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</si>
  <si>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</si>
  <si>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</si>
  <si>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</si>
  <si>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</si>
  <si>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</si>
  <si>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</si>
  <si>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</si>
  <si>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</si>
  <si>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</si>
  <si>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</si>
  <si>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</si>
  <si>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</si>
  <si>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</si>
  <si>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</si>
  <si>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</si>
  <si>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אידיבי פיתוח  אגח יג- אי.די.בי. פיתוח</t>
  </si>
  <si>
    <t>7980329</t>
  </si>
  <si>
    <t>798</t>
  </si>
  <si>
    <t>לא מדורג</t>
  </si>
  <si>
    <t>27/02/17</t>
  </si>
  <si>
    <t>חלל תקש  אגח טז- חלל</t>
  </si>
  <si>
    <t>1139922</t>
  </si>
  <si>
    <t>1132</t>
  </si>
  <si>
    <t>25/01/17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</si>
  <si>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</si>
  <si>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</si>
  <si>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</si>
  <si>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</si>
  <si>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</si>
  <si>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</si>
  <si>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</si>
  <si>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</si>
  <si>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</si>
  <si>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</si>
  <si>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בנקים</t>
  </si>
  <si>
    <t>בינלאומי 5- הבינלאומי</t>
  </si>
  <si>
    <t>593038</t>
  </si>
  <si>
    <t>593</t>
  </si>
  <si>
    <t>לאומי- לאומי</t>
  </si>
  <si>
    <t>604611</t>
  </si>
  <si>
    <t>604</t>
  </si>
  <si>
    <t>מזרחי- מזרחי טפחות הנפק</t>
  </si>
  <si>
    <t>695437</t>
  </si>
  <si>
    <t>231</t>
  </si>
  <si>
    <t>פועלים</t>
  </si>
  <si>
    <t>662577</t>
  </si>
  <si>
    <t>662</t>
  </si>
  <si>
    <t>חברה לישראל- החברה לישראל</t>
  </si>
  <si>
    <t>576017</t>
  </si>
  <si>
    <t>576</t>
  </si>
  <si>
    <t>בזן- בתי זיקוק</t>
  </si>
  <si>
    <t>2590248</t>
  </si>
  <si>
    <t>259</t>
  </si>
  <si>
    <t>חיפושי נפט וגז</t>
  </si>
  <si>
    <t>דלק קד יהש- דלק קידוחים</t>
  </si>
  <si>
    <t>475020</t>
  </si>
  <si>
    <t>475</t>
  </si>
  <si>
    <t>ישרמקו יהש- ישראמקו</t>
  </si>
  <si>
    <t>232017</t>
  </si>
  <si>
    <t>232</t>
  </si>
  <si>
    <t>פז נפט- פז נפט</t>
  </si>
  <si>
    <t>1100007</t>
  </si>
  <si>
    <t>1363</t>
  </si>
  <si>
    <t>טבע- טבע</t>
  </si>
  <si>
    <t>629014</t>
  </si>
  <si>
    <t>629</t>
  </si>
  <si>
    <t>כימיה, גומי ופלסטיק</t>
  </si>
  <si>
    <t>טאואר- טאואר</t>
  </si>
  <si>
    <t>1082379</t>
  </si>
  <si>
    <t>2028</t>
  </si>
  <si>
    <t>מוליכים למחצה</t>
  </si>
  <si>
    <t>פרוטרום- פרוטרום תעשיות</t>
  </si>
  <si>
    <t>1081082</t>
  </si>
  <si>
    <t>1037</t>
  </si>
  <si>
    <t>מזון</t>
  </si>
  <si>
    <t>כיל- כיל</t>
  </si>
  <si>
    <t>281014</t>
  </si>
  <si>
    <t>281</t>
  </si>
  <si>
    <t>מסחר</t>
  </si>
  <si>
    <t>מיילן- מיילן</t>
  </si>
  <si>
    <t>1136704</t>
  </si>
  <si>
    <t>1655</t>
  </si>
  <si>
    <t>פריגו (חדש)- פריגו חדשה</t>
  </si>
  <si>
    <t>1130699</t>
  </si>
  <si>
    <t>1612</t>
  </si>
  <si>
    <t>אירפורט סיטי- איירפורט</t>
  </si>
  <si>
    <t>1095835</t>
  </si>
  <si>
    <t>1300</t>
  </si>
  <si>
    <t>נדל"ן ובינוי</t>
  </si>
  <si>
    <t>אלוני חץ- אלוני חץ</t>
  </si>
  <si>
    <t>390013</t>
  </si>
  <si>
    <t>390</t>
  </si>
  <si>
    <t>אמות- אמות</t>
  </si>
  <si>
    <t>1097278</t>
  </si>
  <si>
    <t>1328</t>
  </si>
  <si>
    <t>ביג</t>
  </si>
  <si>
    <t>1097260</t>
  </si>
  <si>
    <t>1327</t>
  </si>
  <si>
    <t>גזית גלוב- גזית גלוב</t>
  </si>
  <si>
    <t>126011</t>
  </si>
  <si>
    <t>126</t>
  </si>
  <si>
    <t>עזריאלי קבוצה</t>
  </si>
  <si>
    <t>1119478</t>
  </si>
  <si>
    <t>1420</t>
  </si>
  <si>
    <t>אורמת טכנו- אורמת טכנו</t>
  </si>
  <si>
    <t>1134402</t>
  </si>
  <si>
    <t>2250</t>
  </si>
  <si>
    <t>נייס</t>
  </si>
  <si>
    <t>273011</t>
  </si>
  <si>
    <t>273</t>
  </si>
  <si>
    <t>פרטנר- פרטנר</t>
  </si>
  <si>
    <t>1083484</t>
  </si>
  <si>
    <t>2095</t>
  </si>
  <si>
    <t>סה"כ תל אביב 90</t>
  </si>
  <si>
    <t>פוקס- פוקס</t>
  </si>
  <si>
    <t>1087022</t>
  </si>
  <si>
    <t>1140</t>
  </si>
  <si>
    <t>מיטרוניקס</t>
  </si>
  <si>
    <t>1091065</t>
  </si>
  <si>
    <t>1212</t>
  </si>
  <si>
    <t>אלקטרוניקה ואופטיקה</t>
  </si>
  <si>
    <t>קמהדע- קמהדע</t>
  </si>
  <si>
    <t>1094119</t>
  </si>
  <si>
    <t>1267</t>
  </si>
  <si>
    <t>ביוטכנולוגיה</t>
  </si>
  <si>
    <t>איידיאיי ביטוח</t>
  </si>
  <si>
    <t>1129501</t>
  </si>
  <si>
    <t>1608</t>
  </si>
  <si>
    <t>ביטוח</t>
  </si>
  <si>
    <t>קנון- קנון החזקות</t>
  </si>
  <si>
    <t>1134139</t>
  </si>
  <si>
    <t>1635</t>
  </si>
  <si>
    <t>נובה- נובה</t>
  </si>
  <si>
    <t>1084557</t>
  </si>
  <si>
    <t>2177</t>
  </si>
  <si>
    <t>קרור     1- קרור</t>
  </si>
  <si>
    <t>621011</t>
  </si>
  <si>
    <t>621</t>
  </si>
  <si>
    <t>שופרסל- שופרסל</t>
  </si>
  <si>
    <t>777037</t>
  </si>
  <si>
    <t>777</t>
  </si>
  <si>
    <t>שפיר הנדסה ותעשיה בע"מ- שפיר הנדסה</t>
  </si>
  <si>
    <t>1133875</t>
  </si>
  <si>
    <t>1633</t>
  </si>
  <si>
    <t>מתכת ומוצרי בניה</t>
  </si>
  <si>
    <t>איי דיי או אירופה- איי.די.או</t>
  </si>
  <si>
    <t>505016</t>
  </si>
  <si>
    <t>505</t>
  </si>
  <si>
    <t>אפריקה מגורים</t>
  </si>
  <si>
    <t>1097948</t>
  </si>
  <si>
    <t>1338</t>
  </si>
  <si>
    <t>אשטרום נכס- אשטרום נכסים</t>
  </si>
  <si>
    <t>251017</t>
  </si>
  <si>
    <t>251</t>
  </si>
  <si>
    <t>בראק אן וי- בראק אן וי</t>
  </si>
  <si>
    <t>1121607</t>
  </si>
  <si>
    <t>1560</t>
  </si>
  <si>
    <t>כלכלית  ים- כלכלית</t>
  </si>
  <si>
    <t>198010</t>
  </si>
  <si>
    <t>198</t>
  </si>
  <si>
    <t>סאמיט</t>
  </si>
  <si>
    <t>1081686</t>
  </si>
  <si>
    <t>1060</t>
  </si>
  <si>
    <t>סלע נדל"ן- סלע נדלן</t>
  </si>
  <si>
    <t>1109644</t>
  </si>
  <si>
    <t>1514</t>
  </si>
  <si>
    <t>אבגול- אבגול</t>
  </si>
  <si>
    <t>1100957</t>
  </si>
  <si>
    <t>1390</t>
  </si>
  <si>
    <t>עץ, נייר ודפוס</t>
  </si>
  <si>
    <t>גילת- גילת</t>
  </si>
  <si>
    <t>1082510</t>
  </si>
  <si>
    <t>2030</t>
  </si>
  <si>
    <t>ציוד תקשורת</t>
  </si>
  <si>
    <t>חילן- חילן</t>
  </si>
  <si>
    <t>1084698</t>
  </si>
  <si>
    <t>1110</t>
  </si>
  <si>
    <t>שירותי מידע</t>
  </si>
  <si>
    <t>רומטק -מטריקס- מטריקס</t>
  </si>
  <si>
    <t>445015</t>
  </si>
  <si>
    <t>445</t>
  </si>
  <si>
    <t>מלם תים- מלם-תים</t>
  </si>
  <si>
    <t>156018</t>
  </si>
  <si>
    <t>156</t>
  </si>
  <si>
    <t>פורמולה- פורמולה</t>
  </si>
  <si>
    <t>256016</t>
  </si>
  <si>
    <t>256</t>
  </si>
  <si>
    <t>דנאל כא- דנאל אדיר</t>
  </si>
  <si>
    <t>314013</t>
  </si>
  <si>
    <t>314</t>
  </si>
  <si>
    <t>נאוי- נאוי</t>
  </si>
  <si>
    <t>208017</t>
  </si>
  <si>
    <t>208</t>
  </si>
  <si>
    <t>מגיק- מג'יק</t>
  </si>
  <si>
    <t>1082312</t>
  </si>
  <si>
    <t>2026</t>
  </si>
  <si>
    <t>סאפינס</t>
  </si>
  <si>
    <t>1087659</t>
  </si>
  <si>
    <t>1146</t>
  </si>
  <si>
    <t>בי קומיוניקיישנס- בי קומיוניקיישנס</t>
  </si>
  <si>
    <t>1107663</t>
  </si>
  <si>
    <t>1422</t>
  </si>
  <si>
    <t>סה"כ מניות היתר</t>
  </si>
  <si>
    <t>קסטרו- קסטרו</t>
  </si>
  <si>
    <t>280016</t>
  </si>
  <si>
    <t>280</t>
  </si>
  <si>
    <t>אירונאוטיקס- אירונאוטיקס</t>
  </si>
  <si>
    <t>1141142</t>
  </si>
  <si>
    <t>4850</t>
  </si>
  <si>
    <t>פריורטק</t>
  </si>
  <si>
    <t>328013</t>
  </si>
  <si>
    <t>328</t>
  </si>
  <si>
    <t>פריון נטוורק- פריון נטוורק</t>
  </si>
  <si>
    <t>1095819</t>
  </si>
  <si>
    <t>2240</t>
  </si>
  <si>
    <t>השקעות בהיי-טק</t>
  </si>
  <si>
    <t>גולף 0.01- גולף</t>
  </si>
  <si>
    <t>1096148</t>
  </si>
  <si>
    <t>1310</t>
  </si>
  <si>
    <t>אספן גרופ- אספן גרופ</t>
  </si>
  <si>
    <t>313015</t>
  </si>
  <si>
    <t>313</t>
  </si>
  <si>
    <t>על בד- על-בד</t>
  </si>
  <si>
    <t>625012</t>
  </si>
  <si>
    <t>625</t>
  </si>
  <si>
    <t>אמת- אמת</t>
  </si>
  <si>
    <t>382010</t>
  </si>
  <si>
    <t>382</t>
  </si>
  <si>
    <t>חלל- חלל</t>
  </si>
  <si>
    <t>1092345</t>
  </si>
  <si>
    <t>סה"כ call 001 אופציות</t>
  </si>
  <si>
    <t>KORNIT DIGITAL-KRNT</t>
  </si>
  <si>
    <t>IL0011216723</t>
  </si>
  <si>
    <t>NYSE</t>
  </si>
  <si>
    <t>בלומברג</t>
  </si>
  <si>
    <t>4734</t>
  </si>
  <si>
    <t>Other</t>
  </si>
  <si>
    <t>סה"כ שמחקות מדדי מניות בישראל</t>
  </si>
  <si>
    <t>סה"כ שמחקות מדדי מניות בחו"ל</t>
  </si>
  <si>
    <t>הראל סל 600 שיקלי- הראל סל בע"מ</t>
  </si>
  <si>
    <t>1130376</t>
  </si>
  <si>
    <t>1523</t>
  </si>
  <si>
    <t>תעודות סל</t>
  </si>
  <si>
    <t>הראל סל S&amp;P500- הראל סל בע"מ</t>
  </si>
  <si>
    <t>1116441</t>
  </si>
  <si>
    <t>הראל סל דקס שיקלי- הראל סל בע"מ</t>
  </si>
  <si>
    <t>1124189</t>
  </si>
  <si>
    <t>הראל סל טכנולוגיה S&amp;P- הראל סל בע"מ</t>
  </si>
  <si>
    <t>1131796</t>
  </si>
  <si>
    <t>הראל סל שקלי S&amp;P500- הראל סל בע"מ</t>
  </si>
  <si>
    <t>1123249</t>
  </si>
  <si>
    <t>פסגות סל נאסדק 100- פסגות תעודות סל בע"מ</t>
  </si>
  <si>
    <t>1118801</t>
  </si>
  <si>
    <t>1108</t>
  </si>
  <si>
    <t>קסם S&amp;P500- קסם תעודות סל ומוצרי מדדים בע"מ</t>
  </si>
  <si>
    <t>1117324</t>
  </si>
  <si>
    <t>1224</t>
  </si>
  <si>
    <t>תכלית Stoxx  אירו שקלי- תכלית גלובל בע"מ</t>
  </si>
  <si>
    <t>1129873</t>
  </si>
  <si>
    <t>1336</t>
  </si>
  <si>
    <t>תכלית S&amp;P 500- תכלית תעודות סל בע"מ</t>
  </si>
  <si>
    <t>1095710</t>
  </si>
  <si>
    <t>1223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</si>
  <si>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</si>
  <si>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</si>
  <si>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</si>
  <si>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</si>
  <si>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XLF - Financial Select- STATE STREET-SPDRS</t>
  </si>
  <si>
    <t>US81369Y6059</t>
  </si>
  <si>
    <t>4640</t>
  </si>
  <si>
    <t>Banks</t>
  </si>
  <si>
    <t>SPY - S&amp;P 500</t>
  </si>
  <si>
    <t>US78462F1030</t>
  </si>
  <si>
    <t>VANGAURD VALUE ETF -VTV- VANGUARD</t>
  </si>
  <si>
    <t>US9229087443</t>
  </si>
  <si>
    <t>2990</t>
  </si>
  <si>
    <t>XLK - Technology- STATE STREET-SPDRS</t>
  </si>
  <si>
    <t>US81369Y8030</t>
  </si>
  <si>
    <t>Technology Hardware &amp; Equipment</t>
  </si>
  <si>
    <t>סה"כ שמחקות מדדים אחרים</t>
  </si>
  <si>
    <t>סה"כ תעודות השתתפות בקרנות נאמנות בישראל</t>
  </si>
  <si>
    <t>MTF-DAX- מגודרת מט"ח</t>
  </si>
  <si>
    <t>5121546</t>
  </si>
  <si>
    <t>1597</t>
  </si>
  <si>
    <t>סה"כ תעודות השתתפות בקרנות נאמנות בחו"ל</t>
  </si>
  <si>
    <t>סה"כ כתבי אופציות בישראל</t>
  </si>
  <si>
    <t>אירפורט סיטי אפ 3- איירפורט</t>
  </si>
  <si>
    <t>1141043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</si>
  <si>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</si>
  <si>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</si>
  <si>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</si>
  <si>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</si>
  <si>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</si>
  <si>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</si>
  <si>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</si>
  <si>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</si>
  <si>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</si>
  <si>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</si>
  <si>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</si>
  <si>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</si>
  <si>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</si>
  <si>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</si>
  <si>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</si>
  <si>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</si>
  <si>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</si>
  <si>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</si>
  <si>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</si>
  <si>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</si>
  <si>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</si>
  <si>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</si>
  <si>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</si>
  <si>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</si>
  <si>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</si>
  <si>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</si>
  <si>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</si>
  <si>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</si>
  <si>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</si>
  <si>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</si>
  <si>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</si>
  <si>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</si>
  <si>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</si>
  <si>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</si>
  <si>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</si>
  <si>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</si>
  <si>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</si>
  <si>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</si>
  <si>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</si>
  <si>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</si>
  <si>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</si>
  <si>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</si>
  <si>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</si>
  <si>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גזית גלוב(דיבידנד לקבל)</t>
  </si>
  <si>
    <t>אמת(דיבידנד לקבל)</t>
  </si>
  <si>
    <t>SPY - S&amp;P 500(דיבידנד לקבל)</t>
  </si>
  <si>
    <t>47373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</si>
</sst>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opLeftCell="A11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583.45000000000005</v>
      </c>
      <c r="D11" s="75">
        <v>4.0999999999999996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0</v>
      </c>
      <c r="D13" s="76">
        <v>0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105.11291753</v>
      </c>
      <c r="D15" s="76">
        <v>0.88</v>
      </c>
    </row>
    <row r="16" spans="1:36">
      <c r="A16" s="10" t="s">
        <v>13</v>
      </c>
      <c r="B16" s="70" t="s">
        <v>19</v>
      </c>
      <c r="C16" s="76">
        <v>6886.8579091000001</v>
      </c>
      <c r="D16" s="76">
        <v>57.98</v>
      </c>
    </row>
    <row r="17" spans="1:4">
      <c r="A17" s="10" t="s">
        <v>13</v>
      </c>
      <c r="B17" s="70" t="s">
        <v>20</v>
      </c>
      <c r="C17" s="76">
        <v>3813.9801642000002</v>
      </c>
      <c r="D17" s="76">
        <v>32.11</v>
      </c>
    </row>
    <row r="18" spans="1:4">
      <c r="A18" s="10" t="s">
        <v>13</v>
      </c>
      <c r="B18" s="70" t="s">
        <v>21</v>
      </c>
      <c r="C18" s="76">
        <v>577.53250000000003</v>
      </c>
      <c r="D18" s="76">
        <v>4.8600000000000003</v>
      </c>
    </row>
    <row r="19" spans="1:4">
      <c r="A19" s="10" t="s">
        <v>13</v>
      </c>
      <c r="B19" s="70" t="s">
        <v>22</v>
      </c>
      <c r="C19" s="76">
        <v>4.3626139999999998</v>
      </c>
      <c r="D19" s="76">
        <v>0.04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0</v>
      </c>
      <c r="D26" s="76">
        <v>0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0</v>
      </c>
      <c r="D31" s="76">
        <v>0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3.4792399999999999</v>
      </c>
      <c r="D37" s="76">
        <v>0.03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f>SUM(C11:C41)</f>
        <v>11974.775344829999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6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201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505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506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507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240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216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505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508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507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509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240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211</v>
      </c>
      <c r="C31" t="s">
        <v>211</v>
      </c>
      <c r="D31" s="16"/>
      <c r="E31" t="s">
        <v>211</v>
      </c>
      <c r="F31" t="s">
        <v>211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218</v>
      </c>
      <c r="C32" s="16"/>
      <c r="D32" s="16"/>
      <c r="E32" s="16"/>
    </row>
    <row r="33" spans="2:5">
      <c r="B33" t="s">
        <v>224</v>
      </c>
      <c r="C33" s="16"/>
      <c r="D33" s="16"/>
      <c r="E33" s="16"/>
    </row>
    <row r="34" spans="2:5">
      <c r="B34" t="s">
        <v>225</v>
      </c>
      <c r="C34" s="16"/>
      <c r="D34" s="16"/>
      <c r="E34" s="16"/>
    </row>
    <row r="35" spans="2:5">
      <c r="B35" t="s">
        <v>226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201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216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211</v>
      </c>
      <c r="C15" t="s">
        <v>211</v>
      </c>
      <c r="D15" s="19"/>
      <c r="E15" t="s">
        <v>211</v>
      </c>
      <c r="F15" t="s">
        <v>211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218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224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225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226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201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510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211</v>
      </c>
      <c r="C14" t="s">
        <v>211</v>
      </c>
      <c r="E14" t="s">
        <v>211</v>
      </c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511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211</v>
      </c>
      <c r="C16" t="s">
        <v>211</v>
      </c>
      <c r="E16" t="s">
        <v>211</v>
      </c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512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t="s">
        <v>211</v>
      </c>
      <c r="C18" t="s">
        <v>211</v>
      </c>
      <c r="E18" t="s">
        <v>211</v>
      </c>
      <c r="H18" s="76">
        <v>0</v>
      </c>
      <c r="I18" t="s">
        <v>211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t="s">
        <v>211</v>
      </c>
      <c r="C19" t="s">
        <v>211</v>
      </c>
      <c r="E19" t="s">
        <v>211</v>
      </c>
      <c r="H19" s="76">
        <v>0</v>
      </c>
      <c r="I19" t="s">
        <v>211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t="s">
        <v>211</v>
      </c>
      <c r="C20" t="s">
        <v>211</v>
      </c>
      <c r="E20" t="s">
        <v>211</v>
      </c>
      <c r="H20" s="76">
        <v>0</v>
      </c>
      <c r="I20" t="s">
        <v>211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t="s">
        <v>211</v>
      </c>
      <c r="C21" t="s">
        <v>211</v>
      </c>
      <c r="E21" t="s">
        <v>211</v>
      </c>
      <c r="H21" s="76">
        <v>0</v>
      </c>
      <c r="I21" t="s">
        <v>211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216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s="77" t="s">
        <v>510</v>
      </c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t="s">
        <v>211</v>
      </c>
      <c r="C24" t="s">
        <v>211</v>
      </c>
      <c r="E24" t="s">
        <v>211</v>
      </c>
      <c r="H24" s="76">
        <v>0</v>
      </c>
      <c r="I24" t="s">
        <v>211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</row>
    <row r="25" spans="2:17">
      <c r="B25" s="77" t="s">
        <v>511</v>
      </c>
      <c r="H25" s="78">
        <v>0</v>
      </c>
      <c r="K25" s="78">
        <v>0</v>
      </c>
      <c r="L25" s="78">
        <v>0</v>
      </c>
      <c r="N25" s="78">
        <v>0</v>
      </c>
      <c r="P25" s="78">
        <v>0</v>
      </c>
      <c r="Q25" s="78">
        <v>0</v>
      </c>
    </row>
    <row r="26" spans="2:17">
      <c r="B26" t="s">
        <v>211</v>
      </c>
      <c r="C26" t="s">
        <v>211</v>
      </c>
      <c r="E26" t="s">
        <v>211</v>
      </c>
      <c r="H26" s="76">
        <v>0</v>
      </c>
      <c r="I26" t="s">
        <v>211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</row>
    <row r="27" spans="2:17">
      <c r="B27" s="77" t="s">
        <v>512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211</v>
      </c>
      <c r="C28" t="s">
        <v>211</v>
      </c>
      <c r="E28" t="s">
        <v>211</v>
      </c>
      <c r="H28" s="76">
        <v>0</v>
      </c>
      <c r="I28" t="s">
        <v>211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t="s">
        <v>211</v>
      </c>
      <c r="C29" t="s">
        <v>211</v>
      </c>
      <c r="E29" t="s">
        <v>211</v>
      </c>
      <c r="H29" s="76">
        <v>0</v>
      </c>
      <c r="I29" t="s">
        <v>211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t="s">
        <v>211</v>
      </c>
      <c r="C30" t="s">
        <v>211</v>
      </c>
      <c r="E30" t="s">
        <v>211</v>
      </c>
      <c r="H30" s="76">
        <v>0</v>
      </c>
      <c r="I30" t="s">
        <v>211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t="s">
        <v>211</v>
      </c>
      <c r="C31" t="s">
        <v>211</v>
      </c>
      <c r="E31" t="s">
        <v>211</v>
      </c>
      <c r="H31" s="76">
        <v>0</v>
      </c>
      <c r="I31" t="s">
        <v>211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t="s">
        <v>218</v>
      </c>
    </row>
    <row r="33" spans="2:2">
      <c r="B33" t="s">
        <v>224</v>
      </c>
    </row>
    <row r="34" spans="2:2">
      <c r="B34" t="s">
        <v>225</v>
      </c>
    </row>
    <row r="35" spans="2:2">
      <c r="B35" t="s">
        <v>226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513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211</v>
      </c>
      <c r="C14" t="s">
        <v>211</v>
      </c>
      <c r="D14" t="s">
        <v>211</v>
      </c>
      <c r="G14" s="76">
        <v>0</v>
      </c>
      <c r="H14" t="s">
        <v>211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514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211</v>
      </c>
      <c r="C16" t="s">
        <v>211</v>
      </c>
      <c r="D16" t="s">
        <v>211</v>
      </c>
      <c r="G16" s="76">
        <v>0</v>
      </c>
      <c r="H16" t="s">
        <v>211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515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211</v>
      </c>
      <c r="C18" t="s">
        <v>211</v>
      </c>
      <c r="D18" t="s">
        <v>211</v>
      </c>
      <c r="G18" s="76">
        <v>0</v>
      </c>
      <c r="H18" t="s">
        <v>211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516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211</v>
      </c>
      <c r="C20" t="s">
        <v>211</v>
      </c>
      <c r="D20" t="s">
        <v>211</v>
      </c>
      <c r="G20" s="76">
        <v>0</v>
      </c>
      <c r="H20" t="s">
        <v>211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240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211</v>
      </c>
      <c r="C22" t="s">
        <v>211</v>
      </c>
      <c r="D22" t="s">
        <v>211</v>
      </c>
      <c r="G22" s="76">
        <v>0</v>
      </c>
      <c r="H22" t="s">
        <v>211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216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222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211</v>
      </c>
      <c r="C25" t="s">
        <v>211</v>
      </c>
      <c r="D25" t="s">
        <v>211</v>
      </c>
      <c r="G25" s="76">
        <v>0</v>
      </c>
      <c r="H25" t="s">
        <v>211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517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211</v>
      </c>
      <c r="C27" t="s">
        <v>211</v>
      </c>
      <c r="D27" t="s">
        <v>211</v>
      </c>
      <c r="G27" s="76">
        <v>0</v>
      </c>
      <c r="H27" t="s">
        <v>211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224</v>
      </c>
    </row>
    <row r="29" spans="2:16">
      <c r="B29" t="s">
        <v>225</v>
      </c>
    </row>
    <row r="30" spans="2:16">
      <c r="B30" t="s">
        <v>226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201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518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6">
        <v>0</v>
      </c>
      <c r="K14" t="s">
        <v>211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519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6">
        <v>0</v>
      </c>
      <c r="K16" t="s">
        <v>211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228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6">
        <v>0</v>
      </c>
      <c r="K18" t="s">
        <v>211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240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6">
        <v>0</v>
      </c>
      <c r="K20" t="s">
        <v>211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216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520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6">
        <v>0</v>
      </c>
      <c r="K23" t="s">
        <v>211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521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6">
        <v>0</v>
      </c>
      <c r="K25" t="s">
        <v>211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218</v>
      </c>
      <c r="D26" s="16"/>
      <c r="E26" s="16"/>
      <c r="F26" s="16"/>
    </row>
    <row r="27" spans="2:19">
      <c r="B27" t="s">
        <v>224</v>
      </c>
      <c r="D27" s="16"/>
      <c r="E27" s="16"/>
      <c r="F27" s="16"/>
    </row>
    <row r="28" spans="2:19">
      <c r="B28" t="s">
        <v>225</v>
      </c>
      <c r="D28" s="16"/>
      <c r="E28" s="16"/>
      <c r="F28" s="16"/>
    </row>
    <row r="29" spans="2:19">
      <c r="B29" t="s">
        <v>226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Z11" s="16"/>
      <c r="CC11" s="16"/>
    </row>
    <row r="12" spans="2:81">
      <c r="B12" s="77" t="s">
        <v>201</v>
      </c>
      <c r="C12" s="16"/>
      <c r="D12" s="16"/>
      <c r="E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81">
      <c r="B13" s="77" t="s">
        <v>518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6">
        <v>0</v>
      </c>
      <c r="K14" t="s">
        <v>211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519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6">
        <v>0</v>
      </c>
      <c r="K16" t="s">
        <v>211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228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6">
        <v>0</v>
      </c>
      <c r="K18" t="s">
        <v>211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240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6">
        <v>0</v>
      </c>
      <c r="K20" t="s">
        <v>211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216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229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6">
        <v>0</v>
      </c>
      <c r="K23" t="s">
        <v>211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230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6">
        <v>0</v>
      </c>
      <c r="K25" t="s">
        <v>211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218</v>
      </c>
      <c r="C26" s="16"/>
      <c r="D26" s="16"/>
      <c r="E26" s="16"/>
    </row>
    <row r="27" spans="2:19">
      <c r="B27" t="s">
        <v>224</v>
      </c>
      <c r="C27" s="16"/>
      <c r="D27" s="16"/>
      <c r="E27" s="16"/>
    </row>
    <row r="28" spans="2:19">
      <c r="B28" t="s">
        <v>225</v>
      </c>
      <c r="C28" s="16"/>
      <c r="D28" s="16"/>
      <c r="E28" s="16"/>
    </row>
    <row r="29" spans="2:19">
      <c r="B29" t="s">
        <v>226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201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211</v>
      </c>
      <c r="C13" t="s">
        <v>211</v>
      </c>
      <c r="D13" s="16"/>
      <c r="E13" s="16"/>
      <c r="F13" t="s">
        <v>211</v>
      </c>
      <c r="G13" t="s">
        <v>211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216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229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230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218</v>
      </c>
      <c r="C19" s="16"/>
      <c r="D19" s="16"/>
      <c r="E19" s="16"/>
    </row>
    <row r="20" spans="2:13">
      <c r="B20" t="s">
        <v>224</v>
      </c>
      <c r="C20" s="16"/>
      <c r="D20" s="16"/>
      <c r="E20" s="16"/>
    </row>
    <row r="21" spans="2:13">
      <c r="B21" t="s">
        <v>225</v>
      </c>
      <c r="C21" s="16"/>
      <c r="D21" s="16"/>
      <c r="E21" s="16"/>
    </row>
    <row r="22" spans="2:13">
      <c r="B22" t="s">
        <v>226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201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522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211</v>
      </c>
      <c r="C14" t="s">
        <v>211</v>
      </c>
      <c r="D14" t="s">
        <v>211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523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211</v>
      </c>
      <c r="C16" t="s">
        <v>211</v>
      </c>
      <c r="D16" t="s">
        <v>211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524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211</v>
      </c>
      <c r="C18" t="s">
        <v>211</v>
      </c>
      <c r="D18" t="s">
        <v>211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525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211</v>
      </c>
      <c r="C20" t="s">
        <v>211</v>
      </c>
      <c r="D20" t="s">
        <v>211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216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526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211</v>
      </c>
      <c r="C23" t="s">
        <v>211</v>
      </c>
      <c r="D23" t="s">
        <v>211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527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211</v>
      </c>
      <c r="C25" t="s">
        <v>211</v>
      </c>
      <c r="D25" t="s">
        <v>211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528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211</v>
      </c>
      <c r="C27" t="s">
        <v>211</v>
      </c>
      <c r="D27" t="s">
        <v>211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529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211</v>
      </c>
      <c r="C29" t="s">
        <v>211</v>
      </c>
      <c r="D29" t="s">
        <v>211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218</v>
      </c>
      <c r="C30" s="16"/>
    </row>
    <row r="31" spans="2:11">
      <c r="B31" t="s">
        <v>224</v>
      </c>
      <c r="C31" s="16"/>
    </row>
    <row r="32" spans="2:11">
      <c r="B32" t="s">
        <v>225</v>
      </c>
      <c r="C32" s="16"/>
    </row>
    <row r="33" spans="2:3">
      <c r="B33" t="s">
        <v>226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530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211</v>
      </c>
      <c r="C13" t="s">
        <v>211</v>
      </c>
      <c r="D13" t="s">
        <v>211</v>
      </c>
      <c r="E13" t="s">
        <v>211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504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211</v>
      </c>
      <c r="C15" t="s">
        <v>211</v>
      </c>
      <c r="D15" t="s">
        <v>211</v>
      </c>
      <c r="E15" t="s">
        <v>211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218</v>
      </c>
      <c r="C16" s="16"/>
      <c r="D16" s="16"/>
    </row>
    <row r="17" spans="2:4">
      <c r="B17" t="s">
        <v>224</v>
      </c>
      <c r="C17" s="16"/>
      <c r="D17" s="16"/>
    </row>
    <row r="18" spans="2:4">
      <c r="B18" t="s">
        <v>225</v>
      </c>
      <c r="C18" s="16"/>
      <c r="D18" s="16"/>
    </row>
    <row r="19" spans="2:4">
      <c r="B19" t="s">
        <v>226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201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505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506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531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507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240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216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505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508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507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509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240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218</v>
      </c>
      <c r="C34" s="16"/>
      <c r="D34" s="16"/>
    </row>
    <row r="35" spans="2:12">
      <c r="B35" t="s">
        <v>224</v>
      </c>
      <c r="C35" s="16"/>
      <c r="D35" s="16"/>
    </row>
    <row r="36" spans="2:12">
      <c r="B36" t="s">
        <v>225</v>
      </c>
      <c r="C36" s="16"/>
      <c r="D36" s="16"/>
    </row>
    <row r="37" spans="2:12">
      <c r="B37" t="s">
        <v>226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4" sqref="J1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f>J12</f>
        <v>583.24619576000009</v>
      </c>
      <c r="K11" s="75">
        <v>100</v>
      </c>
      <c r="L11" s="75">
        <v>4.0999999999999996</v>
      </c>
    </row>
    <row r="12" spans="2:13">
      <c r="B12" s="77" t="s">
        <v>201</v>
      </c>
      <c r="C12" s="26"/>
      <c r="D12" s="27"/>
      <c r="E12" s="27"/>
      <c r="F12" s="27"/>
      <c r="G12" s="27"/>
      <c r="H12" s="27"/>
      <c r="I12" s="78">
        <v>0</v>
      </c>
      <c r="J12" s="78">
        <f>J13+J15</f>
        <v>583.24619576000009</v>
      </c>
      <c r="K12" s="78">
        <v>100</v>
      </c>
      <c r="L12" s="78">
        <v>4.0999999999999996</v>
      </c>
    </row>
    <row r="13" spans="2:13">
      <c r="B13" s="77" t="s">
        <v>202</v>
      </c>
      <c r="C13" s="26"/>
      <c r="D13" s="27"/>
      <c r="E13" s="27"/>
      <c r="F13" s="27"/>
      <c r="G13" s="27"/>
      <c r="H13" s="27"/>
      <c r="I13" s="78">
        <v>0</v>
      </c>
      <c r="J13" s="78">
        <f>J14</f>
        <v>572.37867000000006</v>
      </c>
      <c r="K13" s="78">
        <v>97.77</v>
      </c>
      <c r="L13" s="78">
        <v>4.01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6">
        <v>0</v>
      </c>
      <c r="I14" s="76">
        <v>0</v>
      </c>
      <c r="J14" s="76">
        <f>476.37867+96</f>
        <v>572.37867000000006</v>
      </c>
      <c r="K14" s="76">
        <v>97.77</v>
      </c>
      <c r="L14" s="76">
        <v>4.01</v>
      </c>
    </row>
    <row r="15" spans="2:13">
      <c r="B15" s="77" t="s">
        <v>207</v>
      </c>
      <c r="C15" s="26"/>
      <c r="D15" s="27"/>
      <c r="E15" s="27"/>
      <c r="F15" s="27"/>
      <c r="G15" s="27"/>
      <c r="H15" s="27"/>
      <c r="I15" s="78">
        <v>0</v>
      </c>
      <c r="J15" s="78">
        <v>10.867525759999999</v>
      </c>
      <c r="K15" s="78">
        <v>2.23</v>
      </c>
      <c r="L15" s="78">
        <v>0.09</v>
      </c>
    </row>
    <row r="16" spans="2:13">
      <c r="B16" t="s">
        <v>208</v>
      </c>
      <c r="C16" t="s">
        <v>209</v>
      </c>
      <c r="D16" t="s">
        <v>205</v>
      </c>
      <c r="E16" t="s">
        <v>206</v>
      </c>
      <c r="F16" t="s">
        <v>152</v>
      </c>
      <c r="G16" t="s">
        <v>109</v>
      </c>
      <c r="H16" s="76">
        <v>0</v>
      </c>
      <c r="I16" s="76">
        <v>0</v>
      </c>
      <c r="J16" s="76">
        <v>10.867525759999999</v>
      </c>
      <c r="K16" s="76">
        <v>2.23</v>
      </c>
      <c r="L16" s="76">
        <v>0.09</v>
      </c>
    </row>
    <row r="17" spans="2:12">
      <c r="B17" s="77" t="s">
        <v>210</v>
      </c>
      <c r="D17" s="16"/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211</v>
      </c>
      <c r="C18" t="s">
        <v>211</v>
      </c>
      <c r="D18" s="16"/>
      <c r="E18" t="s">
        <v>211</v>
      </c>
      <c r="G18" t="s">
        <v>211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212</v>
      </c>
      <c r="D19" s="16"/>
      <c r="I19" s="78">
        <v>0</v>
      </c>
      <c r="J19" s="78">
        <v>0</v>
      </c>
      <c r="K19" s="78">
        <v>0</v>
      </c>
      <c r="L19" s="78">
        <v>0</v>
      </c>
    </row>
    <row r="20" spans="2:12">
      <c r="B20" t="s">
        <v>211</v>
      </c>
      <c r="C20" t="s">
        <v>211</v>
      </c>
      <c r="D20" s="16"/>
      <c r="E20" t="s">
        <v>211</v>
      </c>
      <c r="G20" t="s">
        <v>211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213</v>
      </c>
      <c r="D21" s="16"/>
      <c r="I21" s="78">
        <v>0</v>
      </c>
      <c r="J21" s="78">
        <v>0</v>
      </c>
      <c r="K21" s="78">
        <v>0</v>
      </c>
      <c r="L21" s="78">
        <v>0</v>
      </c>
    </row>
    <row r="22" spans="2:12">
      <c r="B22" t="s">
        <v>211</v>
      </c>
      <c r="C22" t="s">
        <v>211</v>
      </c>
      <c r="D22" s="16"/>
      <c r="E22" t="s">
        <v>211</v>
      </c>
      <c r="G22" t="s">
        <v>211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214</v>
      </c>
      <c r="D23" s="16"/>
      <c r="I23" s="78">
        <v>0</v>
      </c>
      <c r="J23" s="78">
        <v>0</v>
      </c>
      <c r="K23" s="78">
        <v>0</v>
      </c>
      <c r="L23" s="78">
        <v>0</v>
      </c>
    </row>
    <row r="24" spans="2:12">
      <c r="B24" t="s">
        <v>211</v>
      </c>
      <c r="C24" t="s">
        <v>211</v>
      </c>
      <c r="D24" s="16"/>
      <c r="E24" t="s">
        <v>211</v>
      </c>
      <c r="G24" t="s">
        <v>211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</row>
    <row r="25" spans="2:12">
      <c r="B25" s="77" t="s">
        <v>215</v>
      </c>
      <c r="D25" s="16"/>
      <c r="I25" s="78">
        <v>0</v>
      </c>
      <c r="J25" s="78">
        <v>0</v>
      </c>
      <c r="K25" s="78">
        <v>0</v>
      </c>
      <c r="L25" s="78">
        <v>0</v>
      </c>
    </row>
    <row r="26" spans="2:12">
      <c r="B26" t="s">
        <v>211</v>
      </c>
      <c r="C26" t="s">
        <v>211</v>
      </c>
      <c r="D26" s="16"/>
      <c r="E26" t="s">
        <v>211</v>
      </c>
      <c r="G26" t="s">
        <v>211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216</v>
      </c>
      <c r="D27" s="16"/>
      <c r="I27" s="78">
        <v>0</v>
      </c>
      <c r="J27" s="78">
        <v>0</v>
      </c>
      <c r="K27" s="78">
        <v>0</v>
      </c>
      <c r="L27" s="78">
        <v>0</v>
      </c>
    </row>
    <row r="28" spans="2:12">
      <c r="B28" s="77" t="s">
        <v>217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t="s">
        <v>211</v>
      </c>
      <c r="C29" t="s">
        <v>211</v>
      </c>
      <c r="D29" s="16"/>
      <c r="E29" t="s">
        <v>211</v>
      </c>
      <c r="G29" t="s">
        <v>211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215</v>
      </c>
      <c r="D30" s="16"/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211</v>
      </c>
      <c r="C31" t="s">
        <v>211</v>
      </c>
      <c r="D31" s="16"/>
      <c r="E31" t="s">
        <v>211</v>
      </c>
      <c r="G31" t="s">
        <v>211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218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0</v>
      </c>
      <c r="H11" s="7"/>
      <c r="I11" s="75">
        <v>0</v>
      </c>
      <c r="J11" s="75">
        <v>0</v>
      </c>
      <c r="K11" s="75">
        <v>0</v>
      </c>
      <c r="AW11" s="16"/>
    </row>
    <row r="12" spans="2:49">
      <c r="B12" s="77" t="s">
        <v>201</v>
      </c>
      <c r="C12" s="16"/>
      <c r="D12" s="16"/>
      <c r="G12" s="78">
        <v>0</v>
      </c>
      <c r="I12" s="78">
        <v>0</v>
      </c>
      <c r="J12" s="78">
        <v>0</v>
      </c>
      <c r="K12" s="78">
        <v>0</v>
      </c>
    </row>
    <row r="13" spans="2:49">
      <c r="B13" s="77" t="s">
        <v>505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506</v>
      </c>
      <c r="C15" s="16"/>
      <c r="D15" s="16"/>
      <c r="G15" s="78">
        <v>0</v>
      </c>
      <c r="I15" s="78">
        <v>0</v>
      </c>
      <c r="J15" s="78">
        <v>0</v>
      </c>
      <c r="K15" s="78">
        <v>0</v>
      </c>
    </row>
    <row r="16" spans="2:49">
      <c r="B16" t="s">
        <v>211</v>
      </c>
      <c r="C16" t="s">
        <v>211</v>
      </c>
      <c r="D16" t="s">
        <v>211</v>
      </c>
      <c r="E16" t="s">
        <v>211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531</v>
      </c>
      <c r="C17" s="16"/>
      <c r="D17" s="16"/>
      <c r="G17" s="78">
        <v>0</v>
      </c>
      <c r="I17" s="78">
        <v>0</v>
      </c>
      <c r="J17" s="78">
        <v>0</v>
      </c>
      <c r="K17" s="78">
        <v>0</v>
      </c>
    </row>
    <row r="18" spans="2:11">
      <c r="B18" t="s">
        <v>211</v>
      </c>
      <c r="C18" t="s">
        <v>211</v>
      </c>
      <c r="D18" t="s">
        <v>211</v>
      </c>
      <c r="E18" t="s">
        <v>211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507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211</v>
      </c>
      <c r="C20" t="s">
        <v>211</v>
      </c>
      <c r="D20" t="s">
        <v>211</v>
      </c>
      <c r="E20" t="s">
        <v>211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240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211</v>
      </c>
      <c r="C22" t="s">
        <v>211</v>
      </c>
      <c r="D22" t="s">
        <v>211</v>
      </c>
      <c r="E22" t="s">
        <v>211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216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s="77" t="s">
        <v>505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211</v>
      </c>
      <c r="C25" t="s">
        <v>211</v>
      </c>
      <c r="D25" t="s">
        <v>211</v>
      </c>
      <c r="E25" t="s">
        <v>211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508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211</v>
      </c>
      <c r="C27" t="s">
        <v>211</v>
      </c>
      <c r="D27" t="s">
        <v>211</v>
      </c>
      <c r="E27" t="s">
        <v>211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507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211</v>
      </c>
      <c r="C29" t="s">
        <v>211</v>
      </c>
      <c r="D29" t="s">
        <v>211</v>
      </c>
      <c r="E29" t="s">
        <v>211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240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211</v>
      </c>
      <c r="C31" t="s">
        <v>211</v>
      </c>
      <c r="D31" t="s">
        <v>211</v>
      </c>
      <c r="E31" t="s">
        <v>211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t="s">
        <v>218</v>
      </c>
      <c r="C32" s="16"/>
      <c r="D32" s="16"/>
    </row>
    <row r="33" spans="2:4">
      <c r="B33" t="s">
        <v>224</v>
      </c>
      <c r="C33" s="16"/>
      <c r="D33" s="16"/>
    </row>
    <row r="34" spans="2:4">
      <c r="B34" t="s">
        <v>225</v>
      </c>
      <c r="C34" s="16"/>
      <c r="D34" s="16"/>
    </row>
    <row r="35" spans="2:4">
      <c r="B35" t="s">
        <v>226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201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510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511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211</v>
      </c>
      <c r="C16" t="s">
        <v>211</v>
      </c>
      <c r="D16" s="16"/>
      <c r="E16" t="s">
        <v>211</v>
      </c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512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t="s">
        <v>211</v>
      </c>
      <c r="C18" t="s">
        <v>211</v>
      </c>
      <c r="D18" s="16"/>
      <c r="E18" t="s">
        <v>211</v>
      </c>
      <c r="H18" s="76">
        <v>0</v>
      </c>
      <c r="I18" t="s">
        <v>211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6">
        <v>0</v>
      </c>
      <c r="I19" t="s">
        <v>211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t="s">
        <v>211</v>
      </c>
      <c r="C20" t="s">
        <v>211</v>
      </c>
      <c r="D20" s="16"/>
      <c r="E20" t="s">
        <v>211</v>
      </c>
      <c r="H20" s="76">
        <v>0</v>
      </c>
      <c r="I20" t="s">
        <v>211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6">
        <v>0</v>
      </c>
      <c r="I21" t="s">
        <v>211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216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s="77" t="s">
        <v>510</v>
      </c>
      <c r="D23" s="16"/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t="s">
        <v>211</v>
      </c>
      <c r="C24" t="s">
        <v>211</v>
      </c>
      <c r="D24" s="16"/>
      <c r="E24" t="s">
        <v>211</v>
      </c>
      <c r="H24" s="76">
        <v>0</v>
      </c>
      <c r="I24" t="s">
        <v>211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</row>
    <row r="25" spans="2:17">
      <c r="B25" s="77" t="s">
        <v>511</v>
      </c>
      <c r="D25" s="16"/>
      <c r="H25" s="78">
        <v>0</v>
      </c>
      <c r="K25" s="78">
        <v>0</v>
      </c>
      <c r="L25" s="78">
        <v>0</v>
      </c>
      <c r="N25" s="78">
        <v>0</v>
      </c>
      <c r="P25" s="78">
        <v>0</v>
      </c>
      <c r="Q25" s="78">
        <v>0</v>
      </c>
    </row>
    <row r="26" spans="2:17">
      <c r="B26" t="s">
        <v>211</v>
      </c>
      <c r="C26" t="s">
        <v>211</v>
      </c>
      <c r="D26" s="16"/>
      <c r="E26" t="s">
        <v>211</v>
      </c>
      <c r="H26" s="76">
        <v>0</v>
      </c>
      <c r="I26" t="s">
        <v>211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</row>
    <row r="27" spans="2:17">
      <c r="B27" s="77" t="s">
        <v>512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6">
        <v>0</v>
      </c>
      <c r="I28" t="s">
        <v>211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t="s">
        <v>211</v>
      </c>
      <c r="C29" t="s">
        <v>211</v>
      </c>
      <c r="D29" s="16"/>
      <c r="E29" t="s">
        <v>211</v>
      </c>
      <c r="H29" s="76">
        <v>0</v>
      </c>
      <c r="I29" t="s">
        <v>211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6">
        <v>0</v>
      </c>
      <c r="I30" t="s">
        <v>211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t="s">
        <v>211</v>
      </c>
      <c r="C31" t="s">
        <v>211</v>
      </c>
      <c r="D31" s="16"/>
      <c r="E31" t="s">
        <v>211</v>
      </c>
      <c r="H31" s="76">
        <v>0</v>
      </c>
      <c r="I31" t="s">
        <v>211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t="s">
        <v>218</v>
      </c>
      <c r="D32" s="16"/>
    </row>
    <row r="33" spans="2:4">
      <c r="B33" t="s">
        <v>224</v>
      </c>
      <c r="D33" s="16"/>
    </row>
    <row r="34" spans="2:4">
      <c r="B34" t="s">
        <v>225</v>
      </c>
      <c r="D34" s="16"/>
    </row>
    <row r="35" spans="2:4">
      <c r="B35" t="s">
        <v>226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201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532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211</v>
      </c>
      <c r="D14" t="s">
        <v>211</v>
      </c>
      <c r="F14" t="s">
        <v>211</v>
      </c>
      <c r="I14" s="76">
        <v>0</v>
      </c>
      <c r="J14" t="s">
        <v>211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533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211</v>
      </c>
      <c r="D16" t="s">
        <v>211</v>
      </c>
      <c r="F16" t="s">
        <v>211</v>
      </c>
      <c r="I16" s="76">
        <v>0</v>
      </c>
      <c r="J16" t="s">
        <v>211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534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211</v>
      </c>
      <c r="D18" t="s">
        <v>211</v>
      </c>
      <c r="F18" t="s">
        <v>211</v>
      </c>
      <c r="I18" s="76">
        <v>0</v>
      </c>
      <c r="J18" t="s">
        <v>211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535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211</v>
      </c>
      <c r="D20" t="s">
        <v>211</v>
      </c>
      <c r="F20" t="s">
        <v>211</v>
      </c>
      <c r="I20" s="76">
        <v>0</v>
      </c>
      <c r="J20" t="s">
        <v>211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536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211</v>
      </c>
      <c r="D22" t="s">
        <v>211</v>
      </c>
      <c r="F22" t="s">
        <v>211</v>
      </c>
      <c r="I22" s="76">
        <v>0</v>
      </c>
      <c r="J22" t="s">
        <v>211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537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538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211</v>
      </c>
      <c r="D25" t="s">
        <v>211</v>
      </c>
      <c r="F25" t="s">
        <v>211</v>
      </c>
      <c r="I25" s="76">
        <v>0</v>
      </c>
      <c r="J25" t="s">
        <v>211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539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211</v>
      </c>
      <c r="D27" t="s">
        <v>211</v>
      </c>
      <c r="F27" t="s">
        <v>211</v>
      </c>
      <c r="I27" s="76">
        <v>0</v>
      </c>
      <c r="J27" t="s">
        <v>211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540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211</v>
      </c>
      <c r="D29" t="s">
        <v>211</v>
      </c>
      <c r="F29" t="s">
        <v>211</v>
      </c>
      <c r="I29" s="76">
        <v>0</v>
      </c>
      <c r="J29" t="s">
        <v>211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541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211</v>
      </c>
      <c r="D31" t="s">
        <v>211</v>
      </c>
      <c r="F31" t="s">
        <v>211</v>
      </c>
      <c r="I31" s="76">
        <v>0</v>
      </c>
      <c r="J31" t="s">
        <v>211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216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542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211</v>
      </c>
      <c r="D34" t="s">
        <v>211</v>
      </c>
      <c r="F34" t="s">
        <v>211</v>
      </c>
      <c r="I34" s="76">
        <v>0</v>
      </c>
      <c r="J34" t="s">
        <v>211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534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211</v>
      </c>
      <c r="D36" t="s">
        <v>211</v>
      </c>
      <c r="F36" t="s">
        <v>211</v>
      </c>
      <c r="I36" s="76">
        <v>0</v>
      </c>
      <c r="J36" t="s">
        <v>211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535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211</v>
      </c>
      <c r="D38" t="s">
        <v>211</v>
      </c>
      <c r="F38" t="s">
        <v>211</v>
      </c>
      <c r="I38" s="76">
        <v>0</v>
      </c>
      <c r="J38" t="s">
        <v>211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541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211</v>
      </c>
      <c r="D40" t="s">
        <v>211</v>
      </c>
      <c r="F40" t="s">
        <v>211</v>
      </c>
      <c r="I40" s="76">
        <v>0</v>
      </c>
      <c r="J40" t="s">
        <v>211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218</v>
      </c>
    </row>
    <row r="42" spans="2:17">
      <c r="B42" t="s">
        <v>224</v>
      </c>
    </row>
    <row r="43" spans="2:17">
      <c r="B43" t="s">
        <v>225</v>
      </c>
    </row>
    <row r="44" spans="2:17">
      <c r="B44" t="s">
        <v>226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518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211</v>
      </c>
      <c r="C14" t="s">
        <v>211</v>
      </c>
      <c r="E14" t="s">
        <v>211</v>
      </c>
      <c r="G14" s="76">
        <v>0</v>
      </c>
      <c r="H14" t="s">
        <v>211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519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211</v>
      </c>
      <c r="C16" t="s">
        <v>211</v>
      </c>
      <c r="E16" t="s">
        <v>211</v>
      </c>
      <c r="G16" s="76">
        <v>0</v>
      </c>
      <c r="H16" t="s">
        <v>211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543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211</v>
      </c>
      <c r="C18" t="s">
        <v>211</v>
      </c>
      <c r="E18" t="s">
        <v>211</v>
      </c>
      <c r="G18" s="76">
        <v>0</v>
      </c>
      <c r="H18" t="s">
        <v>211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544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211</v>
      </c>
      <c r="C20" t="s">
        <v>211</v>
      </c>
      <c r="E20" t="s">
        <v>211</v>
      </c>
      <c r="G20" s="76">
        <v>0</v>
      </c>
      <c r="H20" t="s">
        <v>211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240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211</v>
      </c>
      <c r="C22" t="s">
        <v>211</v>
      </c>
      <c r="E22" t="s">
        <v>211</v>
      </c>
      <c r="G22" s="76">
        <v>0</v>
      </c>
      <c r="H22" t="s">
        <v>211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216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211</v>
      </c>
      <c r="C24" t="s">
        <v>211</v>
      </c>
      <c r="E24" t="s">
        <v>211</v>
      </c>
      <c r="G24" s="76">
        <v>0</v>
      </c>
      <c r="H24" t="s">
        <v>211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218</v>
      </c>
    </row>
    <row r="26" spans="2:15">
      <c r="B26" t="s">
        <v>224</v>
      </c>
    </row>
    <row r="27" spans="2:15">
      <c r="B27" t="s">
        <v>225</v>
      </c>
    </row>
    <row r="28" spans="2:15">
      <c r="B28" t="s">
        <v>226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201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545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211</v>
      </c>
      <c r="E14" s="76">
        <v>0</v>
      </c>
      <c r="F14" t="s">
        <v>211</v>
      </c>
      <c r="G14" s="76">
        <v>0</v>
      </c>
      <c r="H14" s="76">
        <v>0</v>
      </c>
      <c r="I14" s="76">
        <v>0</v>
      </c>
    </row>
    <row r="15" spans="2:55">
      <c r="B15" s="77" t="s">
        <v>546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211</v>
      </c>
      <c r="E16" s="76">
        <v>0</v>
      </c>
      <c r="F16" t="s">
        <v>211</v>
      </c>
      <c r="G16" s="76">
        <v>0</v>
      </c>
      <c r="H16" s="76">
        <v>0</v>
      </c>
      <c r="I16" s="76">
        <v>0</v>
      </c>
    </row>
    <row r="17" spans="2:9">
      <c r="B17" s="77" t="s">
        <v>216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545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211</v>
      </c>
      <c r="E19" s="76">
        <v>0</v>
      </c>
      <c r="F19" t="s">
        <v>211</v>
      </c>
      <c r="G19" s="76">
        <v>0</v>
      </c>
      <c r="H19" s="76">
        <v>0</v>
      </c>
      <c r="I19" s="76">
        <v>0</v>
      </c>
    </row>
    <row r="20" spans="2:9">
      <c r="B20" s="77" t="s">
        <v>546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211</v>
      </c>
      <c r="E21" s="76">
        <v>0</v>
      </c>
      <c r="F21" t="s">
        <v>211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211</v>
      </c>
      <c r="D13" t="s">
        <v>211</v>
      </c>
      <c r="E13" s="19"/>
      <c r="F13" s="76">
        <v>0</v>
      </c>
      <c r="G13" t="s">
        <v>211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216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211</v>
      </c>
      <c r="D15" t="s">
        <v>211</v>
      </c>
      <c r="E15" s="19"/>
      <c r="F15" s="76">
        <v>0</v>
      </c>
      <c r="G15" t="s">
        <v>211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5">
        <v>0</v>
      </c>
      <c r="I11" s="75">
        <v>3.4792399999999999</v>
      </c>
      <c r="J11" s="75">
        <v>100</v>
      </c>
      <c r="K11" s="75">
        <v>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C12" s="15"/>
      <c r="D12" s="15"/>
      <c r="E12" s="15"/>
      <c r="F12" s="15"/>
      <c r="G12" s="15"/>
      <c r="H12" s="78">
        <v>0</v>
      </c>
      <c r="I12" s="78">
        <v>0.60773999999999995</v>
      </c>
      <c r="J12" s="78">
        <v>17.47</v>
      </c>
      <c r="K12" s="78">
        <v>0.01</v>
      </c>
    </row>
    <row r="13" spans="2:60">
      <c r="B13" t="s">
        <v>547</v>
      </c>
      <c r="C13" t="s">
        <v>315</v>
      </c>
      <c r="D13" t="s">
        <v>211</v>
      </c>
      <c r="E13" t="s">
        <v>152</v>
      </c>
      <c r="F13" s="76">
        <v>0</v>
      </c>
      <c r="G13" t="s">
        <v>105</v>
      </c>
      <c r="H13" s="76">
        <v>0</v>
      </c>
      <c r="I13" s="76">
        <v>0.5544</v>
      </c>
      <c r="J13" s="76">
        <v>15.93</v>
      </c>
      <c r="K13" s="76">
        <v>0</v>
      </c>
    </row>
    <row r="14" spans="2:60">
      <c r="B14" t="s">
        <v>548</v>
      </c>
      <c r="C14" t="s">
        <v>442</v>
      </c>
      <c r="D14" t="s">
        <v>211</v>
      </c>
      <c r="E14" t="s">
        <v>152</v>
      </c>
      <c r="F14" s="76">
        <v>0</v>
      </c>
      <c r="G14" t="s">
        <v>105</v>
      </c>
      <c r="H14" s="76">
        <v>0</v>
      </c>
      <c r="I14" s="76">
        <v>5.3339999999999999E-2</v>
      </c>
      <c r="J14" s="76">
        <v>1.53</v>
      </c>
      <c r="K14" s="76">
        <v>0</v>
      </c>
    </row>
    <row r="15" spans="2:60">
      <c r="B15" s="77" t="s">
        <v>216</v>
      </c>
      <c r="D15" s="19"/>
      <c r="E15" s="19"/>
      <c r="F15" s="19"/>
      <c r="G15" s="19"/>
      <c r="H15" s="78">
        <v>0</v>
      </c>
      <c r="I15" s="78">
        <v>2.8715000000000002</v>
      </c>
      <c r="J15" s="78">
        <v>82.53</v>
      </c>
      <c r="K15" s="78">
        <v>0.02</v>
      </c>
    </row>
    <row r="16" spans="2:60">
      <c r="B16" t="s">
        <v>549</v>
      </c>
      <c r="C16" t="s">
        <v>550</v>
      </c>
      <c r="D16" t="s">
        <v>211</v>
      </c>
      <c r="E16" t="s">
        <v>234</v>
      </c>
      <c r="F16" s="76">
        <v>0</v>
      </c>
      <c r="G16" t="s">
        <v>109</v>
      </c>
      <c r="H16" s="76">
        <v>0</v>
      </c>
      <c r="I16" s="76">
        <v>2.8715000000000002</v>
      </c>
      <c r="J16" s="76">
        <v>82.53</v>
      </c>
      <c r="K16" s="76">
        <v>0.02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201</v>
      </c>
      <c r="C12" s="78">
        <v>0</v>
      </c>
    </row>
    <row r="13" spans="2:17">
      <c r="B13" t="s">
        <v>211</v>
      </c>
      <c r="C13" s="76">
        <v>0</v>
      </c>
    </row>
    <row r="14" spans="2:17">
      <c r="B14" s="77" t="s">
        <v>216</v>
      </c>
      <c r="C14" s="78">
        <v>0</v>
      </c>
    </row>
    <row r="15" spans="2:17">
      <c r="B15" t="s">
        <v>211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227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220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228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6">
        <v>0</v>
      </c>
      <c r="I18" t="s">
        <v>211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240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6">
        <v>0</v>
      </c>
      <c r="I20" t="s">
        <v>211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216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229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230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218</v>
      </c>
      <c r="D26" s="16"/>
    </row>
    <row r="27" spans="2:16">
      <c r="B27" t="s">
        <v>224</v>
      </c>
      <c r="D27" s="16"/>
    </row>
    <row r="28" spans="2:16">
      <c r="B28" t="s">
        <v>226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518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519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228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6">
        <v>0</v>
      </c>
      <c r="I18" t="s">
        <v>211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240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6">
        <v>0</v>
      </c>
      <c r="I20" t="s">
        <v>211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216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229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230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218</v>
      </c>
      <c r="D26" s="16"/>
    </row>
    <row r="27" spans="2:16">
      <c r="B27" t="s">
        <v>224</v>
      </c>
      <c r="D27" s="16"/>
    </row>
    <row r="28" spans="2:16">
      <c r="B28" t="s">
        <v>226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4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6"/>
    </row>
    <row r="7" spans="2:52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201</v>
      </c>
      <c r="C12" s="16"/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52">
      <c r="B13" s="77" t="s">
        <v>219</v>
      </c>
      <c r="C13" s="16"/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52">
      <c r="B14" t="s">
        <v>211</v>
      </c>
      <c r="C14" t="s">
        <v>211</v>
      </c>
      <c r="D14" s="16"/>
      <c r="E14" t="s">
        <v>211</v>
      </c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2">
      <c r="B15" s="77" t="s">
        <v>220</v>
      </c>
      <c r="C15" s="16"/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52">
      <c r="B16" t="s">
        <v>211</v>
      </c>
      <c r="C16" t="s">
        <v>211</v>
      </c>
      <c r="D16" s="16"/>
      <c r="E16" t="s">
        <v>211</v>
      </c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t="s">
        <v>211</v>
      </c>
      <c r="C17" t="s">
        <v>211</v>
      </c>
      <c r="D17" s="16"/>
      <c r="E17" t="s">
        <v>211</v>
      </c>
      <c r="H17" s="76">
        <v>0</v>
      </c>
      <c r="I17" t="s">
        <v>211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  <c r="P17" s="76">
        <v>0</v>
      </c>
      <c r="Q17" s="76">
        <v>0</v>
      </c>
    </row>
    <row r="18" spans="2:17">
      <c r="B18" t="s">
        <v>211</v>
      </c>
      <c r="C18" t="s">
        <v>211</v>
      </c>
      <c r="D18" s="16"/>
      <c r="E18" t="s">
        <v>211</v>
      </c>
      <c r="H18" s="76">
        <v>0</v>
      </c>
      <c r="I18" t="s">
        <v>211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221</v>
      </c>
      <c r="C19" s="16"/>
      <c r="D19" s="16"/>
      <c r="H19" s="78">
        <v>0</v>
      </c>
      <c r="K19" s="78">
        <v>0</v>
      </c>
      <c r="L19" s="78">
        <v>0</v>
      </c>
      <c r="N19" s="78">
        <v>0</v>
      </c>
      <c r="P19" s="78">
        <v>0</v>
      </c>
      <c r="Q19" s="78">
        <v>0</v>
      </c>
    </row>
    <row r="20" spans="2:17">
      <c r="B20" t="s">
        <v>211</v>
      </c>
      <c r="C20" t="s">
        <v>211</v>
      </c>
      <c r="D20" s="16"/>
      <c r="E20" t="s">
        <v>211</v>
      </c>
      <c r="H20" s="76">
        <v>0</v>
      </c>
      <c r="I20" t="s">
        <v>211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216</v>
      </c>
      <c r="C21" s="16"/>
      <c r="D21" s="16"/>
      <c r="H21" s="78">
        <v>0</v>
      </c>
      <c r="K21" s="78">
        <v>0</v>
      </c>
      <c r="L21" s="78">
        <v>0</v>
      </c>
      <c r="N21" s="78">
        <v>0</v>
      </c>
      <c r="P21" s="78">
        <v>0</v>
      </c>
      <c r="Q21" s="78">
        <v>0</v>
      </c>
    </row>
    <row r="22" spans="2:17">
      <c r="B22" s="77" t="s">
        <v>222</v>
      </c>
      <c r="C22" s="16"/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223</v>
      </c>
      <c r="C24" s="16"/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t="s">
        <v>224</v>
      </c>
      <c r="C26" s="16"/>
      <c r="D26" s="16"/>
    </row>
    <row r="27" spans="2:17">
      <c r="B27" t="s">
        <v>225</v>
      </c>
      <c r="C27" s="16"/>
      <c r="D27" s="16"/>
    </row>
    <row r="28" spans="2:17">
      <c r="B28" t="s">
        <v>226</v>
      </c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201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518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6">
        <v>0</v>
      </c>
      <c r="I14" t="s">
        <v>211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519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6">
        <v>0</v>
      </c>
      <c r="I16" t="s">
        <v>211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228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6">
        <v>0</v>
      </c>
      <c r="I18" t="s">
        <v>211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240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6">
        <v>0</v>
      </c>
      <c r="I20" t="s">
        <v>211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216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229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6">
        <v>0</v>
      </c>
      <c r="I23" t="s">
        <v>211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230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6">
        <v>0</v>
      </c>
      <c r="I25" t="s">
        <v>211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218</v>
      </c>
      <c r="D26" s="16"/>
    </row>
    <row r="27" spans="2:23">
      <c r="B27" t="s">
        <v>224</v>
      </c>
      <c r="D27" s="16"/>
    </row>
    <row r="28" spans="2:23">
      <c r="B28" t="s">
        <v>225</v>
      </c>
      <c r="D28" s="16"/>
    </row>
    <row r="29" spans="2:23">
      <c r="B29" t="s">
        <v>226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197</v>
      </c>
    </row>
    <row r="3" spans="2:67">
      <c r="B3" s="2" t="s">
        <v>2</v>
      </c>
      <c r="C3" t="s">
        <v>198</v>
      </c>
    </row>
    <row r="4" spans="2:67">
      <c r="B4" s="2" t="s">
        <v>3</v>
      </c>
      <c r="C4" t="s">
        <v>199</v>
      </c>
    </row>
    <row r="6" spans="2:67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1"/>
      <c r="BO6" s="19"/>
    </row>
    <row r="7" spans="2:67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1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"/>
      <c r="S11" s="75">
        <v>0</v>
      </c>
      <c r="T11" s="75">
        <v>0</v>
      </c>
      <c r="U11" s="35"/>
      <c r="BJ11" s="16"/>
      <c r="BK11" s="19"/>
      <c r="BL11" s="16"/>
      <c r="BO11" s="16"/>
    </row>
    <row r="12" spans="2:67">
      <c r="B12" s="77" t="s">
        <v>201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227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6">
        <v>0</v>
      </c>
      <c r="L14" t="s">
        <v>211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220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6">
        <v>0</v>
      </c>
      <c r="L16" t="s">
        <v>211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228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6">
        <v>0</v>
      </c>
      <c r="L18" t="s">
        <v>211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216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229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6">
        <v>0</v>
      </c>
      <c r="L21" t="s">
        <v>211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230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6">
        <v>0</v>
      </c>
      <c r="L23" t="s">
        <v>211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218</v>
      </c>
      <c r="C24" s="16"/>
      <c r="D24" s="16"/>
      <c r="E24" s="16"/>
      <c r="F24" s="16"/>
      <c r="G24" s="16"/>
    </row>
    <row r="25" spans="2:20">
      <c r="B25" t="s">
        <v>224</v>
      </c>
      <c r="C25" s="16"/>
      <c r="D25" s="16"/>
      <c r="E25" s="16"/>
      <c r="F25" s="16"/>
      <c r="G25" s="16"/>
    </row>
    <row r="26" spans="2:20">
      <c r="B26" t="s">
        <v>225</v>
      </c>
      <c r="C26" s="16"/>
      <c r="D26" s="16"/>
      <c r="E26" s="16"/>
      <c r="F26" s="16"/>
      <c r="G26" s="16"/>
    </row>
    <row r="27" spans="2:20">
      <c r="B27" t="s">
        <v>226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H16" sqref="H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2.91</v>
      </c>
      <c r="L11" s="7"/>
      <c r="M11" s="7"/>
      <c r="N11" s="75">
        <v>0</v>
      </c>
      <c r="O11" s="75">
        <v>101417.59</v>
      </c>
      <c r="P11" s="33"/>
      <c r="Q11" s="75">
        <v>0</v>
      </c>
      <c r="R11" s="75">
        <v>105.11291753</v>
      </c>
      <c r="S11" s="7"/>
      <c r="T11" s="75">
        <v>100</v>
      </c>
      <c r="U11" s="75">
        <v>0.88</v>
      </c>
      <c r="V11" s="35"/>
      <c r="BI11" s="16"/>
      <c r="BJ11" s="19"/>
      <c r="BK11" s="16"/>
      <c r="BN11" s="16"/>
    </row>
    <row r="12" spans="2:66">
      <c r="B12" s="77" t="s">
        <v>201</v>
      </c>
      <c r="C12" s="16"/>
      <c r="D12" s="16"/>
      <c r="E12" s="16"/>
      <c r="F12" s="16"/>
      <c r="K12" s="78">
        <v>2.91</v>
      </c>
      <c r="N12" s="78">
        <v>0</v>
      </c>
      <c r="O12" s="78">
        <v>101417.59</v>
      </c>
      <c r="Q12" s="78">
        <v>0</v>
      </c>
      <c r="R12" s="78">
        <v>105.11291753</v>
      </c>
      <c r="T12" s="78">
        <v>100</v>
      </c>
      <c r="U12" s="78">
        <v>0.88</v>
      </c>
    </row>
    <row r="13" spans="2:66">
      <c r="B13" s="77" t="s">
        <v>227</v>
      </c>
      <c r="C13" s="16"/>
      <c r="D13" s="16"/>
      <c r="E13" s="16"/>
      <c r="F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6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6">
        <v>0</v>
      </c>
      <c r="L14" t="s">
        <v>211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6">
      <c r="B15" s="77" t="s">
        <v>220</v>
      </c>
      <c r="C15" s="16"/>
      <c r="D15" s="16"/>
      <c r="E15" s="16"/>
      <c r="F15" s="16"/>
      <c r="K15" s="78">
        <v>2.4900000000000002</v>
      </c>
      <c r="N15" s="78">
        <v>0</v>
      </c>
      <c r="O15" s="78">
        <v>87171.59</v>
      </c>
      <c r="Q15" s="78">
        <v>0</v>
      </c>
      <c r="R15" s="78">
        <v>91.268654729999994</v>
      </c>
      <c r="T15" s="78">
        <v>86.83</v>
      </c>
      <c r="U15" s="78">
        <v>0.77</v>
      </c>
    </row>
    <row r="16" spans="2:66">
      <c r="B16" t="s">
        <v>231</v>
      </c>
      <c r="C16" t="s">
        <v>232</v>
      </c>
      <c r="D16" t="s">
        <v>103</v>
      </c>
      <c r="E16" t="s">
        <v>126</v>
      </c>
      <c r="F16" t="s">
        <v>233</v>
      </c>
      <c r="G16" t="s">
        <v>115</v>
      </c>
      <c r="H16" t="s">
        <v>211</v>
      </c>
      <c r="I16" t="s">
        <v>234</v>
      </c>
      <c r="J16" t="s">
        <v>235</v>
      </c>
      <c r="K16" s="76">
        <v>2.4900000000000002</v>
      </c>
      <c r="L16" t="s">
        <v>105</v>
      </c>
      <c r="M16" s="76">
        <v>5.4</v>
      </c>
      <c r="N16" s="76">
        <v>0</v>
      </c>
      <c r="O16" s="76">
        <v>87171.59</v>
      </c>
      <c r="P16" s="76">
        <v>104.7</v>
      </c>
      <c r="Q16" s="76">
        <v>0</v>
      </c>
      <c r="R16" s="76">
        <v>91.268654729999994</v>
      </c>
      <c r="S16" s="76">
        <v>0.01</v>
      </c>
      <c r="T16" s="76">
        <v>86.83</v>
      </c>
      <c r="U16" s="76">
        <v>0.77</v>
      </c>
    </row>
    <row r="17" spans="2:21">
      <c r="B17" s="77" t="s">
        <v>228</v>
      </c>
      <c r="C17" s="16"/>
      <c r="D17" s="16"/>
      <c r="E17" s="16"/>
      <c r="F17" s="16"/>
      <c r="K17" s="78">
        <v>5.71</v>
      </c>
      <c r="N17" s="78">
        <v>0</v>
      </c>
      <c r="O17" s="78">
        <v>14246</v>
      </c>
      <c r="Q17" s="78">
        <v>0</v>
      </c>
      <c r="R17" s="78">
        <v>13.844262799999999</v>
      </c>
      <c r="T17" s="78">
        <v>13.17</v>
      </c>
      <c r="U17" s="78">
        <v>0.12</v>
      </c>
    </row>
    <row r="18" spans="2:21">
      <c r="B18" t="s">
        <v>236</v>
      </c>
      <c r="C18" t="s">
        <v>237</v>
      </c>
      <c r="D18" t="s">
        <v>103</v>
      </c>
      <c r="E18" t="s">
        <v>126</v>
      </c>
      <c r="F18" t="s">
        <v>238</v>
      </c>
      <c r="G18" t="s">
        <v>135</v>
      </c>
      <c r="H18" t="s">
        <v>211</v>
      </c>
      <c r="I18" t="s">
        <v>234</v>
      </c>
      <c r="J18" t="s">
        <v>239</v>
      </c>
      <c r="K18" s="76">
        <v>5.71</v>
      </c>
      <c r="L18" t="s">
        <v>105</v>
      </c>
      <c r="M18" s="76">
        <v>5.95</v>
      </c>
      <c r="N18" s="76">
        <v>0</v>
      </c>
      <c r="O18" s="76">
        <v>14246</v>
      </c>
      <c r="P18" s="76">
        <v>97.18</v>
      </c>
      <c r="Q18" s="76">
        <v>0</v>
      </c>
      <c r="R18" s="76">
        <v>13.844262799999999</v>
      </c>
      <c r="S18" s="76">
        <v>0</v>
      </c>
      <c r="T18" s="76">
        <v>13.17</v>
      </c>
      <c r="U18" s="76">
        <v>0.12</v>
      </c>
    </row>
    <row r="19" spans="2:21">
      <c r="B19" s="77" t="s">
        <v>240</v>
      </c>
      <c r="C19" s="16"/>
      <c r="D19" s="16"/>
      <c r="E19" s="16"/>
      <c r="F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t="s">
        <v>211</v>
      </c>
      <c r="C20" t="s">
        <v>211</v>
      </c>
      <c r="D20" s="16"/>
      <c r="E20" s="16"/>
      <c r="F20" s="16"/>
      <c r="G20" t="s">
        <v>211</v>
      </c>
      <c r="H20" t="s">
        <v>211</v>
      </c>
      <c r="K20" s="76">
        <v>0</v>
      </c>
      <c r="L20" t="s">
        <v>211</v>
      </c>
      <c r="M20" s="76">
        <v>0</v>
      </c>
      <c r="N20" s="76">
        <v>0</v>
      </c>
      <c r="O20" s="76">
        <v>0</v>
      </c>
      <c r="P20" s="76">
        <v>0</v>
      </c>
      <c r="R20" s="76">
        <v>0</v>
      </c>
      <c r="S20" s="76">
        <v>0</v>
      </c>
      <c r="T20" s="76">
        <v>0</v>
      </c>
      <c r="U20" s="76">
        <v>0</v>
      </c>
    </row>
    <row r="21" spans="2:21">
      <c r="B21" s="77" t="s">
        <v>216</v>
      </c>
      <c r="C21" s="16"/>
      <c r="D21" s="16"/>
      <c r="E21" s="16"/>
      <c r="F21" s="16"/>
      <c r="K21" s="78">
        <v>0</v>
      </c>
      <c r="N21" s="78">
        <v>0</v>
      </c>
      <c r="O21" s="78">
        <v>0</v>
      </c>
      <c r="Q21" s="78">
        <v>0</v>
      </c>
      <c r="R21" s="78">
        <v>0</v>
      </c>
      <c r="T21" s="78">
        <v>0</v>
      </c>
      <c r="U21" s="78">
        <v>0</v>
      </c>
    </row>
    <row r="22" spans="2:21">
      <c r="B22" s="77" t="s">
        <v>229</v>
      </c>
      <c r="C22" s="16"/>
      <c r="D22" s="16"/>
      <c r="E22" s="16"/>
      <c r="F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6">
        <v>0</v>
      </c>
      <c r="L23" t="s">
        <v>211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s="77" t="s">
        <v>230</v>
      </c>
      <c r="C24" s="16"/>
      <c r="D24" s="16"/>
      <c r="E24" s="16"/>
      <c r="F24" s="16"/>
      <c r="K24" s="78">
        <v>0</v>
      </c>
      <c r="N24" s="78">
        <v>0</v>
      </c>
      <c r="O24" s="78">
        <v>0</v>
      </c>
      <c r="Q24" s="78">
        <v>0</v>
      </c>
      <c r="R24" s="78">
        <v>0</v>
      </c>
      <c r="T24" s="78">
        <v>0</v>
      </c>
      <c r="U24" s="78">
        <v>0</v>
      </c>
    </row>
    <row r="25" spans="2:21">
      <c r="B25" t="s">
        <v>211</v>
      </c>
      <c r="C25" t="s">
        <v>211</v>
      </c>
      <c r="D25" s="16"/>
      <c r="E25" s="16"/>
      <c r="F25" s="16"/>
      <c r="G25" t="s">
        <v>211</v>
      </c>
      <c r="H25" t="s">
        <v>211</v>
      </c>
      <c r="K25" s="76">
        <v>0</v>
      </c>
      <c r="L25" t="s">
        <v>211</v>
      </c>
      <c r="M25" s="76">
        <v>0</v>
      </c>
      <c r="N25" s="76">
        <v>0</v>
      </c>
      <c r="O25" s="76">
        <v>0</v>
      </c>
      <c r="P25" s="76">
        <v>0</v>
      </c>
      <c r="R25" s="76">
        <v>0</v>
      </c>
      <c r="S25" s="76">
        <v>0</v>
      </c>
      <c r="T25" s="76">
        <v>0</v>
      </c>
      <c r="U25" s="76">
        <v>0</v>
      </c>
    </row>
    <row r="26" spans="2:21">
      <c r="B26" t="s">
        <v>218</v>
      </c>
      <c r="C26" s="16"/>
      <c r="D26" s="16"/>
      <c r="E26" s="16"/>
      <c r="F26" s="16"/>
    </row>
    <row r="27" spans="2:21">
      <c r="B27" t="s">
        <v>224</v>
      </c>
      <c r="C27" s="16"/>
      <c r="D27" s="16"/>
      <c r="E27" s="16"/>
      <c r="F27" s="16"/>
    </row>
    <row r="28" spans="2:21">
      <c r="B28" t="s">
        <v>225</v>
      </c>
      <c r="C28" s="16"/>
      <c r="D28" s="16"/>
      <c r="E28" s="16"/>
      <c r="F28" s="16"/>
    </row>
    <row r="29" spans="2:21">
      <c r="B29" t="s">
        <v>226</v>
      </c>
      <c r="C29" s="16"/>
      <c r="D29" s="16"/>
      <c r="E29" s="16"/>
      <c r="F29" s="16"/>
    </row>
    <row r="30" spans="2:21">
      <c r="B30" t="s">
        <v>241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52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I6" s="19"/>
    </row>
    <row r="7" spans="2:61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665777.84</v>
      </c>
      <c r="J11" s="7"/>
      <c r="K11" s="75">
        <v>6886.8579091000001</v>
      </c>
      <c r="L11" s="7"/>
      <c r="M11" s="75">
        <v>100</v>
      </c>
      <c r="N11" s="75">
        <v>57.98</v>
      </c>
      <c r="BE11" s="16"/>
      <c r="BF11" s="19"/>
      <c r="BG11" s="16"/>
      <c r="BI11" s="16"/>
    </row>
    <row r="12" spans="2:61">
      <c r="B12" s="77" t="s">
        <v>201</v>
      </c>
      <c r="E12" s="16"/>
      <c r="F12" s="16"/>
      <c r="G12" s="16"/>
      <c r="I12" s="78">
        <v>664127.84</v>
      </c>
      <c r="K12" s="78">
        <v>6775.2393690999997</v>
      </c>
      <c r="M12" s="78">
        <v>98.38</v>
      </c>
      <c r="N12" s="78">
        <v>57.04</v>
      </c>
    </row>
    <row r="13" spans="2:61">
      <c r="B13" s="77" t="s">
        <v>242</v>
      </c>
      <c r="E13" s="16"/>
      <c r="F13" s="16"/>
      <c r="G13" s="16"/>
      <c r="I13" s="78">
        <v>543646.27</v>
      </c>
      <c r="K13" s="78">
        <v>4686.8996433000002</v>
      </c>
      <c r="M13" s="78">
        <v>68.06</v>
      </c>
      <c r="N13" s="78">
        <v>39.46</v>
      </c>
    </row>
    <row r="14" spans="2:61">
      <c r="B14" t="s">
        <v>243</v>
      </c>
      <c r="C14" t="s">
        <v>244</v>
      </c>
      <c r="D14" t="s">
        <v>103</v>
      </c>
      <c r="E14" t="s">
        <v>126</v>
      </c>
      <c r="F14" t="s">
        <v>245</v>
      </c>
      <c r="G14" t="s">
        <v>246</v>
      </c>
      <c r="H14" t="s">
        <v>105</v>
      </c>
      <c r="I14" s="76">
        <v>630</v>
      </c>
      <c r="J14" s="76">
        <v>43030</v>
      </c>
      <c r="K14" s="76">
        <v>271.089</v>
      </c>
      <c r="L14" s="76">
        <v>0</v>
      </c>
      <c r="M14" s="76">
        <v>3.94</v>
      </c>
      <c r="N14" s="76">
        <v>2.2799999999999998</v>
      </c>
    </row>
    <row r="15" spans="2:61">
      <c r="B15" t="s">
        <v>247</v>
      </c>
      <c r="C15" t="s">
        <v>248</v>
      </c>
      <c r="D15" t="s">
        <v>103</v>
      </c>
      <c r="E15" t="s">
        <v>126</v>
      </c>
      <c r="F15" t="s">
        <v>249</v>
      </c>
      <c r="G15" t="s">
        <v>250</v>
      </c>
      <c r="H15" t="s">
        <v>105</v>
      </c>
      <c r="I15" s="76">
        <v>21654</v>
      </c>
      <c r="J15" s="76">
        <v>919.9</v>
      </c>
      <c r="K15" s="76">
        <v>199.19514599999999</v>
      </c>
      <c r="L15" s="76">
        <v>0</v>
      </c>
      <c r="M15" s="76">
        <v>2.89</v>
      </c>
      <c r="N15" s="76">
        <v>1.68</v>
      </c>
    </row>
    <row r="16" spans="2:61">
      <c r="B16" t="s">
        <v>251</v>
      </c>
      <c r="C16" t="s">
        <v>252</v>
      </c>
      <c r="D16" t="s">
        <v>103</v>
      </c>
      <c r="E16" t="s">
        <v>126</v>
      </c>
      <c r="F16" t="s">
        <v>253</v>
      </c>
      <c r="G16" t="s">
        <v>250</v>
      </c>
      <c r="H16" t="s">
        <v>105</v>
      </c>
      <c r="I16" s="76">
        <v>3894</v>
      </c>
      <c r="J16" s="76">
        <v>6326</v>
      </c>
      <c r="K16" s="76">
        <v>246.33444</v>
      </c>
      <c r="L16" s="76">
        <v>0</v>
      </c>
      <c r="M16" s="76">
        <v>3.58</v>
      </c>
      <c r="N16" s="76">
        <v>2.0699999999999998</v>
      </c>
    </row>
    <row r="17" spans="2:14">
      <c r="B17" t="s">
        <v>254</v>
      </c>
      <c r="C17" t="s">
        <v>255</v>
      </c>
      <c r="D17" t="s">
        <v>103</v>
      </c>
      <c r="E17" t="s">
        <v>126</v>
      </c>
      <c r="F17" t="s">
        <v>256</v>
      </c>
      <c r="G17" t="s">
        <v>250</v>
      </c>
      <c r="H17" t="s">
        <v>105</v>
      </c>
      <c r="I17" s="76">
        <v>19829</v>
      </c>
      <c r="J17" s="76">
        <v>1697</v>
      </c>
      <c r="K17" s="76">
        <v>336.49813</v>
      </c>
      <c r="L17" s="76">
        <v>0</v>
      </c>
      <c r="M17" s="76">
        <v>4.8899999999999997</v>
      </c>
      <c r="N17" s="76">
        <v>2.83</v>
      </c>
    </row>
    <row r="18" spans="2:14">
      <c r="B18" t="s">
        <v>257</v>
      </c>
      <c r="C18" t="s">
        <v>258</v>
      </c>
      <c r="D18" t="s">
        <v>103</v>
      </c>
      <c r="E18" t="s">
        <v>126</v>
      </c>
      <c r="F18" t="s">
        <v>259</v>
      </c>
      <c r="G18" t="s">
        <v>250</v>
      </c>
      <c r="H18" t="s">
        <v>105</v>
      </c>
      <c r="I18" s="76">
        <v>1911</v>
      </c>
      <c r="J18" s="76">
        <v>6350</v>
      </c>
      <c r="K18" s="76">
        <v>121.3485</v>
      </c>
      <c r="L18" s="76">
        <v>0</v>
      </c>
      <c r="M18" s="76">
        <v>1.76</v>
      </c>
      <c r="N18" s="76">
        <v>1.02</v>
      </c>
    </row>
    <row r="19" spans="2:14">
      <c r="B19" t="s">
        <v>260</v>
      </c>
      <c r="C19" t="s">
        <v>261</v>
      </c>
      <c r="D19" t="s">
        <v>103</v>
      </c>
      <c r="E19" t="s">
        <v>126</v>
      </c>
      <c r="F19" t="s">
        <v>262</v>
      </c>
      <c r="G19" t="s">
        <v>250</v>
      </c>
      <c r="H19" t="s">
        <v>105</v>
      </c>
      <c r="I19" s="76">
        <v>12937</v>
      </c>
      <c r="J19" s="76">
        <v>2354</v>
      </c>
      <c r="K19" s="76">
        <v>304.53698000000003</v>
      </c>
      <c r="L19" s="76">
        <v>0</v>
      </c>
      <c r="M19" s="76">
        <v>4.42</v>
      </c>
      <c r="N19" s="76">
        <v>2.56</v>
      </c>
    </row>
    <row r="20" spans="2:14">
      <c r="B20" t="s">
        <v>263</v>
      </c>
      <c r="C20" t="s">
        <v>264</v>
      </c>
      <c r="D20" t="s">
        <v>103</v>
      </c>
      <c r="E20" t="s">
        <v>126</v>
      </c>
      <c r="F20" t="s">
        <v>265</v>
      </c>
      <c r="G20" t="s">
        <v>115</v>
      </c>
      <c r="H20" t="s">
        <v>105</v>
      </c>
      <c r="I20" s="76">
        <v>28</v>
      </c>
      <c r="J20" s="76">
        <v>74200</v>
      </c>
      <c r="K20" s="76">
        <v>20.776</v>
      </c>
      <c r="L20" s="76">
        <v>0</v>
      </c>
      <c r="M20" s="76">
        <v>0.3</v>
      </c>
      <c r="N20" s="76">
        <v>0.17</v>
      </c>
    </row>
    <row r="21" spans="2:14">
      <c r="B21" t="s">
        <v>266</v>
      </c>
      <c r="C21" t="s">
        <v>267</v>
      </c>
      <c r="D21" t="s">
        <v>103</v>
      </c>
      <c r="E21" t="s">
        <v>126</v>
      </c>
      <c r="F21" t="s">
        <v>268</v>
      </c>
      <c r="G21" t="s">
        <v>269</v>
      </c>
      <c r="H21" t="s">
        <v>105</v>
      </c>
      <c r="I21" s="76">
        <v>39148</v>
      </c>
      <c r="J21" s="76">
        <v>153.6</v>
      </c>
      <c r="K21" s="76">
        <v>60.131328000000003</v>
      </c>
      <c r="L21" s="76">
        <v>0</v>
      </c>
      <c r="M21" s="76">
        <v>0.87</v>
      </c>
      <c r="N21" s="76">
        <v>0.51</v>
      </c>
    </row>
    <row r="22" spans="2:14">
      <c r="B22" t="s">
        <v>270</v>
      </c>
      <c r="C22" t="s">
        <v>271</v>
      </c>
      <c r="D22" t="s">
        <v>103</v>
      </c>
      <c r="E22" t="s">
        <v>126</v>
      </c>
      <c r="F22" t="s">
        <v>272</v>
      </c>
      <c r="G22" t="s">
        <v>269</v>
      </c>
      <c r="H22" t="s">
        <v>105</v>
      </c>
      <c r="I22" s="76">
        <v>16258.83</v>
      </c>
      <c r="J22" s="76">
        <v>1383</v>
      </c>
      <c r="K22" s="76">
        <v>224.85961889999999</v>
      </c>
      <c r="L22" s="76">
        <v>0</v>
      </c>
      <c r="M22" s="76">
        <v>3.27</v>
      </c>
      <c r="N22" s="76">
        <v>1.89</v>
      </c>
    </row>
    <row r="23" spans="2:14">
      <c r="B23" t="s">
        <v>273</v>
      </c>
      <c r="C23" t="s">
        <v>274</v>
      </c>
      <c r="D23" t="s">
        <v>103</v>
      </c>
      <c r="E23" t="s">
        <v>126</v>
      </c>
      <c r="F23" t="s">
        <v>275</v>
      </c>
      <c r="G23" t="s">
        <v>269</v>
      </c>
      <c r="H23" t="s">
        <v>105</v>
      </c>
      <c r="I23" s="76">
        <v>392608</v>
      </c>
      <c r="J23" s="76">
        <v>52.5</v>
      </c>
      <c r="K23" s="76">
        <v>206.11920000000001</v>
      </c>
      <c r="L23" s="76">
        <v>0</v>
      </c>
      <c r="M23" s="76">
        <v>2.99</v>
      </c>
      <c r="N23" s="76">
        <v>1.74</v>
      </c>
    </row>
    <row r="24" spans="2:14">
      <c r="B24" t="s">
        <v>276</v>
      </c>
      <c r="C24" t="s">
        <v>277</v>
      </c>
      <c r="D24" t="s">
        <v>103</v>
      </c>
      <c r="E24" t="s">
        <v>126</v>
      </c>
      <c r="F24" t="s">
        <v>278</v>
      </c>
      <c r="G24" t="s">
        <v>269</v>
      </c>
      <c r="H24" t="s">
        <v>105</v>
      </c>
      <c r="I24" s="76">
        <v>627</v>
      </c>
      <c r="J24" s="76">
        <v>59610</v>
      </c>
      <c r="K24" s="76">
        <v>373.75470000000001</v>
      </c>
      <c r="L24" s="76">
        <v>0</v>
      </c>
      <c r="M24" s="76">
        <v>5.43</v>
      </c>
      <c r="N24" s="76">
        <v>3.15</v>
      </c>
    </row>
    <row r="25" spans="2:14">
      <c r="B25" t="s">
        <v>279</v>
      </c>
      <c r="C25" t="s">
        <v>280</v>
      </c>
      <c r="D25" t="s">
        <v>103</v>
      </c>
      <c r="E25" t="s">
        <v>126</v>
      </c>
      <c r="F25" t="s">
        <v>281</v>
      </c>
      <c r="G25" t="s">
        <v>282</v>
      </c>
      <c r="H25" t="s">
        <v>105</v>
      </c>
      <c r="I25" s="76">
        <v>2158</v>
      </c>
      <c r="J25" s="76">
        <v>11540</v>
      </c>
      <c r="K25" s="76">
        <v>249.03319999999999</v>
      </c>
      <c r="L25" s="76">
        <v>0</v>
      </c>
      <c r="M25" s="76">
        <v>3.62</v>
      </c>
      <c r="N25" s="76">
        <v>2.1</v>
      </c>
    </row>
    <row r="26" spans="2:14">
      <c r="B26" t="s">
        <v>283</v>
      </c>
      <c r="C26" t="s">
        <v>284</v>
      </c>
      <c r="D26" t="s">
        <v>103</v>
      </c>
      <c r="E26" t="s">
        <v>126</v>
      </c>
      <c r="F26" t="s">
        <v>285</v>
      </c>
      <c r="G26" t="s">
        <v>286</v>
      </c>
      <c r="H26" t="s">
        <v>105</v>
      </c>
      <c r="I26" s="76">
        <v>980.44</v>
      </c>
      <c r="J26" s="76">
        <v>8416</v>
      </c>
      <c r="K26" s="76">
        <v>82.513830400000003</v>
      </c>
      <c r="L26" s="76">
        <v>0</v>
      </c>
      <c r="M26" s="76">
        <v>1.2</v>
      </c>
      <c r="N26" s="76">
        <v>0.69</v>
      </c>
    </row>
    <row r="27" spans="2:14">
      <c r="B27" t="s">
        <v>287</v>
      </c>
      <c r="C27" t="s">
        <v>288</v>
      </c>
      <c r="D27" t="s">
        <v>103</v>
      </c>
      <c r="E27" t="s">
        <v>126</v>
      </c>
      <c r="F27" t="s">
        <v>289</v>
      </c>
      <c r="G27" t="s">
        <v>290</v>
      </c>
      <c r="H27" t="s">
        <v>105</v>
      </c>
      <c r="I27" s="76">
        <v>1542</v>
      </c>
      <c r="J27" s="76">
        <v>24410</v>
      </c>
      <c r="K27" s="76">
        <v>376.40219999999999</v>
      </c>
      <c r="L27" s="76">
        <v>0</v>
      </c>
      <c r="M27" s="76">
        <v>5.47</v>
      </c>
      <c r="N27" s="76">
        <v>3.17</v>
      </c>
    </row>
    <row r="28" spans="2:14">
      <c r="B28" t="s">
        <v>291</v>
      </c>
      <c r="C28" t="s">
        <v>292</v>
      </c>
      <c r="D28" t="s">
        <v>103</v>
      </c>
      <c r="E28" t="s">
        <v>126</v>
      </c>
      <c r="F28" t="s">
        <v>293</v>
      </c>
      <c r="G28" t="s">
        <v>294</v>
      </c>
      <c r="H28" t="s">
        <v>105</v>
      </c>
      <c r="I28" s="76">
        <v>7052</v>
      </c>
      <c r="J28" s="76">
        <v>1647</v>
      </c>
      <c r="K28" s="76">
        <v>116.14644</v>
      </c>
      <c r="L28" s="76">
        <v>0</v>
      </c>
      <c r="M28" s="76">
        <v>1.69</v>
      </c>
      <c r="N28" s="76">
        <v>0.98</v>
      </c>
    </row>
    <row r="29" spans="2:14">
      <c r="B29" t="s">
        <v>295</v>
      </c>
      <c r="C29" t="s">
        <v>296</v>
      </c>
      <c r="D29" t="s">
        <v>103</v>
      </c>
      <c r="E29" t="s">
        <v>126</v>
      </c>
      <c r="F29" t="s">
        <v>297</v>
      </c>
      <c r="G29" t="s">
        <v>294</v>
      </c>
      <c r="H29" t="s">
        <v>105</v>
      </c>
      <c r="I29" s="76">
        <v>345</v>
      </c>
      <c r="J29" s="76">
        <v>13590</v>
      </c>
      <c r="K29" s="76">
        <v>46.8855</v>
      </c>
      <c r="L29" s="76">
        <v>0</v>
      </c>
      <c r="M29" s="76">
        <v>0.68</v>
      </c>
      <c r="N29" s="76">
        <v>0.39</v>
      </c>
    </row>
    <row r="30" spans="2:14">
      <c r="B30" t="s">
        <v>298</v>
      </c>
      <c r="C30" t="s">
        <v>299</v>
      </c>
      <c r="D30" t="s">
        <v>103</v>
      </c>
      <c r="E30" t="s">
        <v>126</v>
      </c>
      <c r="F30" t="s">
        <v>300</v>
      </c>
      <c r="G30" t="s">
        <v>294</v>
      </c>
      <c r="H30" t="s">
        <v>105</v>
      </c>
      <c r="I30" s="76">
        <v>507</v>
      </c>
      <c r="J30" s="76">
        <v>26580</v>
      </c>
      <c r="K30" s="76">
        <v>134.76060000000001</v>
      </c>
      <c r="L30" s="76">
        <v>0</v>
      </c>
      <c r="M30" s="76">
        <v>1.96</v>
      </c>
      <c r="N30" s="76">
        <v>1.1299999999999999</v>
      </c>
    </row>
    <row r="31" spans="2:14">
      <c r="B31" t="s">
        <v>301</v>
      </c>
      <c r="C31" t="s">
        <v>302</v>
      </c>
      <c r="D31" t="s">
        <v>103</v>
      </c>
      <c r="E31" t="s">
        <v>126</v>
      </c>
      <c r="F31" t="s">
        <v>303</v>
      </c>
      <c r="G31" t="s">
        <v>304</v>
      </c>
      <c r="H31" t="s">
        <v>105</v>
      </c>
      <c r="I31" s="76">
        <v>5541</v>
      </c>
      <c r="J31" s="76">
        <v>4830</v>
      </c>
      <c r="K31" s="76">
        <v>267.63029999999998</v>
      </c>
      <c r="L31" s="76">
        <v>0.01</v>
      </c>
      <c r="M31" s="76">
        <v>3.89</v>
      </c>
      <c r="N31" s="76">
        <v>2.25</v>
      </c>
    </row>
    <row r="32" spans="2:14">
      <c r="B32" t="s">
        <v>305</v>
      </c>
      <c r="C32" t="s">
        <v>306</v>
      </c>
      <c r="D32" t="s">
        <v>103</v>
      </c>
      <c r="E32" t="s">
        <v>126</v>
      </c>
      <c r="F32" t="s">
        <v>307</v>
      </c>
      <c r="G32" t="s">
        <v>304</v>
      </c>
      <c r="H32" t="s">
        <v>105</v>
      </c>
      <c r="I32" s="76">
        <v>1705</v>
      </c>
      <c r="J32" s="76">
        <v>3529</v>
      </c>
      <c r="K32" s="76">
        <v>60.169449999999998</v>
      </c>
      <c r="L32" s="76">
        <v>0</v>
      </c>
      <c r="M32" s="76">
        <v>0.87</v>
      </c>
      <c r="N32" s="76">
        <v>0.51</v>
      </c>
    </row>
    <row r="33" spans="2:14">
      <c r="B33" t="s">
        <v>308</v>
      </c>
      <c r="C33" t="s">
        <v>309</v>
      </c>
      <c r="D33" t="s">
        <v>103</v>
      </c>
      <c r="E33" t="s">
        <v>126</v>
      </c>
      <c r="F33" t="s">
        <v>310</v>
      </c>
      <c r="G33" t="s">
        <v>304</v>
      </c>
      <c r="H33" t="s">
        <v>105</v>
      </c>
      <c r="I33" s="76">
        <v>3288</v>
      </c>
      <c r="J33" s="76">
        <v>1830</v>
      </c>
      <c r="K33" s="76">
        <v>60.170400000000001</v>
      </c>
      <c r="L33" s="76">
        <v>0</v>
      </c>
      <c r="M33" s="76">
        <v>0.87</v>
      </c>
      <c r="N33" s="76">
        <v>0.51</v>
      </c>
    </row>
    <row r="34" spans="2:14">
      <c r="B34" t="s">
        <v>311</v>
      </c>
      <c r="C34" t="s">
        <v>312</v>
      </c>
      <c r="D34" t="s">
        <v>103</v>
      </c>
      <c r="E34" t="s">
        <v>126</v>
      </c>
      <c r="F34" t="s">
        <v>313</v>
      </c>
      <c r="G34" t="s">
        <v>304</v>
      </c>
      <c r="H34" t="s">
        <v>105</v>
      </c>
      <c r="I34" s="76">
        <v>154</v>
      </c>
      <c r="J34" s="76">
        <v>24800</v>
      </c>
      <c r="K34" s="76">
        <v>38.192</v>
      </c>
      <c r="L34" s="76">
        <v>0</v>
      </c>
      <c r="M34" s="76">
        <v>0.55000000000000004</v>
      </c>
      <c r="N34" s="76">
        <v>0.32</v>
      </c>
    </row>
    <row r="35" spans="2:14">
      <c r="B35" t="s">
        <v>314</v>
      </c>
      <c r="C35" t="s">
        <v>315</v>
      </c>
      <c r="D35" t="s">
        <v>103</v>
      </c>
      <c r="E35" t="s">
        <v>126</v>
      </c>
      <c r="F35" t="s">
        <v>316</v>
      </c>
      <c r="G35" t="s">
        <v>304</v>
      </c>
      <c r="H35" t="s">
        <v>105</v>
      </c>
      <c r="I35" s="76">
        <v>1584</v>
      </c>
      <c r="J35" s="76">
        <v>3372</v>
      </c>
      <c r="K35" s="76">
        <v>53.412480000000002</v>
      </c>
      <c r="L35" s="76">
        <v>0</v>
      </c>
      <c r="M35" s="76">
        <v>0.78</v>
      </c>
      <c r="N35" s="76">
        <v>0.45</v>
      </c>
    </row>
    <row r="36" spans="2:14">
      <c r="B36" t="s">
        <v>317</v>
      </c>
      <c r="C36" t="s">
        <v>318</v>
      </c>
      <c r="D36" t="s">
        <v>103</v>
      </c>
      <c r="E36" t="s">
        <v>126</v>
      </c>
      <c r="F36" t="s">
        <v>319</v>
      </c>
      <c r="G36" t="s">
        <v>304</v>
      </c>
      <c r="H36" t="s">
        <v>105</v>
      </c>
      <c r="I36" s="76">
        <v>2300</v>
      </c>
      <c r="J36" s="76">
        <v>19400</v>
      </c>
      <c r="K36" s="76">
        <v>446.2</v>
      </c>
      <c r="L36" s="76">
        <v>0</v>
      </c>
      <c r="M36" s="76">
        <v>6.48</v>
      </c>
      <c r="N36" s="76">
        <v>3.76</v>
      </c>
    </row>
    <row r="37" spans="2:14">
      <c r="B37" t="s">
        <v>320</v>
      </c>
      <c r="C37" t="s">
        <v>321</v>
      </c>
      <c r="D37" t="s">
        <v>103</v>
      </c>
      <c r="E37" t="s">
        <v>126</v>
      </c>
      <c r="F37" t="s">
        <v>322</v>
      </c>
      <c r="G37" t="s">
        <v>128</v>
      </c>
      <c r="H37" t="s">
        <v>105</v>
      </c>
      <c r="I37" s="76">
        <v>293</v>
      </c>
      <c r="J37" s="76">
        <v>20540</v>
      </c>
      <c r="K37" s="76">
        <v>60.182200000000002</v>
      </c>
      <c r="L37" s="76">
        <v>0</v>
      </c>
      <c r="M37" s="76">
        <v>0.87</v>
      </c>
      <c r="N37" s="76">
        <v>0.51</v>
      </c>
    </row>
    <row r="38" spans="2:14">
      <c r="B38" t="s">
        <v>323</v>
      </c>
      <c r="C38" t="s">
        <v>324</v>
      </c>
      <c r="D38" t="s">
        <v>103</v>
      </c>
      <c r="E38" t="s">
        <v>126</v>
      </c>
      <c r="F38" t="s">
        <v>325</v>
      </c>
      <c r="G38" t="s">
        <v>132</v>
      </c>
      <c r="H38" t="s">
        <v>105</v>
      </c>
      <c r="I38" s="76">
        <v>792</v>
      </c>
      <c r="J38" s="76">
        <v>27980</v>
      </c>
      <c r="K38" s="76">
        <v>221.60159999999999</v>
      </c>
      <c r="L38" s="76">
        <v>0</v>
      </c>
      <c r="M38" s="76">
        <v>3.22</v>
      </c>
      <c r="N38" s="76">
        <v>1.87</v>
      </c>
    </row>
    <row r="39" spans="2:14">
      <c r="B39" t="s">
        <v>326</v>
      </c>
      <c r="C39" t="s">
        <v>327</v>
      </c>
      <c r="D39" t="s">
        <v>103</v>
      </c>
      <c r="E39" t="s">
        <v>126</v>
      </c>
      <c r="F39" t="s">
        <v>328</v>
      </c>
      <c r="G39" t="s">
        <v>135</v>
      </c>
      <c r="H39" t="s">
        <v>105</v>
      </c>
      <c r="I39" s="76">
        <v>5880</v>
      </c>
      <c r="J39" s="76">
        <v>1853</v>
      </c>
      <c r="K39" s="76">
        <v>108.9564</v>
      </c>
      <c r="L39" s="76">
        <v>0</v>
      </c>
      <c r="M39" s="76">
        <v>1.58</v>
      </c>
      <c r="N39" s="76">
        <v>0.92</v>
      </c>
    </row>
    <row r="40" spans="2:14">
      <c r="B40" s="77" t="s">
        <v>329</v>
      </c>
      <c r="E40" s="16"/>
      <c r="F40" s="16"/>
      <c r="G40" s="16"/>
      <c r="I40" s="78">
        <v>92510.14</v>
      </c>
      <c r="K40" s="78">
        <v>1729.4132145000001</v>
      </c>
      <c r="M40" s="78">
        <v>25.11</v>
      </c>
      <c r="N40" s="78">
        <v>14.56</v>
      </c>
    </row>
    <row r="41" spans="2:14">
      <c r="B41" t="s">
        <v>330</v>
      </c>
      <c r="C41" t="s">
        <v>331</v>
      </c>
      <c r="D41" t="s">
        <v>103</v>
      </c>
      <c r="E41" t="s">
        <v>126</v>
      </c>
      <c r="F41" t="s">
        <v>332</v>
      </c>
      <c r="G41" t="s">
        <v>104</v>
      </c>
      <c r="H41" t="s">
        <v>105</v>
      </c>
      <c r="I41" s="76">
        <v>592</v>
      </c>
      <c r="J41" s="76">
        <v>7338</v>
      </c>
      <c r="K41" s="76">
        <v>43.440959999999997</v>
      </c>
      <c r="L41" s="76">
        <v>0</v>
      </c>
      <c r="M41" s="76">
        <v>0.63</v>
      </c>
      <c r="N41" s="76">
        <v>0.37</v>
      </c>
    </row>
    <row r="42" spans="2:14">
      <c r="B42" t="s">
        <v>333</v>
      </c>
      <c r="C42" t="s">
        <v>334</v>
      </c>
      <c r="D42" t="s">
        <v>103</v>
      </c>
      <c r="E42" t="s">
        <v>126</v>
      </c>
      <c r="F42" t="s">
        <v>335</v>
      </c>
      <c r="G42" t="s">
        <v>336</v>
      </c>
      <c r="H42" t="s">
        <v>105</v>
      </c>
      <c r="I42" s="76">
        <v>8248.81</v>
      </c>
      <c r="J42" s="76">
        <v>1367</v>
      </c>
      <c r="K42" s="76">
        <v>112.76123269999999</v>
      </c>
      <c r="L42" s="76">
        <v>0.01</v>
      </c>
      <c r="M42" s="76">
        <v>1.64</v>
      </c>
      <c r="N42" s="76">
        <v>0.95</v>
      </c>
    </row>
    <row r="43" spans="2:14">
      <c r="B43" t="s">
        <v>337</v>
      </c>
      <c r="C43" t="s">
        <v>338</v>
      </c>
      <c r="D43" t="s">
        <v>103</v>
      </c>
      <c r="E43" t="s">
        <v>126</v>
      </c>
      <c r="F43" t="s">
        <v>339</v>
      </c>
      <c r="G43" t="s">
        <v>340</v>
      </c>
      <c r="H43" t="s">
        <v>105</v>
      </c>
      <c r="I43" s="76">
        <v>1673</v>
      </c>
      <c r="J43" s="76">
        <v>2078</v>
      </c>
      <c r="K43" s="76">
        <v>34.764940000000003</v>
      </c>
      <c r="L43" s="76">
        <v>0</v>
      </c>
      <c r="M43" s="76">
        <v>0.5</v>
      </c>
      <c r="N43" s="76">
        <v>0.28999999999999998</v>
      </c>
    </row>
    <row r="44" spans="2:14">
      <c r="B44" t="s">
        <v>341</v>
      </c>
      <c r="C44" t="s">
        <v>342</v>
      </c>
      <c r="D44" t="s">
        <v>103</v>
      </c>
      <c r="E44" t="s">
        <v>126</v>
      </c>
      <c r="F44" t="s">
        <v>343</v>
      </c>
      <c r="G44" t="s">
        <v>344</v>
      </c>
      <c r="H44" t="s">
        <v>105</v>
      </c>
      <c r="I44" s="76">
        <v>256</v>
      </c>
      <c r="J44" s="76">
        <v>20350</v>
      </c>
      <c r="K44" s="76">
        <v>52.095999999999997</v>
      </c>
      <c r="L44" s="76">
        <v>0</v>
      </c>
      <c r="M44" s="76">
        <v>0.76</v>
      </c>
      <c r="N44" s="76">
        <v>0.44</v>
      </c>
    </row>
    <row r="45" spans="2:14">
      <c r="B45" t="s">
        <v>345</v>
      </c>
      <c r="C45" t="s">
        <v>346</v>
      </c>
      <c r="D45" t="s">
        <v>103</v>
      </c>
      <c r="E45" t="s">
        <v>126</v>
      </c>
      <c r="F45" t="s">
        <v>347</v>
      </c>
      <c r="G45" t="s">
        <v>115</v>
      </c>
      <c r="H45" t="s">
        <v>105</v>
      </c>
      <c r="I45" s="76">
        <v>1011</v>
      </c>
      <c r="J45" s="76">
        <v>4701</v>
      </c>
      <c r="K45" s="76">
        <v>47.52711</v>
      </c>
      <c r="L45" s="76">
        <v>0</v>
      </c>
      <c r="M45" s="76">
        <v>0.69</v>
      </c>
      <c r="N45" s="76">
        <v>0.4</v>
      </c>
    </row>
    <row r="46" spans="2:14">
      <c r="B46" t="s">
        <v>348</v>
      </c>
      <c r="C46" t="s">
        <v>349</v>
      </c>
      <c r="D46" t="s">
        <v>103</v>
      </c>
      <c r="E46" t="s">
        <v>126</v>
      </c>
      <c r="F46" t="s">
        <v>350</v>
      </c>
      <c r="G46" t="s">
        <v>286</v>
      </c>
      <c r="H46" t="s">
        <v>105</v>
      </c>
      <c r="I46" s="76">
        <v>1108</v>
      </c>
      <c r="J46" s="76">
        <v>8023</v>
      </c>
      <c r="K46" s="76">
        <v>88.894840000000002</v>
      </c>
      <c r="L46" s="76">
        <v>0</v>
      </c>
      <c r="M46" s="76">
        <v>1.29</v>
      </c>
      <c r="N46" s="76">
        <v>0.75</v>
      </c>
    </row>
    <row r="47" spans="2:14">
      <c r="B47" t="s">
        <v>351</v>
      </c>
      <c r="C47" t="s">
        <v>352</v>
      </c>
      <c r="D47" t="s">
        <v>103</v>
      </c>
      <c r="E47" t="s">
        <v>126</v>
      </c>
      <c r="F47" t="s">
        <v>353</v>
      </c>
      <c r="G47" t="s">
        <v>290</v>
      </c>
      <c r="H47" t="s">
        <v>105</v>
      </c>
      <c r="I47" s="76">
        <v>734</v>
      </c>
      <c r="J47" s="76">
        <v>10390</v>
      </c>
      <c r="K47" s="76">
        <v>76.262600000000006</v>
      </c>
      <c r="L47" s="76">
        <v>0.01</v>
      </c>
      <c r="M47" s="76">
        <v>1.1100000000000001</v>
      </c>
      <c r="N47" s="76">
        <v>0.64</v>
      </c>
    </row>
    <row r="48" spans="2:14">
      <c r="B48" t="s">
        <v>354</v>
      </c>
      <c r="C48" t="s">
        <v>355</v>
      </c>
      <c r="D48" t="s">
        <v>103</v>
      </c>
      <c r="E48" t="s">
        <v>126</v>
      </c>
      <c r="F48" t="s">
        <v>356</v>
      </c>
      <c r="G48" t="s">
        <v>294</v>
      </c>
      <c r="H48" t="s">
        <v>105</v>
      </c>
      <c r="I48" s="76">
        <v>11206</v>
      </c>
      <c r="J48" s="76">
        <v>1830</v>
      </c>
      <c r="K48" s="76">
        <v>205.06979999999999</v>
      </c>
      <c r="L48" s="76">
        <v>0.01</v>
      </c>
      <c r="M48" s="76">
        <v>2.98</v>
      </c>
      <c r="N48" s="76">
        <v>1.73</v>
      </c>
    </row>
    <row r="49" spans="2:14">
      <c r="B49" t="s">
        <v>357</v>
      </c>
      <c r="C49" t="s">
        <v>358</v>
      </c>
      <c r="D49" t="s">
        <v>103</v>
      </c>
      <c r="E49" t="s">
        <v>126</v>
      </c>
      <c r="F49" t="s">
        <v>359</v>
      </c>
      <c r="G49" t="s">
        <v>360</v>
      </c>
      <c r="H49" t="s">
        <v>105</v>
      </c>
      <c r="I49" s="76">
        <v>4116</v>
      </c>
      <c r="J49" s="76">
        <v>1107</v>
      </c>
      <c r="K49" s="76">
        <v>45.564120000000003</v>
      </c>
      <c r="L49" s="76">
        <v>0</v>
      </c>
      <c r="M49" s="76">
        <v>0.66</v>
      </c>
      <c r="N49" s="76">
        <v>0.38</v>
      </c>
    </row>
    <row r="50" spans="2:14">
      <c r="B50" t="s">
        <v>361</v>
      </c>
      <c r="C50" t="s">
        <v>362</v>
      </c>
      <c r="D50" t="s">
        <v>103</v>
      </c>
      <c r="E50" t="s">
        <v>126</v>
      </c>
      <c r="F50" t="s">
        <v>363</v>
      </c>
      <c r="G50" t="s">
        <v>304</v>
      </c>
      <c r="H50" t="s">
        <v>105</v>
      </c>
      <c r="I50" s="76">
        <v>4764.1099999999997</v>
      </c>
      <c r="J50" s="76">
        <v>4784</v>
      </c>
      <c r="K50" s="76">
        <v>227.9150224</v>
      </c>
      <c r="L50" s="76">
        <v>0.01</v>
      </c>
      <c r="M50" s="76">
        <v>3.31</v>
      </c>
      <c r="N50" s="76">
        <v>1.92</v>
      </c>
    </row>
    <row r="51" spans="2:14">
      <c r="B51" t="s">
        <v>364</v>
      </c>
      <c r="C51" t="s">
        <v>365</v>
      </c>
      <c r="D51" t="s">
        <v>103</v>
      </c>
      <c r="E51" t="s">
        <v>126</v>
      </c>
      <c r="F51" t="s">
        <v>366</v>
      </c>
      <c r="G51" t="s">
        <v>304</v>
      </c>
      <c r="H51" t="s">
        <v>105</v>
      </c>
      <c r="I51" s="76">
        <v>66</v>
      </c>
      <c r="J51" s="76">
        <v>7135</v>
      </c>
      <c r="K51" s="76">
        <v>4.7091000000000003</v>
      </c>
      <c r="L51" s="76">
        <v>0</v>
      </c>
      <c r="M51" s="76">
        <v>7.0000000000000007E-2</v>
      </c>
      <c r="N51" s="76">
        <v>0.04</v>
      </c>
    </row>
    <row r="52" spans="2:14">
      <c r="B52" t="s">
        <v>367</v>
      </c>
      <c r="C52" t="s">
        <v>368</v>
      </c>
      <c r="D52" t="s">
        <v>103</v>
      </c>
      <c r="E52" t="s">
        <v>126</v>
      </c>
      <c r="F52" t="s">
        <v>369</v>
      </c>
      <c r="G52" t="s">
        <v>304</v>
      </c>
      <c r="H52" t="s">
        <v>105</v>
      </c>
      <c r="I52" s="76">
        <v>4133</v>
      </c>
      <c r="J52" s="76">
        <v>1612</v>
      </c>
      <c r="K52" s="76">
        <v>66.623959999999997</v>
      </c>
      <c r="L52" s="76">
        <v>0.01</v>
      </c>
      <c r="M52" s="76">
        <v>0.97</v>
      </c>
      <c r="N52" s="76">
        <v>0.56000000000000005</v>
      </c>
    </row>
    <row r="53" spans="2:14">
      <c r="B53" t="s">
        <v>370</v>
      </c>
      <c r="C53" t="s">
        <v>371</v>
      </c>
      <c r="D53" t="s">
        <v>103</v>
      </c>
      <c r="E53" t="s">
        <v>126</v>
      </c>
      <c r="F53" t="s">
        <v>372</v>
      </c>
      <c r="G53" t="s">
        <v>304</v>
      </c>
      <c r="H53" t="s">
        <v>105</v>
      </c>
      <c r="I53" s="76">
        <v>121</v>
      </c>
      <c r="J53" s="76">
        <v>35370</v>
      </c>
      <c r="K53" s="76">
        <v>42.797699999999999</v>
      </c>
      <c r="L53" s="76">
        <v>0</v>
      </c>
      <c r="M53" s="76">
        <v>0.62</v>
      </c>
      <c r="N53" s="76">
        <v>0.36</v>
      </c>
    </row>
    <row r="54" spans="2:14">
      <c r="B54" t="s">
        <v>373</v>
      </c>
      <c r="C54" t="s">
        <v>374</v>
      </c>
      <c r="D54" t="s">
        <v>103</v>
      </c>
      <c r="E54" t="s">
        <v>126</v>
      </c>
      <c r="F54" t="s">
        <v>375</v>
      </c>
      <c r="G54" t="s">
        <v>304</v>
      </c>
      <c r="H54" t="s">
        <v>105</v>
      </c>
      <c r="I54" s="76">
        <v>14000</v>
      </c>
      <c r="J54" s="76">
        <v>886.7</v>
      </c>
      <c r="K54" s="76">
        <v>124.13800000000001</v>
      </c>
      <c r="L54" s="76">
        <v>0.01</v>
      </c>
      <c r="M54" s="76">
        <v>1.8</v>
      </c>
      <c r="N54" s="76">
        <v>1.05</v>
      </c>
    </row>
    <row r="55" spans="2:14">
      <c r="B55" t="s">
        <v>376</v>
      </c>
      <c r="C55" t="s">
        <v>377</v>
      </c>
      <c r="D55" t="s">
        <v>103</v>
      </c>
      <c r="E55" t="s">
        <v>126</v>
      </c>
      <c r="F55" t="s">
        <v>378</v>
      </c>
      <c r="G55" t="s">
        <v>304</v>
      </c>
      <c r="H55" t="s">
        <v>105</v>
      </c>
      <c r="I55" s="76">
        <v>2632</v>
      </c>
      <c r="J55" s="76">
        <v>2484</v>
      </c>
      <c r="K55" s="76">
        <v>65.378879999999995</v>
      </c>
      <c r="L55" s="76">
        <v>0</v>
      </c>
      <c r="M55" s="76">
        <v>0.95</v>
      </c>
      <c r="N55" s="76">
        <v>0.55000000000000004</v>
      </c>
    </row>
    <row r="56" spans="2:14">
      <c r="B56" t="s">
        <v>379</v>
      </c>
      <c r="C56" t="s">
        <v>380</v>
      </c>
      <c r="D56" t="s">
        <v>103</v>
      </c>
      <c r="E56" t="s">
        <v>126</v>
      </c>
      <c r="F56" t="s">
        <v>381</v>
      </c>
      <c r="G56" t="s">
        <v>304</v>
      </c>
      <c r="H56" t="s">
        <v>105</v>
      </c>
      <c r="I56" s="76">
        <v>22802</v>
      </c>
      <c r="J56" s="76">
        <v>676.2</v>
      </c>
      <c r="K56" s="76">
        <v>154.18712400000001</v>
      </c>
      <c r="L56" s="76">
        <v>0.02</v>
      </c>
      <c r="M56" s="76">
        <v>2.2400000000000002</v>
      </c>
      <c r="N56" s="76">
        <v>1.3</v>
      </c>
    </row>
    <row r="57" spans="2:14">
      <c r="B57" t="s">
        <v>382</v>
      </c>
      <c r="C57" t="s">
        <v>383</v>
      </c>
      <c r="D57" t="s">
        <v>103</v>
      </c>
      <c r="E57" t="s">
        <v>126</v>
      </c>
      <c r="F57" t="s">
        <v>384</v>
      </c>
      <c r="G57" t="s">
        <v>385</v>
      </c>
      <c r="H57" t="s">
        <v>105</v>
      </c>
      <c r="I57" s="76">
        <v>7788</v>
      </c>
      <c r="J57" s="76">
        <v>447.1</v>
      </c>
      <c r="K57" s="76">
        <v>34.820148000000003</v>
      </c>
      <c r="L57" s="76">
        <v>0</v>
      </c>
      <c r="M57" s="76">
        <v>0.51</v>
      </c>
      <c r="N57" s="76">
        <v>0.28999999999999998</v>
      </c>
    </row>
    <row r="58" spans="2:14">
      <c r="B58" t="s">
        <v>386</v>
      </c>
      <c r="C58" t="s">
        <v>387</v>
      </c>
      <c r="D58" t="s">
        <v>103</v>
      </c>
      <c r="E58" t="s">
        <v>126</v>
      </c>
      <c r="F58" t="s">
        <v>388</v>
      </c>
      <c r="G58" t="s">
        <v>389</v>
      </c>
      <c r="H58" t="s">
        <v>105</v>
      </c>
      <c r="I58" s="76">
        <v>727.22</v>
      </c>
      <c r="J58" s="76">
        <v>1717</v>
      </c>
      <c r="K58" s="76">
        <v>12.486367400000001</v>
      </c>
      <c r="L58" s="76">
        <v>0</v>
      </c>
      <c r="M58" s="76">
        <v>0.18</v>
      </c>
      <c r="N58" s="76">
        <v>0.11</v>
      </c>
    </row>
    <row r="59" spans="2:14">
      <c r="B59" t="s">
        <v>390</v>
      </c>
      <c r="C59" t="s">
        <v>391</v>
      </c>
      <c r="D59" t="s">
        <v>103</v>
      </c>
      <c r="E59" t="s">
        <v>126</v>
      </c>
      <c r="F59" t="s">
        <v>392</v>
      </c>
      <c r="G59" t="s">
        <v>393</v>
      </c>
      <c r="H59" t="s">
        <v>105</v>
      </c>
      <c r="I59" s="76">
        <v>931</v>
      </c>
      <c r="J59" s="76">
        <v>6338</v>
      </c>
      <c r="K59" s="76">
        <v>59.006779999999999</v>
      </c>
      <c r="L59" s="76">
        <v>0</v>
      </c>
      <c r="M59" s="76">
        <v>0.86</v>
      </c>
      <c r="N59" s="76">
        <v>0.5</v>
      </c>
    </row>
    <row r="60" spans="2:14">
      <c r="B60" t="s">
        <v>394</v>
      </c>
      <c r="C60" t="s">
        <v>395</v>
      </c>
      <c r="D60" t="s">
        <v>103</v>
      </c>
      <c r="E60" t="s">
        <v>126</v>
      </c>
      <c r="F60" t="s">
        <v>396</v>
      </c>
      <c r="G60" t="s">
        <v>393</v>
      </c>
      <c r="H60" t="s">
        <v>105</v>
      </c>
      <c r="I60" s="76">
        <v>2108</v>
      </c>
      <c r="J60" s="76">
        <v>3579</v>
      </c>
      <c r="K60" s="76">
        <v>75.445319999999995</v>
      </c>
      <c r="L60" s="76">
        <v>0</v>
      </c>
      <c r="M60" s="76">
        <v>1.1000000000000001</v>
      </c>
      <c r="N60" s="76">
        <v>0.64</v>
      </c>
    </row>
    <row r="61" spans="2:14">
      <c r="B61" t="s">
        <v>397</v>
      </c>
      <c r="C61" t="s">
        <v>398</v>
      </c>
      <c r="D61" t="s">
        <v>103</v>
      </c>
      <c r="E61" t="s">
        <v>126</v>
      </c>
      <c r="F61" t="s">
        <v>399</v>
      </c>
      <c r="G61" t="s">
        <v>393</v>
      </c>
      <c r="H61" t="s">
        <v>105</v>
      </c>
      <c r="I61" s="76">
        <v>32</v>
      </c>
      <c r="J61" s="76">
        <v>38220</v>
      </c>
      <c r="K61" s="76">
        <v>12.230399999999999</v>
      </c>
      <c r="L61" s="76">
        <v>0</v>
      </c>
      <c r="M61" s="76">
        <v>0.18</v>
      </c>
      <c r="N61" s="76">
        <v>0.1</v>
      </c>
    </row>
    <row r="62" spans="2:14">
      <c r="B62" t="s">
        <v>400</v>
      </c>
      <c r="C62" t="s">
        <v>401</v>
      </c>
      <c r="D62" t="s">
        <v>103</v>
      </c>
      <c r="E62" t="s">
        <v>126</v>
      </c>
      <c r="F62" t="s">
        <v>402</v>
      </c>
      <c r="G62" t="s">
        <v>393</v>
      </c>
      <c r="H62" t="s">
        <v>105</v>
      </c>
      <c r="I62" s="76">
        <v>267</v>
      </c>
      <c r="J62" s="76">
        <v>13090</v>
      </c>
      <c r="K62" s="76">
        <v>34.950299999999999</v>
      </c>
      <c r="L62" s="76">
        <v>0</v>
      </c>
      <c r="M62" s="76">
        <v>0.51</v>
      </c>
      <c r="N62" s="76">
        <v>0.28999999999999998</v>
      </c>
    </row>
    <row r="63" spans="2:14">
      <c r="B63" t="s">
        <v>403</v>
      </c>
      <c r="C63" t="s">
        <v>404</v>
      </c>
      <c r="D63" t="s">
        <v>103</v>
      </c>
      <c r="E63" t="s">
        <v>126</v>
      </c>
      <c r="F63" t="s">
        <v>405</v>
      </c>
      <c r="G63" t="s">
        <v>130</v>
      </c>
      <c r="H63" t="s">
        <v>105</v>
      </c>
      <c r="I63" s="76">
        <v>30</v>
      </c>
      <c r="J63" s="76">
        <v>16570</v>
      </c>
      <c r="K63" s="76">
        <v>4.9710000000000001</v>
      </c>
      <c r="L63" s="76">
        <v>0</v>
      </c>
      <c r="M63" s="76">
        <v>7.0000000000000007E-2</v>
      </c>
      <c r="N63" s="76">
        <v>0.04</v>
      </c>
    </row>
    <row r="64" spans="2:14">
      <c r="B64" t="s">
        <v>406</v>
      </c>
      <c r="C64" t="s">
        <v>407</v>
      </c>
      <c r="D64" t="s">
        <v>103</v>
      </c>
      <c r="E64" t="s">
        <v>126</v>
      </c>
      <c r="F64" t="s">
        <v>408</v>
      </c>
      <c r="G64" t="s">
        <v>131</v>
      </c>
      <c r="H64" t="s">
        <v>105</v>
      </c>
      <c r="I64" s="76">
        <v>240</v>
      </c>
      <c r="J64" s="76">
        <v>2431</v>
      </c>
      <c r="K64" s="76">
        <v>5.8343999999999996</v>
      </c>
      <c r="L64" s="76">
        <v>0</v>
      </c>
      <c r="M64" s="76">
        <v>0.08</v>
      </c>
      <c r="N64" s="76">
        <v>0.05</v>
      </c>
    </row>
    <row r="65" spans="2:14">
      <c r="B65" t="s">
        <v>409</v>
      </c>
      <c r="C65" t="s">
        <v>410</v>
      </c>
      <c r="D65" t="s">
        <v>103</v>
      </c>
      <c r="E65" t="s">
        <v>126</v>
      </c>
      <c r="F65" t="s">
        <v>411</v>
      </c>
      <c r="G65" t="s">
        <v>132</v>
      </c>
      <c r="H65" t="s">
        <v>105</v>
      </c>
      <c r="I65" s="76">
        <v>1809</v>
      </c>
      <c r="J65" s="76">
        <v>2779</v>
      </c>
      <c r="K65" s="76">
        <v>50.272109999999998</v>
      </c>
      <c r="L65" s="76">
        <v>0</v>
      </c>
      <c r="M65" s="76">
        <v>0.73</v>
      </c>
      <c r="N65" s="76">
        <v>0.42</v>
      </c>
    </row>
    <row r="66" spans="2:14">
      <c r="B66" t="s">
        <v>412</v>
      </c>
      <c r="C66" t="s">
        <v>413</v>
      </c>
      <c r="D66" t="s">
        <v>103</v>
      </c>
      <c r="E66" t="s">
        <v>126</v>
      </c>
      <c r="F66" t="s">
        <v>414</v>
      </c>
      <c r="G66" t="s">
        <v>132</v>
      </c>
      <c r="H66" t="s">
        <v>105</v>
      </c>
      <c r="I66" s="76">
        <v>985</v>
      </c>
      <c r="J66" s="76">
        <v>4000</v>
      </c>
      <c r="K66" s="76">
        <v>39.4</v>
      </c>
      <c r="L66" s="76">
        <v>0</v>
      </c>
      <c r="M66" s="76">
        <v>0.56999999999999995</v>
      </c>
      <c r="N66" s="76">
        <v>0.33</v>
      </c>
    </row>
    <row r="67" spans="2:14">
      <c r="B67" t="s">
        <v>415</v>
      </c>
      <c r="C67" t="s">
        <v>416</v>
      </c>
      <c r="D67" t="s">
        <v>103</v>
      </c>
      <c r="E67" t="s">
        <v>126</v>
      </c>
      <c r="F67" t="s">
        <v>417</v>
      </c>
      <c r="G67" t="s">
        <v>135</v>
      </c>
      <c r="H67" t="s">
        <v>105</v>
      </c>
      <c r="I67" s="76">
        <v>130</v>
      </c>
      <c r="J67" s="76">
        <v>6050</v>
      </c>
      <c r="K67" s="76">
        <v>7.8650000000000002</v>
      </c>
      <c r="L67" s="76">
        <v>0</v>
      </c>
      <c r="M67" s="76">
        <v>0.11</v>
      </c>
      <c r="N67" s="76">
        <v>7.0000000000000007E-2</v>
      </c>
    </row>
    <row r="68" spans="2:14">
      <c r="B68" s="77" t="s">
        <v>418</v>
      </c>
      <c r="E68" s="16"/>
      <c r="F68" s="16"/>
      <c r="G68" s="16"/>
      <c r="I68" s="78">
        <v>27971.43</v>
      </c>
      <c r="K68" s="78">
        <v>358.92651130000002</v>
      </c>
      <c r="M68" s="78">
        <v>5.21</v>
      </c>
      <c r="N68" s="78">
        <v>3.02</v>
      </c>
    </row>
    <row r="69" spans="2:14">
      <c r="B69" t="s">
        <v>419</v>
      </c>
      <c r="C69" t="s">
        <v>420</v>
      </c>
      <c r="D69" t="s">
        <v>103</v>
      </c>
      <c r="E69" t="s">
        <v>126</v>
      </c>
      <c r="F69" t="s">
        <v>421</v>
      </c>
      <c r="G69" t="s">
        <v>104</v>
      </c>
      <c r="H69" t="s">
        <v>105</v>
      </c>
      <c r="I69" s="76">
        <v>37</v>
      </c>
      <c r="J69" s="76">
        <v>11590</v>
      </c>
      <c r="K69" s="76">
        <v>4.2882999999999996</v>
      </c>
      <c r="L69" s="76">
        <v>0</v>
      </c>
      <c r="M69" s="76">
        <v>0.06</v>
      </c>
      <c r="N69" s="76">
        <v>0.04</v>
      </c>
    </row>
    <row r="70" spans="2:14">
      <c r="B70" t="s">
        <v>422</v>
      </c>
      <c r="C70" t="s">
        <v>423</v>
      </c>
      <c r="D70" t="s">
        <v>103</v>
      </c>
      <c r="E70" t="s">
        <v>126</v>
      </c>
      <c r="F70" t="s">
        <v>424</v>
      </c>
      <c r="G70" t="s">
        <v>126</v>
      </c>
      <c r="H70" t="s">
        <v>105</v>
      </c>
      <c r="I70" s="76">
        <v>6000</v>
      </c>
      <c r="J70" s="76">
        <v>1807</v>
      </c>
      <c r="K70" s="76">
        <v>108.42</v>
      </c>
      <c r="L70" s="76">
        <v>0</v>
      </c>
      <c r="M70" s="76">
        <v>1.57</v>
      </c>
      <c r="N70" s="76">
        <v>0.91</v>
      </c>
    </row>
    <row r="71" spans="2:14">
      <c r="B71" t="s">
        <v>425</v>
      </c>
      <c r="C71" t="s">
        <v>426</v>
      </c>
      <c r="D71" t="s">
        <v>103</v>
      </c>
      <c r="E71" t="s">
        <v>126</v>
      </c>
      <c r="F71" t="s">
        <v>427</v>
      </c>
      <c r="G71" t="s">
        <v>336</v>
      </c>
      <c r="H71" t="s">
        <v>105</v>
      </c>
      <c r="I71" s="76">
        <v>235</v>
      </c>
      <c r="J71" s="76">
        <v>2195</v>
      </c>
      <c r="K71" s="76">
        <v>5.1582499999999998</v>
      </c>
      <c r="L71" s="76">
        <v>0</v>
      </c>
      <c r="M71" s="76">
        <v>7.0000000000000007E-2</v>
      </c>
      <c r="N71" s="76">
        <v>0.04</v>
      </c>
    </row>
    <row r="72" spans="2:14">
      <c r="B72" t="s">
        <v>428</v>
      </c>
      <c r="C72" t="s">
        <v>429</v>
      </c>
      <c r="D72" t="s">
        <v>103</v>
      </c>
      <c r="E72" t="s">
        <v>126</v>
      </c>
      <c r="F72" t="s">
        <v>430</v>
      </c>
      <c r="G72" t="s">
        <v>431</v>
      </c>
      <c r="H72" t="s">
        <v>105</v>
      </c>
      <c r="I72" s="76">
        <v>13689</v>
      </c>
      <c r="J72" s="76">
        <v>676.1</v>
      </c>
      <c r="K72" s="76">
        <v>92.551328999999996</v>
      </c>
      <c r="L72" s="76">
        <v>0.02</v>
      </c>
      <c r="M72" s="76">
        <v>1.34</v>
      </c>
      <c r="N72" s="76">
        <v>0.78</v>
      </c>
    </row>
    <row r="73" spans="2:14">
      <c r="B73" t="s">
        <v>432</v>
      </c>
      <c r="C73" t="s">
        <v>433</v>
      </c>
      <c r="D73" t="s">
        <v>103</v>
      </c>
      <c r="E73" t="s">
        <v>126</v>
      </c>
      <c r="F73" t="s">
        <v>434</v>
      </c>
      <c r="G73" t="s">
        <v>294</v>
      </c>
      <c r="H73" t="s">
        <v>105</v>
      </c>
      <c r="I73" s="76">
        <v>1379</v>
      </c>
      <c r="J73" s="76">
        <v>610.4</v>
      </c>
      <c r="K73" s="76">
        <v>8.4174159999999993</v>
      </c>
      <c r="L73" s="76">
        <v>0</v>
      </c>
      <c r="M73" s="76">
        <v>0.12</v>
      </c>
      <c r="N73" s="76">
        <v>7.0000000000000007E-2</v>
      </c>
    </row>
    <row r="74" spans="2:14">
      <c r="B74" t="s">
        <v>435</v>
      </c>
      <c r="C74" t="s">
        <v>436</v>
      </c>
      <c r="D74" t="s">
        <v>103</v>
      </c>
      <c r="E74" t="s">
        <v>126</v>
      </c>
      <c r="F74" t="s">
        <v>437</v>
      </c>
      <c r="G74" t="s">
        <v>304</v>
      </c>
      <c r="H74" t="s">
        <v>105</v>
      </c>
      <c r="I74" s="76">
        <v>1703</v>
      </c>
      <c r="J74" s="76">
        <v>642.9</v>
      </c>
      <c r="K74" s="76">
        <v>10.948587</v>
      </c>
      <c r="L74" s="76">
        <v>0</v>
      </c>
      <c r="M74" s="76">
        <v>0.16</v>
      </c>
      <c r="N74" s="76">
        <v>0.09</v>
      </c>
    </row>
    <row r="75" spans="2:14">
      <c r="B75" t="s">
        <v>438</v>
      </c>
      <c r="C75" t="s">
        <v>439</v>
      </c>
      <c r="D75" t="s">
        <v>103</v>
      </c>
      <c r="E75" t="s">
        <v>126</v>
      </c>
      <c r="F75" t="s">
        <v>440</v>
      </c>
      <c r="G75" t="s">
        <v>385</v>
      </c>
      <c r="H75" t="s">
        <v>105</v>
      </c>
      <c r="I75" s="76">
        <v>320.43</v>
      </c>
      <c r="J75" s="76">
        <v>5951</v>
      </c>
      <c r="K75" s="76">
        <v>19.068789299999999</v>
      </c>
      <c r="L75" s="76">
        <v>0</v>
      </c>
      <c r="M75" s="76">
        <v>0.28000000000000003</v>
      </c>
      <c r="N75" s="76">
        <v>0.16</v>
      </c>
    </row>
    <row r="76" spans="2:14">
      <c r="B76" t="s">
        <v>441</v>
      </c>
      <c r="C76" t="s">
        <v>442</v>
      </c>
      <c r="D76" t="s">
        <v>103</v>
      </c>
      <c r="E76" t="s">
        <v>126</v>
      </c>
      <c r="F76" t="s">
        <v>443</v>
      </c>
      <c r="G76" t="s">
        <v>393</v>
      </c>
      <c r="H76" t="s">
        <v>105</v>
      </c>
      <c r="I76" s="76">
        <v>508</v>
      </c>
      <c r="J76" s="76">
        <v>1273</v>
      </c>
      <c r="K76" s="76">
        <v>6.4668400000000004</v>
      </c>
      <c r="L76" s="76">
        <v>0</v>
      </c>
      <c r="M76" s="76">
        <v>0.09</v>
      </c>
      <c r="N76" s="76">
        <v>0.05</v>
      </c>
    </row>
    <row r="77" spans="2:14">
      <c r="B77" t="s">
        <v>444</v>
      </c>
      <c r="C77" t="s">
        <v>445</v>
      </c>
      <c r="D77" t="s">
        <v>103</v>
      </c>
      <c r="E77" t="s">
        <v>126</v>
      </c>
      <c r="F77" t="s">
        <v>238</v>
      </c>
      <c r="G77" t="s">
        <v>135</v>
      </c>
      <c r="H77" t="s">
        <v>105</v>
      </c>
      <c r="I77" s="76">
        <v>4100</v>
      </c>
      <c r="J77" s="76">
        <v>2527</v>
      </c>
      <c r="K77" s="76">
        <v>103.607</v>
      </c>
      <c r="L77" s="76">
        <v>0.02</v>
      </c>
      <c r="M77" s="76">
        <v>1.5</v>
      </c>
      <c r="N77" s="76">
        <v>0.87</v>
      </c>
    </row>
    <row r="78" spans="2:14">
      <c r="B78" s="77" t="s">
        <v>446</v>
      </c>
      <c r="E78" s="16"/>
      <c r="F78" s="16"/>
      <c r="G78" s="16"/>
      <c r="I78" s="78">
        <v>0</v>
      </c>
      <c r="K78" s="78">
        <v>0</v>
      </c>
      <c r="M78" s="78">
        <v>0</v>
      </c>
      <c r="N78" s="78">
        <v>0</v>
      </c>
    </row>
    <row r="79" spans="2:14">
      <c r="B79" t="s">
        <v>211</v>
      </c>
      <c r="C79" t="s">
        <v>211</v>
      </c>
      <c r="E79" s="16"/>
      <c r="F79" s="16"/>
      <c r="G79" t="s">
        <v>211</v>
      </c>
      <c r="H79" t="s">
        <v>211</v>
      </c>
      <c r="I79" s="76">
        <v>0</v>
      </c>
      <c r="J79" s="76">
        <v>0</v>
      </c>
      <c r="K79" s="76">
        <v>0</v>
      </c>
      <c r="L79" s="76">
        <v>0</v>
      </c>
      <c r="M79" s="76">
        <v>0</v>
      </c>
      <c r="N79" s="76">
        <v>0</v>
      </c>
    </row>
    <row r="80" spans="2:14">
      <c r="B80" s="77" t="s">
        <v>216</v>
      </c>
      <c r="E80" s="16"/>
      <c r="F80" s="16"/>
      <c r="G80" s="16"/>
      <c r="I80" s="78">
        <v>1650</v>
      </c>
      <c r="K80" s="78">
        <v>111.61854</v>
      </c>
      <c r="M80" s="78">
        <v>1.62</v>
      </c>
      <c r="N80" s="78">
        <v>0.94</v>
      </c>
    </row>
    <row r="81" spans="2:14">
      <c r="B81" s="77" t="s">
        <v>229</v>
      </c>
      <c r="E81" s="16"/>
      <c r="F81" s="16"/>
      <c r="G81" s="16"/>
      <c r="I81" s="78">
        <v>0</v>
      </c>
      <c r="K81" s="78">
        <v>0</v>
      </c>
      <c r="M81" s="78">
        <v>0</v>
      </c>
      <c r="N81" s="78">
        <v>0</v>
      </c>
    </row>
    <row r="82" spans="2:14">
      <c r="B82" t="s">
        <v>211</v>
      </c>
      <c r="C82" t="s">
        <v>211</v>
      </c>
      <c r="E82" s="16"/>
      <c r="F82" s="16"/>
      <c r="G82" t="s">
        <v>211</v>
      </c>
      <c r="H82" t="s">
        <v>211</v>
      </c>
      <c r="I82" s="76">
        <v>0</v>
      </c>
      <c r="J82" s="76">
        <v>0</v>
      </c>
      <c r="K82" s="76">
        <v>0</v>
      </c>
      <c r="L82" s="76">
        <v>0</v>
      </c>
      <c r="M82" s="76">
        <v>0</v>
      </c>
      <c r="N82" s="76">
        <v>0</v>
      </c>
    </row>
    <row r="83" spans="2:14">
      <c r="B83" s="77" t="s">
        <v>230</v>
      </c>
      <c r="E83" s="16"/>
      <c r="F83" s="16"/>
      <c r="G83" s="16"/>
      <c r="I83" s="78">
        <v>1650</v>
      </c>
      <c r="K83" s="78">
        <v>111.61854</v>
      </c>
      <c r="M83" s="78">
        <v>1.62</v>
      </c>
      <c r="N83" s="78">
        <v>0.94</v>
      </c>
    </row>
    <row r="84" spans="2:14">
      <c r="B84" t="s">
        <v>447</v>
      </c>
      <c r="C84" t="s">
        <v>448</v>
      </c>
      <c r="D84" t="s">
        <v>449</v>
      </c>
      <c r="E84" t="s">
        <v>450</v>
      </c>
      <c r="F84" t="s">
        <v>451</v>
      </c>
      <c r="G84" t="s">
        <v>452</v>
      </c>
      <c r="H84" t="s">
        <v>109</v>
      </c>
      <c r="I84" s="76">
        <v>1650</v>
      </c>
      <c r="J84" s="76">
        <v>1935</v>
      </c>
      <c r="K84" s="76">
        <v>111.61854</v>
      </c>
      <c r="L84" s="76">
        <v>0</v>
      </c>
      <c r="M84" s="76">
        <v>1.62</v>
      </c>
      <c r="N84" s="76">
        <v>0.94</v>
      </c>
    </row>
    <row r="85" spans="2:14">
      <c r="B85" t="s">
        <v>218</v>
      </c>
      <c r="E85" s="16"/>
      <c r="F85" s="16"/>
      <c r="G85" s="16"/>
    </row>
    <row r="86" spans="2:14">
      <c r="B86" t="s">
        <v>224</v>
      </c>
      <c r="E86" s="16"/>
      <c r="F86" s="16"/>
      <c r="G86" s="16"/>
    </row>
    <row r="87" spans="2:14">
      <c r="B87" t="s">
        <v>225</v>
      </c>
      <c r="E87" s="16"/>
      <c r="F87" s="16"/>
      <c r="G87" s="16"/>
    </row>
    <row r="88" spans="2:14">
      <c r="B88" t="s">
        <v>226</v>
      </c>
      <c r="E88" s="16"/>
      <c r="F88" s="16"/>
      <c r="G88" s="16"/>
    </row>
    <row r="89" spans="2:14">
      <c r="E89" s="16"/>
      <c r="F89" s="16"/>
      <c r="G89" s="16"/>
    </row>
    <row r="90" spans="2:14">
      <c r="E90" s="16"/>
      <c r="F90" s="16"/>
      <c r="G90" s="16"/>
    </row>
    <row r="91" spans="2:14">
      <c r="E91" s="16"/>
      <c r="F91" s="16"/>
      <c r="G91" s="16"/>
    </row>
    <row r="92" spans="2:14">
      <c r="E92" s="16"/>
      <c r="F92" s="16"/>
      <c r="G92" s="16"/>
    </row>
    <row r="93" spans="2:14">
      <c r="E93" s="16"/>
      <c r="F93" s="16"/>
      <c r="G93" s="16"/>
    </row>
    <row r="94" spans="2:14">
      <c r="E94" s="16"/>
      <c r="F94" s="16"/>
      <c r="G94" s="16"/>
    </row>
    <row r="95" spans="2:14">
      <c r="E95" s="16"/>
      <c r="F95" s="16"/>
      <c r="G95" s="16"/>
    </row>
    <row r="96" spans="2:14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16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153160</v>
      </c>
      <c r="I11" s="7"/>
      <c r="J11" s="75">
        <v>0</v>
      </c>
      <c r="K11" s="75">
        <v>3813.9801642000002</v>
      </c>
      <c r="L11" s="7"/>
      <c r="M11" s="75">
        <v>100</v>
      </c>
      <c r="N11" s="75">
        <v>32.11</v>
      </c>
      <c r="O11" s="35"/>
      <c r="BH11" s="16"/>
      <c r="BI11" s="19"/>
      <c r="BK11" s="16"/>
    </row>
    <row r="12" spans="2:63">
      <c r="B12" s="77" t="s">
        <v>201</v>
      </c>
      <c r="D12" s="16"/>
      <c r="E12" s="16"/>
      <c r="F12" s="16"/>
      <c r="G12" s="16"/>
      <c r="H12" s="78">
        <v>147300</v>
      </c>
      <c r="J12" s="78">
        <v>0</v>
      </c>
      <c r="K12" s="78">
        <v>2418.1263009999998</v>
      </c>
      <c r="M12" s="78">
        <v>63.4</v>
      </c>
      <c r="N12" s="78">
        <v>20.36</v>
      </c>
    </row>
    <row r="13" spans="2:63">
      <c r="B13" s="77" t="s">
        <v>453</v>
      </c>
      <c r="D13" s="16"/>
      <c r="E13" s="16"/>
      <c r="F13" s="16"/>
      <c r="G13" s="16"/>
      <c r="H13" s="78">
        <v>0</v>
      </c>
      <c r="J13" s="78">
        <v>0</v>
      </c>
      <c r="K13" s="78">
        <v>0</v>
      </c>
      <c r="M13" s="78">
        <v>0</v>
      </c>
      <c r="N13" s="78">
        <v>0</v>
      </c>
    </row>
    <row r="14" spans="2:63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H14" s="76">
        <v>0</v>
      </c>
      <c r="I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3">
      <c r="B15" s="77" t="s">
        <v>454</v>
      </c>
      <c r="D15" s="16"/>
      <c r="E15" s="16"/>
      <c r="F15" s="16"/>
      <c r="G15" s="16"/>
      <c r="H15" s="78">
        <v>147300</v>
      </c>
      <c r="J15" s="78">
        <v>0</v>
      </c>
      <c r="K15" s="78">
        <v>2418.1263009999998</v>
      </c>
      <c r="M15" s="78">
        <v>63.4</v>
      </c>
      <c r="N15" s="78">
        <v>20.36</v>
      </c>
    </row>
    <row r="16" spans="2:63">
      <c r="B16" t="s">
        <v>455</v>
      </c>
      <c r="C16" t="s">
        <v>456</v>
      </c>
      <c r="D16" t="s">
        <v>103</v>
      </c>
      <c r="E16" t="s">
        <v>457</v>
      </c>
      <c r="F16" t="s">
        <v>458</v>
      </c>
      <c r="G16" t="s">
        <v>105</v>
      </c>
      <c r="H16" s="76">
        <v>76484</v>
      </c>
      <c r="I16" s="76">
        <v>423.3</v>
      </c>
      <c r="J16" s="76">
        <v>0</v>
      </c>
      <c r="K16" s="76">
        <v>323.75677200000001</v>
      </c>
      <c r="L16" s="76">
        <v>0.03</v>
      </c>
      <c r="M16" s="76">
        <v>8.49</v>
      </c>
      <c r="N16" s="76">
        <v>2.73</v>
      </c>
    </row>
    <row r="17" spans="2:14">
      <c r="B17" t="s">
        <v>459</v>
      </c>
      <c r="C17" t="s">
        <v>460</v>
      </c>
      <c r="D17" t="s">
        <v>103</v>
      </c>
      <c r="E17" t="s">
        <v>457</v>
      </c>
      <c r="F17" t="s">
        <v>458</v>
      </c>
      <c r="G17" t="s">
        <v>109</v>
      </c>
      <c r="H17" s="76">
        <v>36021</v>
      </c>
      <c r="I17" s="76">
        <v>920.9</v>
      </c>
      <c r="J17" s="76">
        <v>0</v>
      </c>
      <c r="K17" s="76">
        <v>331.71738900000003</v>
      </c>
      <c r="L17" s="76">
        <v>0.01</v>
      </c>
      <c r="M17" s="76">
        <v>8.6999999999999993</v>
      </c>
      <c r="N17" s="76">
        <v>2.79</v>
      </c>
    </row>
    <row r="18" spans="2:14">
      <c r="B18" t="s">
        <v>461</v>
      </c>
      <c r="C18" t="s">
        <v>462</v>
      </c>
      <c r="D18" t="s">
        <v>103</v>
      </c>
      <c r="E18" t="s">
        <v>457</v>
      </c>
      <c r="F18" t="s">
        <v>458</v>
      </c>
      <c r="G18" t="s">
        <v>105</v>
      </c>
      <c r="H18" s="76">
        <v>3151</v>
      </c>
      <c r="I18" s="76">
        <v>11920</v>
      </c>
      <c r="J18" s="76">
        <v>0</v>
      </c>
      <c r="K18" s="76">
        <v>375.5992</v>
      </c>
      <c r="L18" s="76">
        <v>0.03</v>
      </c>
      <c r="M18" s="76">
        <v>9.85</v>
      </c>
      <c r="N18" s="76">
        <v>3.16</v>
      </c>
    </row>
    <row r="19" spans="2:14">
      <c r="B19" t="s">
        <v>463</v>
      </c>
      <c r="C19" t="s">
        <v>464</v>
      </c>
      <c r="D19" t="s">
        <v>103</v>
      </c>
      <c r="E19" t="s">
        <v>457</v>
      </c>
      <c r="F19" t="s">
        <v>458</v>
      </c>
      <c r="G19" t="s">
        <v>109</v>
      </c>
      <c r="H19" s="76">
        <v>9360</v>
      </c>
      <c r="I19" s="76">
        <v>1980</v>
      </c>
      <c r="J19" s="76">
        <v>0</v>
      </c>
      <c r="K19" s="76">
        <v>185.328</v>
      </c>
      <c r="L19" s="76">
        <v>0.02</v>
      </c>
      <c r="M19" s="76">
        <v>4.8600000000000003</v>
      </c>
      <c r="N19" s="76">
        <v>1.56</v>
      </c>
    </row>
    <row r="20" spans="2:14">
      <c r="B20" t="s">
        <v>465</v>
      </c>
      <c r="C20" t="s">
        <v>466</v>
      </c>
      <c r="D20" t="s">
        <v>103</v>
      </c>
      <c r="E20" t="s">
        <v>457</v>
      </c>
      <c r="F20" t="s">
        <v>458</v>
      </c>
      <c r="G20" t="s">
        <v>105</v>
      </c>
      <c r="H20" s="76">
        <v>4515</v>
      </c>
      <c r="I20" s="76">
        <v>2661</v>
      </c>
      <c r="J20" s="76">
        <v>0</v>
      </c>
      <c r="K20" s="76">
        <v>120.14415</v>
      </c>
      <c r="L20" s="76">
        <v>0</v>
      </c>
      <c r="M20" s="76">
        <v>3.15</v>
      </c>
      <c r="N20" s="76">
        <v>1.01</v>
      </c>
    </row>
    <row r="21" spans="2:14">
      <c r="B21" t="s">
        <v>467</v>
      </c>
      <c r="C21" t="s">
        <v>468</v>
      </c>
      <c r="D21" t="s">
        <v>103</v>
      </c>
      <c r="E21" t="s">
        <v>469</v>
      </c>
      <c r="F21" t="s">
        <v>458</v>
      </c>
      <c r="G21" t="s">
        <v>109</v>
      </c>
      <c r="H21" s="76">
        <v>1794</v>
      </c>
      <c r="I21" s="76">
        <v>20740</v>
      </c>
      <c r="J21" s="76">
        <v>0</v>
      </c>
      <c r="K21" s="76">
        <v>372.07560000000001</v>
      </c>
      <c r="L21" s="76">
        <v>0.01</v>
      </c>
      <c r="M21" s="76">
        <v>9.76</v>
      </c>
      <c r="N21" s="76">
        <v>3.13</v>
      </c>
    </row>
    <row r="22" spans="2:14">
      <c r="B22" t="s">
        <v>470</v>
      </c>
      <c r="C22" t="s">
        <v>471</v>
      </c>
      <c r="D22" t="s">
        <v>103</v>
      </c>
      <c r="E22" t="s">
        <v>472</v>
      </c>
      <c r="F22" t="s">
        <v>458</v>
      </c>
      <c r="G22" t="s">
        <v>109</v>
      </c>
      <c r="H22" s="76">
        <v>5676</v>
      </c>
      <c r="I22" s="76">
        <v>8645</v>
      </c>
      <c r="J22" s="76">
        <v>0</v>
      </c>
      <c r="K22" s="76">
        <v>490.6902</v>
      </c>
      <c r="L22" s="76">
        <v>0.01</v>
      </c>
      <c r="M22" s="76">
        <v>12.87</v>
      </c>
      <c r="N22" s="76">
        <v>4.13</v>
      </c>
    </row>
    <row r="23" spans="2:14">
      <c r="B23" t="s">
        <v>473</v>
      </c>
      <c r="C23" t="s">
        <v>474</v>
      </c>
      <c r="D23" t="s">
        <v>103</v>
      </c>
      <c r="E23" t="s">
        <v>475</v>
      </c>
      <c r="F23" t="s">
        <v>458</v>
      </c>
      <c r="G23" t="s">
        <v>105</v>
      </c>
      <c r="H23" s="76">
        <v>8300</v>
      </c>
      <c r="I23" s="76">
        <v>413.1</v>
      </c>
      <c r="J23" s="76">
        <v>0</v>
      </c>
      <c r="K23" s="76">
        <v>34.287300000000002</v>
      </c>
      <c r="L23" s="76">
        <v>0</v>
      </c>
      <c r="M23" s="76">
        <v>0.9</v>
      </c>
      <c r="N23" s="76">
        <v>0.28999999999999998</v>
      </c>
    </row>
    <row r="24" spans="2:14">
      <c r="B24" t="s">
        <v>476</v>
      </c>
      <c r="C24" t="s">
        <v>477</v>
      </c>
      <c r="D24" t="s">
        <v>103</v>
      </c>
      <c r="E24" t="s">
        <v>478</v>
      </c>
      <c r="F24" t="s">
        <v>458</v>
      </c>
      <c r="G24" t="s">
        <v>109</v>
      </c>
      <c r="H24" s="76">
        <v>1999</v>
      </c>
      <c r="I24" s="76">
        <v>9231</v>
      </c>
      <c r="J24" s="76">
        <v>0</v>
      </c>
      <c r="K24" s="76">
        <v>184.52769000000001</v>
      </c>
      <c r="L24" s="76">
        <v>0.01</v>
      </c>
      <c r="M24" s="76">
        <v>4.84</v>
      </c>
      <c r="N24" s="76">
        <v>1.55</v>
      </c>
    </row>
    <row r="25" spans="2:14">
      <c r="B25" s="77" t="s">
        <v>479</v>
      </c>
      <c r="D25" s="16"/>
      <c r="E25" s="16"/>
      <c r="F25" s="16"/>
      <c r="G25" s="16"/>
      <c r="H25" s="78">
        <v>0</v>
      </c>
      <c r="J25" s="78">
        <v>0</v>
      </c>
      <c r="K25" s="78">
        <v>0</v>
      </c>
      <c r="M25" s="78">
        <v>0</v>
      </c>
      <c r="N25" s="78">
        <v>0</v>
      </c>
    </row>
    <row r="26" spans="2:14">
      <c r="B26" t="s">
        <v>211</v>
      </c>
      <c r="C26" t="s">
        <v>211</v>
      </c>
      <c r="D26" s="16"/>
      <c r="E26" s="16"/>
      <c r="F26" t="s">
        <v>211</v>
      </c>
      <c r="G26" t="s">
        <v>211</v>
      </c>
      <c r="H26" s="76">
        <v>0</v>
      </c>
      <c r="I26" s="76">
        <v>0</v>
      </c>
      <c r="K26" s="76">
        <v>0</v>
      </c>
      <c r="L26" s="76">
        <v>0</v>
      </c>
      <c r="M26" s="76">
        <v>0</v>
      </c>
      <c r="N26" s="76">
        <v>0</v>
      </c>
    </row>
    <row r="27" spans="2:14">
      <c r="B27" s="77" t="s">
        <v>480</v>
      </c>
      <c r="D27" s="16"/>
      <c r="E27" s="16"/>
      <c r="F27" s="16"/>
      <c r="G27" s="16"/>
      <c r="H27" s="78">
        <v>0</v>
      </c>
      <c r="J27" s="78">
        <v>0</v>
      </c>
      <c r="K27" s="78">
        <v>0</v>
      </c>
      <c r="M27" s="78">
        <v>0</v>
      </c>
      <c r="N27" s="78">
        <v>0</v>
      </c>
    </row>
    <row r="28" spans="2:14">
      <c r="B28" t="s">
        <v>211</v>
      </c>
      <c r="C28" t="s">
        <v>211</v>
      </c>
      <c r="D28" s="16"/>
      <c r="E28" s="16"/>
      <c r="F28" t="s">
        <v>211</v>
      </c>
      <c r="G28" t="s">
        <v>211</v>
      </c>
      <c r="H28" s="76">
        <v>0</v>
      </c>
      <c r="I28" s="76">
        <v>0</v>
      </c>
      <c r="K28" s="76">
        <v>0</v>
      </c>
      <c r="L28" s="76">
        <v>0</v>
      </c>
      <c r="M28" s="76">
        <v>0</v>
      </c>
      <c r="N28" s="76">
        <v>0</v>
      </c>
    </row>
    <row r="29" spans="2:14">
      <c r="B29" s="77" t="s">
        <v>240</v>
      </c>
      <c r="D29" s="16"/>
      <c r="E29" s="16"/>
      <c r="F29" s="16"/>
      <c r="G29" s="16"/>
      <c r="H29" s="78">
        <v>0</v>
      </c>
      <c r="J29" s="78">
        <v>0</v>
      </c>
      <c r="K29" s="78">
        <v>0</v>
      </c>
      <c r="M29" s="78">
        <v>0</v>
      </c>
      <c r="N29" s="78">
        <v>0</v>
      </c>
    </row>
    <row r="30" spans="2:14">
      <c r="B30" t="s">
        <v>211</v>
      </c>
      <c r="C30" t="s">
        <v>211</v>
      </c>
      <c r="D30" s="16"/>
      <c r="E30" s="16"/>
      <c r="F30" t="s">
        <v>211</v>
      </c>
      <c r="G30" t="s">
        <v>211</v>
      </c>
      <c r="H30" s="76">
        <v>0</v>
      </c>
      <c r="I30" s="76">
        <v>0</v>
      </c>
      <c r="K30" s="76">
        <v>0</v>
      </c>
      <c r="L30" s="76">
        <v>0</v>
      </c>
      <c r="M30" s="76">
        <v>0</v>
      </c>
      <c r="N30" s="76">
        <v>0</v>
      </c>
    </row>
    <row r="31" spans="2:14">
      <c r="B31" s="77" t="s">
        <v>481</v>
      </c>
      <c r="D31" s="16"/>
      <c r="E31" s="16"/>
      <c r="F31" s="16"/>
      <c r="G31" s="16"/>
      <c r="H31" s="78">
        <v>0</v>
      </c>
      <c r="J31" s="78">
        <v>0</v>
      </c>
      <c r="K31" s="78">
        <v>0</v>
      </c>
      <c r="M31" s="78">
        <v>0</v>
      </c>
      <c r="N31" s="78">
        <v>0</v>
      </c>
    </row>
    <row r="32" spans="2:14">
      <c r="B32" t="s">
        <v>211</v>
      </c>
      <c r="C32" t="s">
        <v>211</v>
      </c>
      <c r="D32" s="16"/>
      <c r="E32" s="16"/>
      <c r="F32" t="s">
        <v>211</v>
      </c>
      <c r="G32" t="s">
        <v>211</v>
      </c>
      <c r="H32" s="76">
        <v>0</v>
      </c>
      <c r="I32" s="76">
        <v>0</v>
      </c>
      <c r="K32" s="76">
        <v>0</v>
      </c>
      <c r="L32" s="76">
        <v>0</v>
      </c>
      <c r="M32" s="76">
        <v>0</v>
      </c>
      <c r="N32" s="76">
        <v>0</v>
      </c>
    </row>
    <row r="33" spans="2:14">
      <c r="B33" s="77" t="s">
        <v>216</v>
      </c>
      <c r="D33" s="16"/>
      <c r="E33" s="16"/>
      <c r="F33" s="16"/>
      <c r="G33" s="16"/>
      <c r="H33" s="78">
        <v>5860</v>
      </c>
      <c r="J33" s="78">
        <v>0</v>
      </c>
      <c r="K33" s="78">
        <v>1395.8538632</v>
      </c>
      <c r="M33" s="78">
        <v>36.6</v>
      </c>
      <c r="N33" s="78">
        <v>11.75</v>
      </c>
    </row>
    <row r="34" spans="2:14">
      <c r="B34" s="77" t="s">
        <v>482</v>
      </c>
      <c r="D34" s="16"/>
      <c r="E34" s="16"/>
      <c r="F34" s="16"/>
      <c r="G34" s="16"/>
      <c r="H34" s="78">
        <v>5860</v>
      </c>
      <c r="J34" s="78">
        <v>0</v>
      </c>
      <c r="K34" s="78">
        <v>1395.8538632</v>
      </c>
      <c r="M34" s="78">
        <v>36.6</v>
      </c>
      <c r="N34" s="78">
        <v>11.75</v>
      </c>
    </row>
    <row r="35" spans="2:14">
      <c r="B35" t="s">
        <v>483</v>
      </c>
      <c r="C35" t="s">
        <v>484</v>
      </c>
      <c r="D35" t="s">
        <v>449</v>
      </c>
      <c r="E35" t="s">
        <v>485</v>
      </c>
      <c r="F35" t="s">
        <v>486</v>
      </c>
      <c r="G35" t="s">
        <v>109</v>
      </c>
      <c r="H35" s="76">
        <v>3770</v>
      </c>
      <c r="I35" s="76">
        <v>2467</v>
      </c>
      <c r="J35" s="76">
        <v>0</v>
      </c>
      <c r="K35" s="76">
        <v>325.14862640000001</v>
      </c>
      <c r="L35" s="76">
        <v>0</v>
      </c>
      <c r="M35" s="76">
        <v>8.5299999999999994</v>
      </c>
      <c r="N35" s="76">
        <v>2.74</v>
      </c>
    </row>
    <row r="36" spans="2:14">
      <c r="B36" t="s">
        <v>487</v>
      </c>
      <c r="C36" t="s">
        <v>488</v>
      </c>
      <c r="D36" t="s">
        <v>449</v>
      </c>
      <c r="E36" t="s">
        <v>485</v>
      </c>
      <c r="F36" t="s">
        <v>452</v>
      </c>
      <c r="G36" t="s">
        <v>109</v>
      </c>
      <c r="H36" s="76">
        <v>905</v>
      </c>
      <c r="I36" s="76">
        <v>24180</v>
      </c>
      <c r="J36" s="76">
        <v>0</v>
      </c>
      <c r="K36" s="76">
        <v>765.02618399999994</v>
      </c>
      <c r="L36" s="76">
        <v>0</v>
      </c>
      <c r="M36" s="76">
        <v>20.059999999999999</v>
      </c>
      <c r="N36" s="76">
        <v>6.44</v>
      </c>
    </row>
    <row r="37" spans="2:14">
      <c r="B37" t="s">
        <v>489</v>
      </c>
      <c r="C37" t="s">
        <v>490</v>
      </c>
      <c r="D37" t="s">
        <v>449</v>
      </c>
      <c r="E37" t="s">
        <v>491</v>
      </c>
      <c r="F37" t="s">
        <v>452</v>
      </c>
      <c r="G37" t="s">
        <v>109</v>
      </c>
      <c r="H37" s="76">
        <v>540</v>
      </c>
      <c r="I37" s="76">
        <v>9656</v>
      </c>
      <c r="J37" s="76">
        <v>0</v>
      </c>
      <c r="K37" s="76">
        <v>182.2898304</v>
      </c>
      <c r="L37" s="76">
        <v>0</v>
      </c>
      <c r="M37" s="76">
        <v>4.78</v>
      </c>
      <c r="N37" s="76">
        <v>1.53</v>
      </c>
    </row>
    <row r="38" spans="2:14">
      <c r="B38" t="s">
        <v>492</v>
      </c>
      <c r="C38" t="s">
        <v>493</v>
      </c>
      <c r="D38" t="s">
        <v>449</v>
      </c>
      <c r="E38" t="s">
        <v>485</v>
      </c>
      <c r="F38" t="s">
        <v>494</v>
      </c>
      <c r="G38" t="s">
        <v>109</v>
      </c>
      <c r="H38" s="76">
        <v>645</v>
      </c>
      <c r="I38" s="76">
        <v>5472</v>
      </c>
      <c r="J38" s="76">
        <v>0</v>
      </c>
      <c r="K38" s="76">
        <v>123.38922239999999</v>
      </c>
      <c r="L38" s="76">
        <v>0</v>
      </c>
      <c r="M38" s="76">
        <v>3.24</v>
      </c>
      <c r="N38" s="76">
        <v>1.04</v>
      </c>
    </row>
    <row r="39" spans="2:14">
      <c r="B39" s="77" t="s">
        <v>495</v>
      </c>
      <c r="D39" s="16"/>
      <c r="E39" s="16"/>
      <c r="F39" s="16"/>
      <c r="G39" s="16"/>
      <c r="H39" s="78">
        <v>0</v>
      </c>
      <c r="J39" s="78">
        <v>0</v>
      </c>
      <c r="K39" s="78">
        <v>0</v>
      </c>
      <c r="M39" s="78">
        <v>0</v>
      </c>
      <c r="N39" s="78">
        <v>0</v>
      </c>
    </row>
    <row r="40" spans="2:14">
      <c r="B40" t="s">
        <v>211</v>
      </c>
      <c r="C40" t="s">
        <v>211</v>
      </c>
      <c r="D40" s="16"/>
      <c r="E40" s="16"/>
      <c r="F40" t="s">
        <v>211</v>
      </c>
      <c r="G40" t="s">
        <v>211</v>
      </c>
      <c r="H40" s="76">
        <v>0</v>
      </c>
      <c r="I40" s="76">
        <v>0</v>
      </c>
      <c r="K40" s="76">
        <v>0</v>
      </c>
      <c r="L40" s="76">
        <v>0</v>
      </c>
      <c r="M40" s="76">
        <v>0</v>
      </c>
      <c r="N40" s="76">
        <v>0</v>
      </c>
    </row>
    <row r="41" spans="2:14">
      <c r="B41" s="77" t="s">
        <v>240</v>
      </c>
      <c r="D41" s="16"/>
      <c r="E41" s="16"/>
      <c r="F41" s="16"/>
      <c r="G41" s="16"/>
      <c r="H41" s="78">
        <v>0</v>
      </c>
      <c r="J41" s="78">
        <v>0</v>
      </c>
      <c r="K41" s="78">
        <v>0</v>
      </c>
      <c r="M41" s="78">
        <v>0</v>
      </c>
      <c r="N41" s="78">
        <v>0</v>
      </c>
    </row>
    <row r="42" spans="2:14">
      <c r="B42" t="s">
        <v>211</v>
      </c>
      <c r="C42" t="s">
        <v>211</v>
      </c>
      <c r="D42" s="16"/>
      <c r="E42" s="16"/>
      <c r="F42" t="s">
        <v>211</v>
      </c>
      <c r="G42" t="s">
        <v>211</v>
      </c>
      <c r="H42" s="76">
        <v>0</v>
      </c>
      <c r="I42" s="76">
        <v>0</v>
      </c>
      <c r="K42" s="76">
        <v>0</v>
      </c>
      <c r="L42" s="76">
        <v>0</v>
      </c>
      <c r="M42" s="76">
        <v>0</v>
      </c>
      <c r="N42" s="76">
        <v>0</v>
      </c>
    </row>
    <row r="43" spans="2:14">
      <c r="B43" s="77" t="s">
        <v>481</v>
      </c>
      <c r="D43" s="16"/>
      <c r="E43" s="16"/>
      <c r="F43" s="16"/>
      <c r="G43" s="16"/>
      <c r="H43" s="78">
        <v>0</v>
      </c>
      <c r="J43" s="78">
        <v>0</v>
      </c>
      <c r="K43" s="78">
        <v>0</v>
      </c>
      <c r="M43" s="78">
        <v>0</v>
      </c>
      <c r="N43" s="78">
        <v>0</v>
      </c>
    </row>
    <row r="44" spans="2:14">
      <c r="B44" t="s">
        <v>211</v>
      </c>
      <c r="C44" t="s">
        <v>211</v>
      </c>
      <c r="D44" s="16"/>
      <c r="E44" s="16"/>
      <c r="F44" t="s">
        <v>211</v>
      </c>
      <c r="G44" t="s">
        <v>211</v>
      </c>
      <c r="H44" s="76">
        <v>0</v>
      </c>
      <c r="I44" s="76">
        <v>0</v>
      </c>
      <c r="K44" s="76">
        <v>0</v>
      </c>
      <c r="L44" s="76">
        <v>0</v>
      </c>
      <c r="M44" s="76">
        <v>0</v>
      </c>
      <c r="N44" s="76">
        <v>0</v>
      </c>
    </row>
    <row r="45" spans="2:14">
      <c r="B45" t="s">
        <v>218</v>
      </c>
      <c r="D45" s="16"/>
      <c r="E45" s="16"/>
      <c r="F45" s="16"/>
      <c r="G45" s="16"/>
    </row>
    <row r="46" spans="2:14">
      <c r="B46" t="s">
        <v>224</v>
      </c>
      <c r="D46" s="16"/>
      <c r="E46" s="16"/>
      <c r="F46" s="16"/>
      <c r="G46" s="16"/>
    </row>
    <row r="47" spans="2:14">
      <c r="B47" t="s">
        <v>225</v>
      </c>
      <c r="D47" s="16"/>
      <c r="E47" s="16"/>
      <c r="F47" s="16"/>
      <c r="G47" s="16"/>
    </row>
    <row r="48" spans="2:14">
      <c r="B48" t="s">
        <v>226</v>
      </c>
      <c r="D48" s="16"/>
      <c r="E48" s="16"/>
      <c r="F48" s="16"/>
      <c r="G48" s="16"/>
    </row>
    <row r="49" spans="2:7">
      <c r="B49" t="s">
        <v>241</v>
      </c>
      <c r="D49" s="16"/>
      <c r="E49" s="16"/>
      <c r="F49" s="16"/>
      <c r="G49" s="16"/>
    </row>
    <row r="50" spans="2:7">
      <c r="D50" s="16"/>
      <c r="E50" s="16"/>
      <c r="F50" s="16"/>
      <c r="G50" s="16"/>
    </row>
    <row r="51" spans="2:7">
      <c r="D51" s="16"/>
      <c r="E51" s="16"/>
      <c r="F51" s="16"/>
      <c r="G51" s="16"/>
    </row>
    <row r="52" spans="2:7">
      <c r="D52" s="16"/>
      <c r="E52" s="16"/>
      <c r="F52" s="16"/>
      <c r="G52" s="16"/>
    </row>
    <row r="53" spans="2:7">
      <c r="D53" s="16"/>
      <c r="E53" s="16"/>
      <c r="F53" s="16"/>
      <c r="G53" s="16"/>
    </row>
    <row r="54" spans="2:7">
      <c r="D54" s="16"/>
      <c r="E54" s="16"/>
      <c r="F54" s="16"/>
      <c r="G54" s="16"/>
    </row>
    <row r="55" spans="2:7">
      <c r="D55" s="16"/>
      <c r="E55" s="16"/>
      <c r="F55" s="16"/>
      <c r="G55" s="16"/>
    </row>
    <row r="56" spans="2:7">
      <c r="D56" s="16"/>
      <c r="E56" s="16"/>
      <c r="F56" s="16"/>
      <c r="G56" s="16"/>
    </row>
    <row r="57" spans="2:7">
      <c r="D57" s="16"/>
      <c r="E57" s="16"/>
      <c r="F57" s="16"/>
      <c r="G57" s="16"/>
    </row>
    <row r="58" spans="2:7">
      <c r="D58" s="16"/>
      <c r="E58" s="16"/>
      <c r="F58" s="16"/>
      <c r="G58" s="16"/>
    </row>
    <row r="59" spans="2:7">
      <c r="D59" s="16"/>
      <c r="E59" s="16"/>
      <c r="F59" s="16"/>
      <c r="G59" s="16"/>
    </row>
    <row r="60" spans="2:7">
      <c r="D60" s="16"/>
      <c r="E60" s="16"/>
      <c r="F60" s="16"/>
      <c r="G60" s="16"/>
    </row>
    <row r="61" spans="2:7">
      <c r="D61" s="16"/>
      <c r="E61" s="16"/>
      <c r="F61" s="16"/>
      <c r="G61" s="16"/>
    </row>
    <row r="62" spans="2:7">
      <c r="D62" s="16"/>
      <c r="E62" s="16"/>
      <c r="F62" s="16"/>
      <c r="G62" s="16"/>
    </row>
    <row r="63" spans="2:7">
      <c r="D63" s="16"/>
      <c r="E63" s="16"/>
      <c r="F63" s="16"/>
      <c r="G63" s="16"/>
    </row>
    <row r="64" spans="2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535000</v>
      </c>
      <c r="K11" s="7"/>
      <c r="L11" s="75">
        <v>577.53250000000003</v>
      </c>
      <c r="M11" s="7"/>
      <c r="N11" s="75">
        <v>100</v>
      </c>
      <c r="O11" s="75">
        <v>4.8600000000000003</v>
      </c>
      <c r="P11" s="35"/>
      <c r="BG11" s="16"/>
      <c r="BH11" s="19"/>
      <c r="BI11" s="16"/>
      <c r="BM11" s="16"/>
    </row>
    <row r="12" spans="2:65">
      <c r="B12" s="77" t="s">
        <v>201</v>
      </c>
      <c r="C12" s="16"/>
      <c r="D12" s="16"/>
      <c r="E12" s="16"/>
      <c r="J12" s="78">
        <v>535000</v>
      </c>
      <c r="L12" s="78">
        <v>577.53250000000003</v>
      </c>
      <c r="N12" s="78">
        <v>100</v>
      </c>
      <c r="O12" s="78">
        <v>4.8600000000000003</v>
      </c>
    </row>
    <row r="13" spans="2:65">
      <c r="B13" s="77" t="s">
        <v>496</v>
      </c>
      <c r="C13" s="16"/>
      <c r="D13" s="16"/>
      <c r="E13" s="16"/>
      <c r="J13" s="78">
        <v>535000</v>
      </c>
      <c r="L13" s="78">
        <v>577.53250000000003</v>
      </c>
      <c r="N13" s="78">
        <v>100</v>
      </c>
      <c r="O13" s="78">
        <v>4.8600000000000003</v>
      </c>
    </row>
    <row r="14" spans="2:65">
      <c r="B14" t="s">
        <v>497</v>
      </c>
      <c r="C14" t="s">
        <v>498</v>
      </c>
      <c r="D14" t="s">
        <v>103</v>
      </c>
      <c r="E14" t="s">
        <v>499</v>
      </c>
      <c r="F14" t="s">
        <v>126</v>
      </c>
      <c r="G14" t="s">
        <v>211</v>
      </c>
      <c r="H14" t="s">
        <v>234</v>
      </c>
      <c r="I14" t="s">
        <v>105</v>
      </c>
      <c r="J14" s="76">
        <v>535000</v>
      </c>
      <c r="K14" s="76">
        <v>107.95</v>
      </c>
      <c r="L14" s="76">
        <v>577.53250000000003</v>
      </c>
      <c r="M14" s="76">
        <v>0</v>
      </c>
      <c r="N14" s="76">
        <v>100</v>
      </c>
      <c r="O14" s="76">
        <v>4.8600000000000003</v>
      </c>
    </row>
    <row r="15" spans="2:65">
      <c r="B15" s="77" t="s">
        <v>216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s="77" t="s">
        <v>500</v>
      </c>
      <c r="C16" s="16"/>
      <c r="D16" s="16"/>
      <c r="E16" s="16"/>
      <c r="J16" s="78">
        <v>0</v>
      </c>
      <c r="L16" s="78">
        <v>0</v>
      </c>
      <c r="N16" s="78">
        <v>0</v>
      </c>
      <c r="O16" s="78">
        <v>0</v>
      </c>
    </row>
    <row r="17" spans="2:15">
      <c r="B17" t="s">
        <v>211</v>
      </c>
      <c r="C17" t="s">
        <v>211</v>
      </c>
      <c r="D17" s="16"/>
      <c r="E17" s="16"/>
      <c r="F17" t="s">
        <v>211</v>
      </c>
      <c r="G17" t="s">
        <v>211</v>
      </c>
      <c r="I17" t="s">
        <v>211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</row>
    <row r="18" spans="2:15">
      <c r="B18" t="s">
        <v>218</v>
      </c>
      <c r="C18" s="16"/>
      <c r="D18" s="16"/>
      <c r="E18" s="16"/>
    </row>
    <row r="19" spans="2:15">
      <c r="B19" t="s">
        <v>224</v>
      </c>
      <c r="C19" s="16"/>
      <c r="D19" s="16"/>
      <c r="E19" s="16"/>
    </row>
    <row r="20" spans="2:15">
      <c r="B20" t="s">
        <v>225</v>
      </c>
      <c r="C20" s="16"/>
      <c r="D20" s="16"/>
      <c r="E20" s="16"/>
    </row>
    <row r="21" spans="2:15">
      <c r="B21" t="s">
        <v>226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369.4</v>
      </c>
      <c r="H11" s="7"/>
      <c r="I11" s="75">
        <v>4.3626139999999998</v>
      </c>
      <c r="J11" s="25"/>
      <c r="K11" s="75">
        <v>100</v>
      </c>
      <c r="L11" s="75">
        <v>0.04</v>
      </c>
      <c r="BC11" s="16"/>
      <c r="BD11" s="19"/>
      <c r="BE11" s="16"/>
      <c r="BG11" s="16"/>
    </row>
    <row r="12" spans="2:60">
      <c r="B12" s="77" t="s">
        <v>201</v>
      </c>
      <c r="D12" s="16"/>
      <c r="E12" s="16"/>
      <c r="G12" s="78">
        <v>369.4</v>
      </c>
      <c r="I12" s="78">
        <v>4.3626139999999998</v>
      </c>
      <c r="K12" s="78">
        <v>100</v>
      </c>
      <c r="L12" s="78">
        <v>0.04</v>
      </c>
    </row>
    <row r="13" spans="2:60">
      <c r="B13" s="77" t="s">
        <v>501</v>
      </c>
      <c r="D13" s="16"/>
      <c r="E13" s="16"/>
      <c r="G13" s="78">
        <v>369.4</v>
      </c>
      <c r="I13" s="78">
        <v>4.3626139999999998</v>
      </c>
      <c r="K13" s="78">
        <v>100</v>
      </c>
      <c r="L13" s="78">
        <v>0.04</v>
      </c>
    </row>
    <row r="14" spans="2:60">
      <c r="B14" t="s">
        <v>502</v>
      </c>
      <c r="C14" t="s">
        <v>503</v>
      </c>
      <c r="D14" t="s">
        <v>103</v>
      </c>
      <c r="E14" t="s">
        <v>304</v>
      </c>
      <c r="F14" t="s">
        <v>105</v>
      </c>
      <c r="G14" s="76">
        <v>369.4</v>
      </c>
      <c r="H14" s="76">
        <v>1181</v>
      </c>
      <c r="I14" s="76">
        <v>4.3626139999999998</v>
      </c>
      <c r="J14" s="76">
        <v>0</v>
      </c>
      <c r="K14" s="76">
        <v>100</v>
      </c>
      <c r="L14" s="76">
        <v>0.04</v>
      </c>
    </row>
    <row r="15" spans="2:60">
      <c r="B15" s="77" t="s">
        <v>216</v>
      </c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504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218</v>
      </c>
      <c r="D18" s="16"/>
      <c r="E18" s="16"/>
    </row>
    <row r="19" spans="2:12">
      <c r="B19" t="s">
        <v>224</v>
      </c>
      <c r="D19" s="16"/>
      <c r="E19" s="16"/>
    </row>
    <row r="20" spans="2:12">
      <c r="B20" t="s">
        <v>225</v>
      </c>
      <c r="D20" s="16"/>
      <c r="E20" s="16"/>
    </row>
    <row r="21" spans="2:12">
      <c r="B21" t="s">
        <v>226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BB1A02F-8B10-4453-857C-F181FDD924BC}"/>
</file>

<file path=customXml/itemProps2.xml><?xml version="1.0" encoding="utf-8"?>
<ds:datastoreItem xmlns:ds="http://schemas.openxmlformats.org/officeDocument/2006/customXml" ds:itemID="{F7EBF38F-1DE8-4641-ABDA-A5181DAC9252}"/>
</file>

<file path=customXml/itemProps3.xml><?xml version="1.0" encoding="utf-8"?>
<ds:datastoreItem xmlns:ds="http://schemas.openxmlformats.org/officeDocument/2006/customXml" ds:itemID="{AFF19D0D-18A3-41F0-8842-D706881115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520042177_b9720_0217</dc:title>
  <dc:creator>Yuli</dc:creator>
  <cp:lastModifiedBy>אוראל דוניצה</cp:lastModifiedBy>
  <dcterms:created xsi:type="dcterms:W3CDTF">2015-11-10T09:34:27Z</dcterms:created>
  <dcterms:modified xsi:type="dcterms:W3CDTF">2017-07-13T15:19:47Z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