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customXml/itemProps3.xml" ContentType="application/vnd.openxmlformats-officedocument.customXmlProperties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Default Extension="xml" ContentType="application/xml"/>
  <Override PartName="/xl/worksheets/sheet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  <Default Extension="bin" ContentType="application/vnd.openxmlformats-officedocument.spreadsheetml.printerSettings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customXml/itemProps2.xml" ContentType="application/vnd.openxmlformats-officedocument.customXmlProperties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lockStructure="1"/>
  <bookViews>
    <workbookView xWindow="0" yWindow="105" windowWidth="19320" windowHeight="1092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סל'!$B$6:$N$11</definedName>
  </definedNames>
  <calcPr calcId="145621"/>
</workbook>
</file>

<file path=xl/calcChain.xml><?xml version="1.0" encoding="utf-8"?>
<calcChain xmlns="http://schemas.openxmlformats.org/spreadsheetml/2006/main">
  <c r="D43" i="1" l="1"/>
  <c r="C43" i="1"/>
  <c r="C11" i="27"/>
  <c r="C12" i="27"/>
</calcChain>
</file>

<file path=xl/sharedStrings.xml><?xml version="1.0" encoding="utf-8"?>
<sst xmlns="http://schemas.openxmlformats.org/spreadsheetml/2006/main" count="4245" uniqueCount="1036">
  <si>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</si>
  <si>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</si>
  <si>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</si>
  <si>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</si>
  <si>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</si>
  <si>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</si>
  <si>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</si>
  <si>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</si>
  <si>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</si>
  <si>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</si>
  <si>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</si>
  <si>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</si>
  <si>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</si>
  <si>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</si>
  <si>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</si>
  <si>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</si>
  <si>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</si>
  <si>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</si>
  <si>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</si>
  <si>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</si>
  <si>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</si>
  <si>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</si>
  <si>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</si>
  <si>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</si>
  <si>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</si>
  <si>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</si>
  <si>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</si>
  <si>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</si>
  <si>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</si>
  <si>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</si>
  <si>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</si>
  <si>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</si>
  <si>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</si>
  <si>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</si>
  <si>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</si>
  <si>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</si>
  <si>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</si>
  <si>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</si>
  <si>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</si>
  <si>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</si>
  <si>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</si>
  <si>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</si>
  <si>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</si>
  <si>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</si>
  <si>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</si>
  <si>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</si>
  <si>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</si>
  <si>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</si>
  <si>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</si>
  <si>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</si>
  <si>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</si>
  <si>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</si>
  <si>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</si>
  <si>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</si>
  <si>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</si>
  <si>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</si>
  <si>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</si>
  <si>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</si>
  <si>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</si>
  <si>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</si>
  <si>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</si>
  <si>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</si>
  <si>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</si>
  <si>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</si>
  <si>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</si>
  <si>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</si>
  <si>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</si>
  <si>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</si>
  <si>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</si>
  <si>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</si>
  <si>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</si>
  <si>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</si>
  <si>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</si>
  <si>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</si>
  <si>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</si>
  <si>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</si>
  <si>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</si>
  <si>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</si>
  <si>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</si>
  <si>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</si>
  <si>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</si>
  <si>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</si>
  <si>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</si>
  <si>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</si>
  <si>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</si>
  <si>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</si>
  <si>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</si>
  <si>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</si>
  <si>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</si>
  <si>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</si>
  <si>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</si>
  <si>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</si>
  <si>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</si>
  <si>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</si>
  <si>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</si>
  <si>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</si>
  <si>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</si>
  <si>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</si>
  <si>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</si>
  <si>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</si>
  <si>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</si>
  <si>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</si>
  <si>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</si>
  <si>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</si>
  <si>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</si>
  <si>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</si>
  <si>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</si>
  <si>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</si>
  <si>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</si>
  <si>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</si>
  <si>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</si>
  <si>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</si>
  <si>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</si>
  <si>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</si>
  <si>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</si>
  <si>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</si>
  <si>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</si>
  <si>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</si>
  <si>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</si>
  <si>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</si>
  <si>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</si>
  <si>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</si>
  <si>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</si>
  <si>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</si>
  <si>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</si>
  <si>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</si>
  <si>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</si>
  <si>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</si>
  <si>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</si>
  <si>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</si>
  <si>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</si>
  <si>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</si>
  <si>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</si>
  <si>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</si>
  <si>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</si>
  <si>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</si>
  <si>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</si>
  <si>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</si>
  <si>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</si>
  <si>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</si>
  <si>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</si>
  <si>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</si>
  <si>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</si>
  <si>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</si>
  <si>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</si>
  <si>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</si>
  <si>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</si>
  <si>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</si>
  <si>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</si>
  <si>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</si>
  <si>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</si>
  <si>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</si>
  <si>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</si>
  <si>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</si>
  <si>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</si>
  <si>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</si>
  <si>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</si>
  <si>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</si>
  <si>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</si>
  <si>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</si>
  <si>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</si>
  <si>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</si>
  <si>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</si>
  <si>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</si>
  <si>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</si>
  <si>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</si>
  <si>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</si>
  <si>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</si>
  <si>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</si>
  <si>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</si>
  <si>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</si>
  <si>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</si>
  <si>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</si>
  <si>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</si>
  <si>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</si>
  <si>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</si>
  <si>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</si>
  <si>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</si>
  <si>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</si>
  <si>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</si>
  <si>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</si>
  <si>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</si>
  <si>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</si>
  <si>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</si>
  <si>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</si>
  <si>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</si>
  <si>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</si>
  <si>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</si>
  <si>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</si>
  <si>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</si>
  <si>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</si>
  <si>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</si>
  <si>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</si>
  <si>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</si>
  <si>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</si>
  <si>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</si>
  <si>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>29/06/2017</t>
  </si>
  <si>
    <t>1045מגדל השתלמות מסלול לבני 50 ומטה</t>
  </si>
  <si>
    <t>7253</t>
  </si>
  <si>
    <t>קוד קופת הגמל</t>
  </si>
  <si>
    <t/>
  </si>
  <si>
    <t>בהתאם לשיטה שיושמה בדוח הכספי *</t>
  </si>
  <si>
    <t>יין יפני</t>
  </si>
  <si>
    <t>סה"כ בישראל</t>
  </si>
  <si>
    <t>סה"כ יתרת מזומנים ועו"ש בש"ח</t>
  </si>
  <si>
    <t>1111111111- 10- לאומי</t>
  </si>
  <si>
    <t>10</t>
  </si>
  <si>
    <t>AAA</t>
  </si>
  <si>
    <t>סה"כ יתרת מזומנים ועו"ש נקובים במט"ח</t>
  </si>
  <si>
    <t>20001- 10- לאומי</t>
  </si>
  <si>
    <t>20003- 10- לאומי</t>
  </si>
  <si>
    <t>80031- 10- לאומי</t>
  </si>
  <si>
    <t>70002- 10- לאומי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</si>
  <si>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</si>
  <si>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</si>
  <si>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</si>
  <si>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</si>
  <si>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</si>
  <si>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</si>
  <si>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</si>
  <si>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</si>
  <si>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</si>
  <si>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</si>
  <si>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</si>
  <si>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5903- גליל</t>
  </si>
  <si>
    <t>9590332</t>
  </si>
  <si>
    <t>RF</t>
  </si>
  <si>
    <t>09/02/16</t>
  </si>
  <si>
    <t>ממשל צמודה 0418- גליל</t>
  </si>
  <si>
    <t>1108927</t>
  </si>
  <si>
    <t>28/07/16</t>
  </si>
  <si>
    <t>ממשל צמודה 0923- גליל</t>
  </si>
  <si>
    <t>1128081</t>
  </si>
  <si>
    <t>04/01/16</t>
  </si>
  <si>
    <t>ממשל צמודה 1019- גליל</t>
  </si>
  <si>
    <t>1114750</t>
  </si>
  <si>
    <t>22/05/16</t>
  </si>
  <si>
    <t>ממשל צמודה 1025- גליל</t>
  </si>
  <si>
    <t>1135912</t>
  </si>
  <si>
    <t>01/02/16</t>
  </si>
  <si>
    <t>ממשלתי צמוד 1020- גליל</t>
  </si>
  <si>
    <t>1137181</t>
  </si>
  <si>
    <t>28/12/16</t>
  </si>
  <si>
    <t>ממשלתי צמוד 841- גליל</t>
  </si>
  <si>
    <t>1120583</t>
  </si>
  <si>
    <t>04/05/17</t>
  </si>
  <si>
    <t>ממשלתי צמודה 0536- גליל</t>
  </si>
  <si>
    <t>1097708</t>
  </si>
  <si>
    <t>14/07/16</t>
  </si>
  <si>
    <t>ממשלתי צמודה 922- גליל</t>
  </si>
  <si>
    <t>1124056</t>
  </si>
  <si>
    <t>08/03/16</t>
  </si>
  <si>
    <t>סה"כ לא צמודות</t>
  </si>
  <si>
    <t>סה"כ מלווה קצר מועד</t>
  </si>
  <si>
    <t>סה"כ שחר</t>
  </si>
  <si>
    <t>ממשל שקלית 0122- שחר</t>
  </si>
  <si>
    <t>1123272</t>
  </si>
  <si>
    <t>ממשל שקלית 1018- שחר</t>
  </si>
  <si>
    <t>1136548</t>
  </si>
  <si>
    <t>22/01/17</t>
  </si>
  <si>
    <t>ממשל שקלית 323- שחר</t>
  </si>
  <si>
    <t>1126747</t>
  </si>
  <si>
    <t>03/01/16</t>
  </si>
  <si>
    <t>ממשל שקלית 421- שחר</t>
  </si>
  <si>
    <t>1138130</t>
  </si>
  <si>
    <t>09/11/16</t>
  </si>
  <si>
    <t>ממשל שקלית 519- שחר</t>
  </si>
  <si>
    <t>1131770</t>
  </si>
  <si>
    <t>ממשלתי שקלי  1026- שחר</t>
  </si>
  <si>
    <t>1099456</t>
  </si>
  <si>
    <t>03/11/16</t>
  </si>
  <si>
    <t>ממשלתי שקלי 324- שחר</t>
  </si>
  <si>
    <t>1130848</t>
  </si>
  <si>
    <t>15/02/16</t>
  </si>
  <si>
    <t>ממשלתי שקלית 0142- שחר</t>
  </si>
  <si>
    <t>1125400</t>
  </si>
  <si>
    <t>23/08/16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</si>
  <si>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</si>
  <si>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</si>
  <si>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</si>
  <si>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</si>
  <si>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</si>
  <si>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</si>
  <si>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</si>
  <si>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</si>
  <si>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</si>
  <si>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</si>
  <si>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</si>
  <si>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אגח 177- בנק לאומי לישראל בע"מ</t>
  </si>
  <si>
    <t>6040315</t>
  </si>
  <si>
    <t>520018078</t>
  </si>
  <si>
    <t>בנקים</t>
  </si>
  <si>
    <t>22/05/17</t>
  </si>
  <si>
    <t>מזרחי הנפ 44 2022 0.99%- מזרחי טפחות חברה להנפקות בע"מ</t>
  </si>
  <si>
    <t>2310209</t>
  </si>
  <si>
    <t>520032046</t>
  </si>
  <si>
    <t>26/09/16</t>
  </si>
  <si>
    <t>מזרחי טפ הנפק אגח 39- מזרחי טפחות חברה להנפקות בע"מ</t>
  </si>
  <si>
    <t>2310159</t>
  </si>
  <si>
    <t>08/11/16</t>
  </si>
  <si>
    <t>מזרחי טפחות הנפקות אגח 42- מזרחי טפחות חברה להנפקות בע"מ</t>
  </si>
  <si>
    <t>2310183</t>
  </si>
  <si>
    <t>09/05/17</t>
  </si>
  <si>
    <t>פועלים הנפ אגח 32- הפועלים הנפקות בע"מ</t>
  </si>
  <si>
    <t>1940535</t>
  </si>
  <si>
    <t>520032640</t>
  </si>
  <si>
    <t>14/11/16</t>
  </si>
  <si>
    <t>פועלים הנפקות סדרה 34- הפועלים הנפקות בע"מ</t>
  </si>
  <si>
    <t>1940576</t>
  </si>
  <si>
    <t>01/11/16</t>
  </si>
  <si>
    <t>*עזריאלי אגח ג- קבוצת עזריאלי בע"מ (לשעבר קנית מימון)</t>
  </si>
  <si>
    <t>1136324</t>
  </si>
  <si>
    <t>510960719</t>
  </si>
  <si>
    <t>נדל"ן ובינוי</t>
  </si>
  <si>
    <t>AA+</t>
  </si>
  <si>
    <t>29/03/17</t>
  </si>
  <si>
    <t>*עזריאלי אגח ד- קבוצת עזריאלי בע"מ (לשעבר קנית מימון)</t>
  </si>
  <si>
    <t>1138650</t>
  </si>
  <si>
    <t>Aa1</t>
  </si>
  <si>
    <t>05/09/16</t>
  </si>
  <si>
    <t>לאומי התח נד יד- בנק לאומי לישראל בע"מ</t>
  </si>
  <si>
    <t>6040299</t>
  </si>
  <si>
    <t>13/11/16</t>
  </si>
  <si>
    <t>פועלים הנפ הת טו- הפועלים הנפקות בע"מ</t>
  </si>
  <si>
    <t>1940543</t>
  </si>
  <si>
    <t>10/11/16</t>
  </si>
  <si>
    <t>פועלים הנפ הת י כתה"נ 10- הפועלים הנפקות בע"מ</t>
  </si>
  <si>
    <t>1940402</t>
  </si>
  <si>
    <t>31/01/17</t>
  </si>
  <si>
    <t>פועלים הנפקות יד נד- הפועלים הנפקות בע"מ</t>
  </si>
  <si>
    <t>1940501</t>
  </si>
  <si>
    <t>*איירפורט אגח ה- איירפורט סיטי בע"מ</t>
  </si>
  <si>
    <t>1133487</t>
  </si>
  <si>
    <t>511659401</t>
  </si>
  <si>
    <t>AA</t>
  </si>
  <si>
    <t>חשמל     אגח 29- חברת החשמל לישראל בע"מ</t>
  </si>
  <si>
    <t>6000236</t>
  </si>
  <si>
    <t>520000472</t>
  </si>
  <si>
    <t>חיפושי נפט וגז</t>
  </si>
  <si>
    <t>28/03/17</t>
  </si>
  <si>
    <t>חשמל אגח 27- חברת החשמל לישראל בע"מ</t>
  </si>
  <si>
    <t>6000210</t>
  </si>
  <si>
    <t>12/09/16</t>
  </si>
  <si>
    <t>פועלים הנפ שה נד 1- הפועלים הנפקות בע"מ</t>
  </si>
  <si>
    <t>1940444</t>
  </si>
  <si>
    <t>29/05/17</t>
  </si>
  <si>
    <t>*אמות אגח ב- אמות השקעות בע"מ</t>
  </si>
  <si>
    <t>1126630</t>
  </si>
  <si>
    <t>520026683</t>
  </si>
  <si>
    <t>Aa3</t>
  </si>
  <si>
    <t>26/10/16</t>
  </si>
  <si>
    <t>*אמות אגח ג- אמות השקעות בע"מ</t>
  </si>
  <si>
    <t>1117357</t>
  </si>
  <si>
    <t>12/02/17</t>
  </si>
  <si>
    <t>*אמות השקעות אג"ח ד- אמות השקעות בע"מ</t>
  </si>
  <si>
    <t>1133149</t>
  </si>
  <si>
    <t>14/12/16</t>
  </si>
  <si>
    <t>*גב ים סד' ו'- חברת גב-ים לקרקעות בע"מ</t>
  </si>
  <si>
    <t>7590128</t>
  </si>
  <si>
    <t>520001736</t>
  </si>
  <si>
    <t>AA-</t>
  </si>
  <si>
    <t>31/10/16</t>
  </si>
  <si>
    <t>*מליסרון אגח יא- מליסרון בע"מ</t>
  </si>
  <si>
    <t>3230208</t>
  </si>
  <si>
    <t>520037789</t>
  </si>
  <si>
    <t>15/11/16</t>
  </si>
  <si>
    <t>*מליסרון אגח יד- מליסרון בע"מ</t>
  </si>
  <si>
    <t>3230232</t>
  </si>
  <si>
    <t>*מליסרון טז'- מליסרון בע"מ</t>
  </si>
  <si>
    <t>3230265</t>
  </si>
  <si>
    <t>15/01/17</t>
  </si>
  <si>
    <t>*פז נפט  ו- פז חברת הנפט בע"מ</t>
  </si>
  <si>
    <t>1139542</t>
  </si>
  <si>
    <t>510216054</t>
  </si>
  <si>
    <t>01/12/16</t>
  </si>
  <si>
    <t>*ריט 1 אגח ו- ריט 1 בע"מ</t>
  </si>
  <si>
    <t>1138544</t>
  </si>
  <si>
    <t>513821488</t>
  </si>
  <si>
    <t>18/09/16</t>
  </si>
  <si>
    <t>*ריט 1 סד ה- ריט 1 בע"מ</t>
  </si>
  <si>
    <t>1136753</t>
  </si>
  <si>
    <t>08/12/16</t>
  </si>
  <si>
    <t>אדמה אגח ב- אדמה פתרונות לחקלאות בע"מ</t>
  </si>
  <si>
    <t>1110915</t>
  </si>
  <si>
    <t>520043605</t>
  </si>
  <si>
    <t>כימיה, גומי ופלסטיק</t>
  </si>
  <si>
    <t>06/09/16</t>
  </si>
  <si>
    <t>גזית גלוב אגח ט- גזית-גלוב בע"מ</t>
  </si>
  <si>
    <t>1260462</t>
  </si>
  <si>
    <t>520033234</t>
  </si>
  <si>
    <t>17/05/17</t>
  </si>
  <si>
    <t>דקסיה הנ אגח י- דקסיה ישראל הנפקות בע"מ</t>
  </si>
  <si>
    <t>1134147</t>
  </si>
  <si>
    <t>513704304</t>
  </si>
  <si>
    <t>23/01/17</t>
  </si>
  <si>
    <t>דקסיה הנפקות ז 3.55- דקסיה ישראל הנפקות בע"מ</t>
  </si>
  <si>
    <t>1119825</t>
  </si>
  <si>
    <t>דקסיה ישראל הנ אגח ב 4.65- דקסיה ישראל הנפקות בע"מ</t>
  </si>
  <si>
    <t>1095066</t>
  </si>
  <si>
    <t>05/12/16</t>
  </si>
  <si>
    <t>פניקס הון אגח ב- הפניקס גיוסי הון (2009) בע"מ</t>
  </si>
  <si>
    <t>1120799</t>
  </si>
  <si>
    <t>514290345</t>
  </si>
  <si>
    <t>ביטוח</t>
  </si>
  <si>
    <t>04/04/17</t>
  </si>
  <si>
    <t>פניקס הון אגח ה- הפניקס גיוסי הון (2009) בע"מ</t>
  </si>
  <si>
    <t>1135417</t>
  </si>
  <si>
    <t>05/03/17</t>
  </si>
  <si>
    <t>ביג  ח- ביג מרכזי קניות (2004) בע"מ</t>
  </si>
  <si>
    <t>1138924</t>
  </si>
  <si>
    <t>513623314</t>
  </si>
  <si>
    <t>A1</t>
  </si>
  <si>
    <t>09/01/17</t>
  </si>
  <si>
    <t>ביג אגח ג- ביג מרכזי קניות (2004) בע"מ</t>
  </si>
  <si>
    <t>1106947</t>
  </si>
  <si>
    <t>A+</t>
  </si>
  <si>
    <t>20/09/16</t>
  </si>
  <si>
    <t>ביג אגח ז- ביג מרכזי קניות (2004) בע"מ</t>
  </si>
  <si>
    <t>1136084</t>
  </si>
  <si>
    <t>12/12/16</t>
  </si>
  <si>
    <t>בינלאומי הנפק התח כב- הבינלאומי הראשון הנפקות בע"מ</t>
  </si>
  <si>
    <t>1138585</t>
  </si>
  <si>
    <t>513141879</t>
  </si>
  <si>
    <t>02/01/17</t>
  </si>
  <si>
    <t>ישרס אגח טו- ישרס חברה להשקעות בע"מ</t>
  </si>
  <si>
    <t>6130207</t>
  </si>
  <si>
    <t>520017807</t>
  </si>
  <si>
    <t>סלע נדלן אגח ב- סלע קפיטל נדל"ן בע"מ</t>
  </si>
  <si>
    <t>1132927</t>
  </si>
  <si>
    <t>513992529</t>
  </si>
  <si>
    <t>21/09/16</t>
  </si>
  <si>
    <t>סלקום אגח ו- סלקום ישראל בע"מ</t>
  </si>
  <si>
    <t>1125996</t>
  </si>
  <si>
    <t>511930125</t>
  </si>
  <si>
    <t>26/12/16</t>
  </si>
  <si>
    <t>רבוע נדלן אגח ז- רבוע כחול נדל"ן בע"מ</t>
  </si>
  <si>
    <t>1140615</t>
  </si>
  <si>
    <t>513765859</t>
  </si>
  <si>
    <t>09/04/17</t>
  </si>
  <si>
    <t>אשטרום נכ אגח 8- אשטרום נכסים בע"מ</t>
  </si>
  <si>
    <t>2510162</t>
  </si>
  <si>
    <t>520036617</t>
  </si>
  <si>
    <t>A</t>
  </si>
  <si>
    <t>אשטרום נכסים אגח 10- אשטרום נכסים בע"מ</t>
  </si>
  <si>
    <t>2510204</t>
  </si>
  <si>
    <t>09/10/16</t>
  </si>
  <si>
    <t>מגה אור ג- מגה אור החזקות בע"מ</t>
  </si>
  <si>
    <t>1127323</t>
  </si>
  <si>
    <t>513257873</t>
  </si>
  <si>
    <t>29/11/16</t>
  </si>
  <si>
    <t>אדגר אגח ז- אדגר השקעות ופיתוח בע"מ</t>
  </si>
  <si>
    <t>1820158</t>
  </si>
  <si>
    <t>520035171</t>
  </si>
  <si>
    <t>A3</t>
  </si>
  <si>
    <t>06/02/17</t>
  </si>
  <si>
    <t>מבני תעשיה אגח יז- מבני תעשיה בע"מ</t>
  </si>
  <si>
    <t>2260446</t>
  </si>
  <si>
    <t>520024126</t>
  </si>
  <si>
    <t>A-</t>
  </si>
  <si>
    <t>22/02/17</t>
  </si>
  <si>
    <t>מזרחי אגח 41- מזרחי טפחות חברה להנפקות בע"מ</t>
  </si>
  <si>
    <t>2310175</t>
  </si>
  <si>
    <t>08/06/17</t>
  </si>
  <si>
    <t>מזרחי הנפקות 40- מזרחי טפחות חברה להנפקות בע"מ</t>
  </si>
  <si>
    <t>2310167</t>
  </si>
  <si>
    <t>03/05/17</t>
  </si>
  <si>
    <t>פועלים הנפקות אגח  30- הפועלים הנפקות בע"מ</t>
  </si>
  <si>
    <t>1940493</t>
  </si>
  <si>
    <t>בזק אגח 7- בזק החברה הישראלית לתקשורת בע"מ</t>
  </si>
  <si>
    <t>2300150</t>
  </si>
  <si>
    <t>520031931</t>
  </si>
  <si>
    <t>28/11/16</t>
  </si>
  <si>
    <t>חברת חשמל 26 4.8% 2016/2023- חברת החשמל לישראל בע"מ</t>
  </si>
  <si>
    <t>6000202</t>
  </si>
  <si>
    <t>תעשיה אוירית אגח ד- התעשיה האוירית לישראל בע"מ</t>
  </si>
  <si>
    <t>1133131</t>
  </si>
  <si>
    <t>520027194</t>
  </si>
  <si>
    <t>ביטחוניות</t>
  </si>
  <si>
    <t>10/05/17</t>
  </si>
  <si>
    <t>*אמות אגח ה- אמות השקעות בע"מ</t>
  </si>
  <si>
    <t>1138114</t>
  </si>
  <si>
    <t>03/01/17</t>
  </si>
  <si>
    <t>*פז נפט  ה- פז חברת הנפט בע"מ</t>
  </si>
  <si>
    <t>1139534</t>
  </si>
  <si>
    <t>*פז נפט אגח ג- פז חברת הנפט בע"מ</t>
  </si>
  <si>
    <t>1114073</t>
  </si>
  <si>
    <t>*פז נפט אגח ד- פז חברת הנפט בע"מ</t>
  </si>
  <si>
    <t>1132505</t>
  </si>
  <si>
    <t>דה זראסאי אג ג- דה זראסאי גרופ לטד</t>
  </si>
  <si>
    <t>1137975</t>
  </si>
  <si>
    <t>1604</t>
  </si>
  <si>
    <t>הראל הנפקות יב ש- הראל ביטוח מימון והנפקות בע"מ</t>
  </si>
  <si>
    <t>1138163</t>
  </si>
  <si>
    <t>513834200</t>
  </si>
  <si>
    <t>וורטון פרופרטיז אגח א</t>
  </si>
  <si>
    <t>1140169</t>
  </si>
  <si>
    <t>28/02/17</t>
  </si>
  <si>
    <t>פניקס הון אגח ח- הפניקס גיוסי הון (2009) בע"מ</t>
  </si>
  <si>
    <t>1139815</t>
  </si>
  <si>
    <t>דיסקונט התחי נד- בנק דיסקונט לישראל בע"מ</t>
  </si>
  <si>
    <t>6910160</t>
  </si>
  <si>
    <t>520007030</t>
  </si>
  <si>
    <t>10/01/17</t>
  </si>
  <si>
    <t>מויניאן אגח א- מויניאן לימיטד</t>
  </si>
  <si>
    <t>1135656</t>
  </si>
  <si>
    <t>1643</t>
  </si>
  <si>
    <t>ממן אגח ב- ממן-מסופי מטען וניטול בע"מ</t>
  </si>
  <si>
    <t>2380046</t>
  </si>
  <si>
    <t>520036435</t>
  </si>
  <si>
    <t>קרסו אגח ב- קרסו מוטורס בע"מ</t>
  </si>
  <si>
    <t>1139591</t>
  </si>
  <si>
    <t>514065283</t>
  </si>
  <si>
    <t>מסחר</t>
  </si>
  <si>
    <t>11/12/16</t>
  </si>
  <si>
    <t>מגה אור אגח ה- מגה אור החזקות בע"מ</t>
  </si>
  <si>
    <t>1132687</t>
  </si>
  <si>
    <t>29/09/16</t>
  </si>
  <si>
    <t>בזן אגח ד- בתי זקוק לנפט בע"מ</t>
  </si>
  <si>
    <t>2590362</t>
  </si>
  <si>
    <t>520036658</t>
  </si>
  <si>
    <t>בזן אגח ה- בתי זקוק לנפט בע"מ</t>
  </si>
  <si>
    <t>2590388</t>
  </si>
  <si>
    <t>אלדן תחבורה  א- אלדן בע"מ</t>
  </si>
  <si>
    <t>1134840</t>
  </si>
  <si>
    <t>510454333</t>
  </si>
  <si>
    <t>Baa1</t>
  </si>
  <si>
    <t>25/10/16</t>
  </si>
  <si>
    <t>כלכלית ים אגח טו- כלכלית ירושלים בע"מ</t>
  </si>
  <si>
    <t>473098</t>
  </si>
  <si>
    <t>520017070</t>
  </si>
  <si>
    <t>לא מדורג</t>
  </si>
  <si>
    <t>25/06/17</t>
  </si>
  <si>
    <t>סה"כ אחר</t>
  </si>
  <si>
    <t>כאשר טרם חלף מועד תשלום הרבית ו/ או פדיון קרן, יוצג  סכום פדיון/ריבית שעתיד להתקבל*****</t>
  </si>
  <si>
    <t>סה"כ תל אביב 35</t>
  </si>
  <si>
    <t>טבע- טבע תעשיות פרמצבטיות בע"מ</t>
  </si>
  <si>
    <t>629014</t>
  </si>
  <si>
    <t>520013954</t>
  </si>
  <si>
    <t>ביוטכנולוגיה</t>
  </si>
  <si>
    <t>מיילן אן.וי- מיילו אן.וי דואלי</t>
  </si>
  <si>
    <t>1136704</t>
  </si>
  <si>
    <t>1655</t>
  </si>
  <si>
    <t>פריגו- פריגו קומפני דואלי</t>
  </si>
  <si>
    <t>1130699</t>
  </si>
  <si>
    <t>520037599</t>
  </si>
  <si>
    <t>הראל השקעות- הראל השקעות בביטוח ושרותים פיננסים בע"מ</t>
  </si>
  <si>
    <t>585018</t>
  </si>
  <si>
    <t>520033986</t>
  </si>
  <si>
    <t>אלביט מערכות- אלביט מערכות בע"מ</t>
  </si>
  <si>
    <t>1081124</t>
  </si>
  <si>
    <t>520043027</t>
  </si>
  <si>
    <t>דיסקונט א- בנק דיסקונט לישראל בע"מ</t>
  </si>
  <si>
    <t>691212</t>
  </si>
  <si>
    <t>פועלים- בנק הפועלים בע"מ</t>
  </si>
  <si>
    <t>662577</t>
  </si>
  <si>
    <t>520000118</t>
  </si>
  <si>
    <t>לאומי- בנק לאומי לישראל בע"מ</t>
  </si>
  <si>
    <t>604611</t>
  </si>
  <si>
    <t>מזרחי טפחות- בנק מזרחי טפחות בע"מ</t>
  </si>
  <si>
    <t>695437</t>
  </si>
  <si>
    <t>520000522</t>
  </si>
  <si>
    <t>בינלאומי 5- הבנק הבינלאומי הראשון לישראל בע"מ</t>
  </si>
  <si>
    <t>593038</t>
  </si>
  <si>
    <t>520029083</t>
  </si>
  <si>
    <t>בזן- בתי זקוק לנפט בע"מ</t>
  </si>
  <si>
    <t>2590248</t>
  </si>
  <si>
    <t>דלק קדוחים יהש- דלק קידוחים - שותפות מוגבלת</t>
  </si>
  <si>
    <t>475020</t>
  </si>
  <si>
    <t>550013098</t>
  </si>
  <si>
    <t>*ישראמקו יהש- ישראמקו נגב 2 שותפות מוגבלת</t>
  </si>
  <si>
    <t>232017</t>
  </si>
  <si>
    <t>550010003</t>
  </si>
  <si>
    <t>*פז נפט- פז חברת הנפט בע"מ</t>
  </si>
  <si>
    <t>1100007</t>
  </si>
  <si>
    <t>כיל- כימיקלים לישראל בע"מ</t>
  </si>
  <si>
    <t>281014</t>
  </si>
  <si>
    <t>520027830</t>
  </si>
  <si>
    <t>טאואר- טאואר סמיקונדקטור בע"מ</t>
  </si>
  <si>
    <t>1082379</t>
  </si>
  <si>
    <t>520041997</t>
  </si>
  <si>
    <t>מוליכים למחצה</t>
  </si>
  <si>
    <t>*פרוטרום- פרוטרום תעשיות בע"מ</t>
  </si>
  <si>
    <t>1081082</t>
  </si>
  <si>
    <t>520042805</t>
  </si>
  <si>
    <t>מזון</t>
  </si>
  <si>
    <t>*שטראוס- שטראוס גרופ בע"מ</t>
  </si>
  <si>
    <t>746016</t>
  </si>
  <si>
    <t>520003781</t>
  </si>
  <si>
    <t>*3 אירפורט זכויות- איירפורט סיטי בע"מ</t>
  </si>
  <si>
    <t>1141043</t>
  </si>
  <si>
    <t>*אירפורט סיטי- איירפורט סיטי בע"מ</t>
  </si>
  <si>
    <t>1095835</t>
  </si>
  <si>
    <t>*אלוני חץ- אלוני-חץ נכסים והשקעות בע"מ</t>
  </si>
  <si>
    <t>390013</t>
  </si>
  <si>
    <t>520038506</t>
  </si>
  <si>
    <t>גזית גלוב- גזית-גלוב בע"מ</t>
  </si>
  <si>
    <t>126011</t>
  </si>
  <si>
    <t>*מליסרון- מליסרון בע"מ</t>
  </si>
  <si>
    <t>323014</t>
  </si>
  <si>
    <t>*עזריאלי קבוצה- קבוצת עזריאלי בע"מ (לשעבר קנית מימון)</t>
  </si>
  <si>
    <t>1119478</t>
  </si>
  <si>
    <t>*אורמת טכנולוגיות- אורמת טכנולגיות אינק דואלי</t>
  </si>
  <si>
    <t>1134402</t>
  </si>
  <si>
    <t>511597239</t>
  </si>
  <si>
    <t>*נייס- נייס מערכות בע"מ</t>
  </si>
  <si>
    <t>273011</t>
  </si>
  <si>
    <t>520036872</t>
  </si>
  <si>
    <t>בזק- בזק החברה הישראלית לתקשורת בע"מ</t>
  </si>
  <si>
    <t>230011</t>
  </si>
  <si>
    <t>פרטנר- חברת פרטנר תקשורת בע"מ</t>
  </si>
  <si>
    <t>1083484</t>
  </si>
  <si>
    <t>520044314</t>
  </si>
  <si>
    <t>סלקום- סלקום ישראל בע"מ</t>
  </si>
  <si>
    <t>1101534</t>
  </si>
  <si>
    <t>סה"כ תל אביב 90</t>
  </si>
  <si>
    <t>דלתא גליל- דלתא-גליל תעשיות בע"מ</t>
  </si>
  <si>
    <t>627034</t>
  </si>
  <si>
    <t>520025602</t>
  </si>
  <si>
    <t>*פוקס- ויזל- פוקס-ויזל בע"מ</t>
  </si>
  <si>
    <t>1087022</t>
  </si>
  <si>
    <t>512157603</t>
  </si>
  <si>
    <t>*ארד- ארד בע"מ</t>
  </si>
  <si>
    <t>1091651</t>
  </si>
  <si>
    <t>510007800</t>
  </si>
  <si>
    <t>אלקטרוניקה ואופטיקה</t>
  </si>
  <si>
    <t>*מיטרוניקס- מיטרוניקס בע"מ</t>
  </si>
  <si>
    <t>1091065</t>
  </si>
  <si>
    <t>511527202</t>
  </si>
  <si>
    <t>רדהיל- רדהיל ביופארמה בע"מ</t>
  </si>
  <si>
    <t>1122381</t>
  </si>
  <si>
    <t>514304005</t>
  </si>
  <si>
    <t>איידיאיי ביטוח- איי.די.איי. חברה לביטוח בע"מ</t>
  </si>
  <si>
    <t>1129501</t>
  </si>
  <si>
    <t>513910703</t>
  </si>
  <si>
    <t>פניקס 1- הפניקס אחזקות בע"מ</t>
  </si>
  <si>
    <t>767012</t>
  </si>
  <si>
    <t>520017450</t>
  </si>
  <si>
    <t>כלל עסקי ביטוח- כלל החזקות עסקי ביטוח בע"מ</t>
  </si>
  <si>
    <t>224014</t>
  </si>
  <si>
    <t>520024647</t>
  </si>
  <si>
    <t>מנורה מבטחים החזקות- מנורה מבטחים החזקות בע"מ</t>
  </si>
  <si>
    <t>566018</t>
  </si>
  <si>
    <t>520007469</t>
  </si>
  <si>
    <t>*אלקטרה- אלקטרה בע"מ</t>
  </si>
  <si>
    <t>739037</t>
  </si>
  <si>
    <t>520028911</t>
  </si>
  <si>
    <t>*יואל- י.ו.א.ל. ירושלים אויל אקספלורשיין בע"מ</t>
  </si>
  <si>
    <t>583013</t>
  </si>
  <si>
    <t>520033226</t>
  </si>
  <si>
    <t>*נפטא- נפטא חברה ישראלית לנפט בע"מ</t>
  </si>
  <si>
    <t>643015</t>
  </si>
  <si>
    <t>520020942</t>
  </si>
  <si>
    <t>רציו יהש- רציו חיפושי נפט (1992) - שותפות מוגבלת</t>
  </si>
  <si>
    <t>394015</t>
  </si>
  <si>
    <t>550012777</t>
  </si>
  <si>
    <t>*אפקון תעשיות 1- אפקון תעשיות בע"מ</t>
  </si>
  <si>
    <t>578013</t>
  </si>
  <si>
    <t>520033473</t>
  </si>
  <si>
    <t>חשמל</t>
  </si>
  <si>
    <t>*פלסאון תעשיות- פלסאון תעשיות בע"מ</t>
  </si>
  <si>
    <t>1081603</t>
  </si>
  <si>
    <t>520042912</t>
  </si>
  <si>
    <t>*פלרם- פלרם (1990) תעשיות בע"מ</t>
  </si>
  <si>
    <t>644013</t>
  </si>
  <si>
    <t>520039843</t>
  </si>
  <si>
    <t>*נובה- נובה מכשירי מדידה בע"מ</t>
  </si>
  <si>
    <t>1084557</t>
  </si>
  <si>
    <t>511812463</t>
  </si>
  <si>
    <t>*מזור רובוטיקה- מזור רובוטיקה ניתוחיות בע"מ</t>
  </si>
  <si>
    <t>1106855</t>
  </si>
  <si>
    <t>513009043</t>
  </si>
  <si>
    <t>מכשור רפואי</t>
  </si>
  <si>
    <t>דלק רכב- דלק מערכות רכב בע"מ</t>
  </si>
  <si>
    <t>829010</t>
  </si>
  <si>
    <t>520033291</t>
  </si>
  <si>
    <t>רמי לוי- רשת חנויות רמי לוי שיווק השיקמה 2006 בע"מ</t>
  </si>
  <si>
    <t>1104249</t>
  </si>
  <si>
    <t>513770669</t>
  </si>
  <si>
    <t>שופרסל- שופר-סל בע"מ</t>
  </si>
  <si>
    <t>777037</t>
  </si>
  <si>
    <t>520022732</t>
  </si>
  <si>
    <t>אינרום- אינרום תעשיות בנייה בע"מ</t>
  </si>
  <si>
    <t>1132356</t>
  </si>
  <si>
    <t>515001659</t>
  </si>
  <si>
    <t>מתכת ומוצרי בניה</t>
  </si>
  <si>
    <t>*קליל- קליל תעשיות בע"מ</t>
  </si>
  <si>
    <t>797035</t>
  </si>
  <si>
    <t>520032442</t>
  </si>
  <si>
    <t>שפיר- שפיר הנדסה ותעשיה בע"מ</t>
  </si>
  <si>
    <t>1133875</t>
  </si>
  <si>
    <t>514892801</t>
  </si>
  <si>
    <t>*גב ים- חברת גב-ים לקרקעות בע"מ</t>
  </si>
  <si>
    <t>759019</t>
  </si>
  <si>
    <t>דמרי- י.ח.דמרי בניה ופיתוח בע"מ</t>
  </si>
  <si>
    <t>1090315</t>
  </si>
  <si>
    <t>511399388</t>
  </si>
  <si>
    <t>ישרס- ישרס חברה להשקעות בע"מ</t>
  </si>
  <si>
    <t>613034</t>
  </si>
  <si>
    <t>*ריט 1- ריט 1 בע"מ</t>
  </si>
  <si>
    <t>1098920</t>
  </si>
  <si>
    <t>*שיכון ובינוי- שיכון ובינוי - אחזקות בע"מ</t>
  </si>
  <si>
    <t>1081942</t>
  </si>
  <si>
    <t>520036104</t>
  </si>
  <si>
    <t>*אבגול- אבגול תעשיות 1953 בע"מ</t>
  </si>
  <si>
    <t>1100957</t>
  </si>
  <si>
    <t>510119068</t>
  </si>
  <si>
    <t>עץ, נייר ודפוס</t>
  </si>
  <si>
    <t>*ספאנטק- נ.ר. ספאנטק תעשיות בע"מ</t>
  </si>
  <si>
    <t>1090117</t>
  </si>
  <si>
    <t>512288713</t>
  </si>
  <si>
    <t>*חילן טק- חילן טק בע"מ</t>
  </si>
  <si>
    <t>1084698</t>
  </si>
  <si>
    <t>520039942</t>
  </si>
  <si>
    <t>שירותי מידע</t>
  </si>
  <si>
    <t>*מטריקס- מטריקס אי.טי בע"מ</t>
  </si>
  <si>
    <t>445015</t>
  </si>
  <si>
    <t>520039413</t>
  </si>
  <si>
    <t>פורמולה מערכות- פורמולה מערכות (1985)בע"מ</t>
  </si>
  <si>
    <t>256016</t>
  </si>
  <si>
    <t>520036690</t>
  </si>
  <si>
    <t>סאפיינס- סאפיינס אינטרנשיונל קורפוריישן N.V</t>
  </si>
  <si>
    <t>1087659</t>
  </si>
  <si>
    <t>53368</t>
  </si>
  <si>
    <t>בי קומיונקיישנס- בי קומיוניקיישנס בע"מ לשעבר סמייל 012</t>
  </si>
  <si>
    <t>1107663</t>
  </si>
  <si>
    <t>512832742</t>
  </si>
  <si>
    <t>סה"כ מניות היתר</t>
  </si>
  <si>
    <t>אירונאוטיקס</t>
  </si>
  <si>
    <t>1141142</t>
  </si>
  <si>
    <t>אוברסיז מניה- אוברסיז</t>
  </si>
  <si>
    <t>1139617</t>
  </si>
  <si>
    <t>510490071</t>
  </si>
  <si>
    <t>סה"כ call 001 אופציות</t>
  </si>
  <si>
    <t>MYLAN NV- MYLAN, INC</t>
  </si>
  <si>
    <t>NL0011031208</t>
  </si>
  <si>
    <t>NASDAQ</t>
  </si>
  <si>
    <t>בלומברג</t>
  </si>
  <si>
    <t>10295</t>
  </si>
  <si>
    <t>Health Care Equipment &amp; Services</t>
  </si>
  <si>
    <t>CAESAR STONE SDOT- CAESAR STON SDOT</t>
  </si>
  <si>
    <t>IL0011259137</t>
  </si>
  <si>
    <t>12277</t>
  </si>
  <si>
    <t>Materials</t>
  </si>
  <si>
    <t>Mediwound ltd- MEDIWOUND LTD</t>
  </si>
  <si>
    <t>IL0011316309-70822143</t>
  </si>
  <si>
    <t>10278</t>
  </si>
  <si>
    <t>Pharmaceuticals &amp; Biotechnology</t>
  </si>
  <si>
    <t>אינטק פארמה- אינטק פארמה בע"מ</t>
  </si>
  <si>
    <t>IL0011177958-70468046</t>
  </si>
  <si>
    <t>513022780</t>
  </si>
  <si>
    <t>Teva Pharm- טבע תעשיות פרמצבטיות בע"מ</t>
  </si>
  <si>
    <t>US8816242098</t>
  </si>
  <si>
    <t>NYSE</t>
  </si>
  <si>
    <t>Perrigo Co Plc- פריגו קומפני דואלי</t>
  </si>
  <si>
    <t>IE00BGH1M568</t>
  </si>
  <si>
    <t>SEDG US_SOLAREDGE TECHNOLOGI- SOLAREDGE TECHNOLOGIES INC</t>
  </si>
  <si>
    <t>US83417M1045</t>
  </si>
  <si>
    <t>27183</t>
  </si>
  <si>
    <t>Semiconductors &amp; Semiconductor Equipment</t>
  </si>
  <si>
    <t>Mellanox Technologies- מלאנוקס טכנולוגיות בע"מ</t>
  </si>
  <si>
    <t>IL0011017329</t>
  </si>
  <si>
    <t>512763285</t>
  </si>
  <si>
    <t>Verint Systems Inc- VERINT SYSTEMS</t>
  </si>
  <si>
    <t>US92343X1000</t>
  </si>
  <si>
    <t>10467</t>
  </si>
  <si>
    <t>Software &amp; Services</t>
  </si>
  <si>
    <t>WIX.COM LTD- WIX ltd</t>
  </si>
  <si>
    <t>IL0011301780</t>
  </si>
  <si>
    <t>12913</t>
  </si>
  <si>
    <t>Check Point Software- צ'ק פוינט</t>
  </si>
  <si>
    <t>IL0010824113-70416896</t>
  </si>
  <si>
    <t>520042821</t>
  </si>
  <si>
    <t>Kornit Digital ltd- Kornit Digital Ltd</t>
  </si>
  <si>
    <t>IL0011216723</t>
  </si>
  <si>
    <t>12849</t>
  </si>
  <si>
    <t>Technology Hardware &amp; Equipment</t>
  </si>
  <si>
    <t>Orbotec- אורבוטק בע"מ</t>
  </si>
  <si>
    <t>IL0010823388</t>
  </si>
  <si>
    <t>520035213</t>
  </si>
  <si>
    <t>*Ituran Location And Control- איתוראן איתור ושליטה בע"מ</t>
  </si>
  <si>
    <t>IL0010818685</t>
  </si>
  <si>
    <t>1065</t>
  </si>
  <si>
    <t>Kite pharma inc- Kite Pharma Inc</t>
  </si>
  <si>
    <t>us49803l1098</t>
  </si>
  <si>
    <t>12845</t>
  </si>
  <si>
    <t>Amdocs Ltd- AMDOCS LTD</t>
  </si>
  <si>
    <t>GB0022569080</t>
  </si>
  <si>
    <t>10018</t>
  </si>
  <si>
    <t>Sapines int crop inv- סאפיינס אינטרנשיונל קורפוריישן N.V</t>
  </si>
  <si>
    <t>ANN7716A1513</t>
  </si>
  <si>
    <t>סה"כ שמחקות מדדי מניות בישראל</t>
  </si>
  <si>
    <t>מיטבמ ב תא 125- פסגות מוצרי מדדים בע"מ</t>
  </si>
  <si>
    <t>1125327</t>
  </si>
  <si>
    <t>513665661</t>
  </si>
  <si>
    <t>פסגות סל ג תא 125- פסגות תעודות סל בע"מ לשעבר תאלי</t>
  </si>
  <si>
    <t>1096593</t>
  </si>
  <si>
    <t>512894510</t>
  </si>
  <si>
    <t>קסםסמ 33 תא 125- קסם תעודות סל ומוצרי מדדים בע"מ</t>
  </si>
  <si>
    <t>1117266</t>
  </si>
  <si>
    <t>513502211</t>
  </si>
  <si>
    <t>125תכלית סל א ת"א- תכלית תעודות סל בע"מ</t>
  </si>
  <si>
    <t>1091818</t>
  </si>
  <si>
    <t>513594101</t>
  </si>
  <si>
    <t>הראל סל ב' ת"א 125- הראל סל בע"מ</t>
  </si>
  <si>
    <t>1113232</t>
  </si>
  <si>
    <t>514103811</t>
  </si>
  <si>
    <t>סה"כ שמחקות מדדי מניות בחו"ל</t>
  </si>
  <si>
    <t>סה"כ שמחקות מדדים אחרים בישראל</t>
  </si>
  <si>
    <t>פסגות סל בונד 60- פסגות תעודות סל מדדים בע"מ</t>
  </si>
  <si>
    <t>1109420</t>
  </si>
  <si>
    <t>513952457</t>
  </si>
  <si>
    <t>תכלית מר טו בונד 60- תכלית מורכבות בע"מ</t>
  </si>
  <si>
    <t>1109362</t>
  </si>
  <si>
    <t>513944660</t>
  </si>
  <si>
    <t>הראל סל ג תל בונד 20- הראל סל בע"מ</t>
  </si>
  <si>
    <t>1113240</t>
  </si>
  <si>
    <t>הראל סל ד' תל בונד 60- הראל סל בע"מ</t>
  </si>
  <si>
    <t>1113257</t>
  </si>
  <si>
    <t>הראל סל יג תל-בונד 40- הראל סל בע"מ</t>
  </si>
  <si>
    <t>1113760</t>
  </si>
  <si>
    <t>מבט מדד עז תל בונד שקלי- פסגות מוצרי מדדים בע"מ</t>
  </si>
  <si>
    <t>1116581</t>
  </si>
  <si>
    <t>פסגות מדד א תל בונד 20- פסגות תעודות סל מדדים בע"מ</t>
  </si>
  <si>
    <t>1104603</t>
  </si>
  <si>
    <t>פסגות מדד סא בונדשקלי- פסגות תעודות סל מדדים בע"מ</t>
  </si>
  <si>
    <t>1116326</t>
  </si>
  <si>
    <t>פסגות סל תל בונד 60 סד  רפד- פסגות תעודות סל מדדים בע"מ</t>
  </si>
  <si>
    <t>1134550</t>
  </si>
  <si>
    <t>קסם סמ סד בונד 60- קסם תעודות סל ומוצרי מדדים בע"מ</t>
  </si>
  <si>
    <t>1109248</t>
  </si>
  <si>
    <t>קסם פח בונדשקלי- קסם תעודות סל ומוצרי מדדים בע"מ</t>
  </si>
  <si>
    <t>1116334</t>
  </si>
  <si>
    <t>תכלאינ יז תלבנד- תכלית אינדקס סל בע"מ</t>
  </si>
  <si>
    <t>1107549</t>
  </si>
  <si>
    <t>513801605</t>
  </si>
  <si>
    <t>תכלית גל מה בונד שקל- תכלית גלובל בע"מ</t>
  </si>
  <si>
    <t>1116250</t>
  </si>
  <si>
    <t>513815258</t>
  </si>
  <si>
    <t>תכלית מר טז בונד 20- תכלית מורכבות בע"מ</t>
  </si>
  <si>
    <t>1109370</t>
  </si>
  <si>
    <t>סה"כ שמחקות מדדים אחרים בחו"ל</t>
  </si>
  <si>
    <t>סה"כ short</t>
  </si>
  <si>
    <t>סה"כ שמחקות מדדי מניות</t>
  </si>
  <si>
    <t>Daiwa ETF Nikkei 225- Daiwa ETF</t>
  </si>
  <si>
    <t>JP3027640006</t>
  </si>
  <si>
    <t>11121</t>
  </si>
  <si>
    <t>Diversified Financials</t>
  </si>
  <si>
    <t>Dbx Eur Hedge- Deutsche x-trackers MSCI Eur</t>
  </si>
  <si>
    <t>US2330518539</t>
  </si>
  <si>
    <t>12921</t>
  </si>
  <si>
    <t>Dow Jones Stoxx600- Dow  Jones STOXX 600  Source ITF</t>
  </si>
  <si>
    <t>IE00B60SWW18</t>
  </si>
  <si>
    <t>FWB</t>
  </si>
  <si>
    <t>25010</t>
  </si>
  <si>
    <t>ISHARES CORE S@P 500- ISHARES CORE &amp; CROP</t>
  </si>
  <si>
    <t>IE00B5BMR087</t>
  </si>
  <si>
    <t>27353</t>
  </si>
  <si>
    <t>Ishares Curr H MSCI- ISHARES MSCI EMER</t>
  </si>
  <si>
    <t>US46434G5099</t>
  </si>
  <si>
    <t>20059</t>
  </si>
  <si>
    <t>Ishares Japan Hedge- ISHARES MSCI JAPAN</t>
  </si>
  <si>
    <t>US46434V8862</t>
  </si>
  <si>
    <t>20060</t>
  </si>
  <si>
    <t>Lyxor Etf S&amp;P 500 - LYXOR ETF</t>
  </si>
  <si>
    <t>LU0496786657</t>
  </si>
  <si>
    <t>10267</t>
  </si>
  <si>
    <t>S&amp;P 500 SOURCE- S&amp;P 500</t>
  </si>
  <si>
    <t>IE00B3YCGJ38</t>
  </si>
  <si>
    <t>10369</t>
  </si>
  <si>
    <t>Spdr s&amp;p 500 etf trust- SPDR - State Street Global Advisors</t>
  </si>
  <si>
    <t>US78462F1030</t>
  </si>
  <si>
    <t>22040</t>
  </si>
  <si>
    <t>VANG S&amp;P 500-USD- VANGUARAD S&amp;P 500 ETF</t>
  </si>
  <si>
    <t>IE00B3XXRP09</t>
  </si>
  <si>
    <t>25014</t>
  </si>
  <si>
    <t>Vanguard Emrg mkt et- VANGUARD EMERGING</t>
  </si>
  <si>
    <t>US9220428588</t>
  </si>
  <si>
    <t>10458</t>
  </si>
  <si>
    <t>סה"כ שמחקות מדדים אחרים</t>
  </si>
  <si>
    <t>Ahye Fp Equity- Amundi etf</t>
  </si>
  <si>
    <t>FR0011494822</t>
  </si>
  <si>
    <t>12772</t>
  </si>
  <si>
    <t>Db X-Tr II Crs5- DB x TRACKERS</t>
  </si>
  <si>
    <t>LU0290359032</t>
  </si>
  <si>
    <t>12104</t>
  </si>
  <si>
    <t>ISHARES MARKIT IBOXX- ISHARES MARKIT IBOXX</t>
  </si>
  <si>
    <t>IE0032895942</t>
  </si>
  <si>
    <t>12389</t>
  </si>
  <si>
    <t>ISHARES EMER MKTS- ISHARES MSCI EMER</t>
  </si>
  <si>
    <t>IE00B6TLBW47</t>
  </si>
  <si>
    <t>Ishares markit iboxx $ hy- Ishares_BlackRock _ US</t>
  </si>
  <si>
    <t>IE00B4PY7Y77</t>
  </si>
  <si>
    <t>20090</t>
  </si>
  <si>
    <t>spdr barclays high yield- SPDR - State Street Global Advisors</t>
  </si>
  <si>
    <t>US78464A4177</t>
  </si>
  <si>
    <t>Spdr emerging bond- SPDR BARCLAYS</t>
  </si>
  <si>
    <t>IE00B4613386</t>
  </si>
  <si>
    <t>12423</t>
  </si>
  <si>
    <t>Vanguard shortterm bnd etf- VANGUARD</t>
  </si>
  <si>
    <t>US92206C4096</t>
  </si>
  <si>
    <t>10457</t>
  </si>
  <si>
    <t>סה"כ תעודות השתתפות בקרנות נאמנות בישראל</t>
  </si>
  <si>
    <t>סה"כ תעודות השתתפות בקרנות נאמנות בחו"ל</t>
  </si>
  <si>
    <t>Neuber Berman hy bond- Neuberger Berman</t>
  </si>
  <si>
    <t>IE00B8QBJF01</t>
  </si>
  <si>
    <t>11100</t>
  </si>
  <si>
    <t>Other</t>
  </si>
  <si>
    <t>B</t>
  </si>
  <si>
    <t>Ubs Lux Bnd- UBS LUXEM</t>
  </si>
  <si>
    <t>LU0396367608</t>
  </si>
  <si>
    <t>10441</t>
  </si>
  <si>
    <t>סה"כ כתבי אופציות בישראל</t>
  </si>
  <si>
    <t>*אלוני חץ אפ 15- אלוני-חץ נכסים והשקעות בע"מ</t>
  </si>
  <si>
    <t>3900396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</si>
  <si>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</si>
  <si>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</si>
  <si>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</si>
  <si>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</si>
  <si>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</si>
  <si>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</si>
  <si>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</si>
  <si>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</si>
  <si>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</si>
  <si>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</si>
  <si>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</si>
  <si>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</si>
  <si>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</si>
  <si>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</si>
  <si>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</si>
  <si>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</si>
  <si>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</si>
  <si>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</si>
  <si>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</si>
  <si>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</si>
  <si>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</si>
  <si>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</si>
  <si>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אגח 6 רמ- מקורות חברת מים בע"מ</t>
  </si>
  <si>
    <t>1100908</t>
  </si>
  <si>
    <t>520010869</t>
  </si>
  <si>
    <t>23/09/16</t>
  </si>
  <si>
    <t>מקורות אגח 8 רמ- מקורות חברת מים בע"מ</t>
  </si>
  <si>
    <t>1124346</t>
  </si>
  <si>
    <t>22/09/16</t>
  </si>
  <si>
    <t>רפאל ג'- רפאל-רשות לפיתוח אמצעי לחימה בע"מ</t>
  </si>
  <si>
    <t>1140276</t>
  </si>
  <si>
    <t>520042185</t>
  </si>
  <si>
    <t>Aaa</t>
  </si>
  <si>
    <t>02/03/17</t>
  </si>
  <si>
    <t>חשמל צמוד 2020 רמ- חברת החשמל לישראל בע"מ</t>
  </si>
  <si>
    <t>6000111</t>
  </si>
  <si>
    <t>01/02/17</t>
  </si>
  <si>
    <t>נתיבי גז אג"ח א - רמ- נתיבי הגז הטבעי לישראל בע"מ</t>
  </si>
  <si>
    <t>1103084</t>
  </si>
  <si>
    <t>513436394</t>
  </si>
  <si>
    <t>רפאל אגח סדרה ה 2020/2026- רפאל-רשות לפיתוח אמצעי לחימה בע"מ</t>
  </si>
  <si>
    <t>1140292</t>
  </si>
  <si>
    <t>רפאל סד' ד 2020/2034- רפאל-רשות לפיתוח אמצעי לחימה בע"מ</t>
  </si>
  <si>
    <t>1140284</t>
  </si>
  <si>
    <t>*אורמת 3 MG- אורמת טכנולגיות אינק דואלי</t>
  </si>
  <si>
    <t>443862</t>
  </si>
  <si>
    <t>איי.סי. פאואר אגח א-רמ- איי.סי. פאואר ישראל בע"מ</t>
  </si>
  <si>
    <t>1140896</t>
  </si>
  <si>
    <t>514401702</t>
  </si>
  <si>
    <t>21/05/17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</si>
  <si>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</si>
  <si>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</si>
  <si>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</si>
  <si>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</si>
  <si>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</si>
  <si>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</si>
  <si>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</si>
  <si>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</si>
  <si>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אבנר חיפושי נפט שותפות מוגבלת</t>
  </si>
  <si>
    <t>473069</t>
  </si>
  <si>
    <t>22/06/17</t>
  </si>
  <si>
    <t>סה"כ כתבי אופציה בישראל</t>
  </si>
  <si>
    <t>סה"כ מט"ח/מט"ח</t>
  </si>
  <si>
    <t>FWD CCY\ILS 20170601 USD\ILS 3.5340000 20170907- בנק לאומי לישראל בע"מ</t>
  </si>
  <si>
    <t>90004299</t>
  </si>
  <si>
    <t>01/06/17</t>
  </si>
  <si>
    <t>FWD CCY\ILS 20170605 USD\ILS 3.5350000 20170907- בנק לאומי לישראל בע"מ</t>
  </si>
  <si>
    <t>90004313</t>
  </si>
  <si>
    <t>05/06/17</t>
  </si>
  <si>
    <t>FWD CCY\ILS 20170613 USD\ILS 3.5211000 20170907- בנק לאומי לישראל בע"מ</t>
  </si>
  <si>
    <t>90004384</t>
  </si>
  <si>
    <t>13/06/17</t>
  </si>
  <si>
    <t>FWD CCY\ILS 20170614 USD\ILS 3.5070000 20170907- בנק לאומי לישראל בע"מ</t>
  </si>
  <si>
    <t>90004389</t>
  </si>
  <si>
    <t>14/06/17</t>
  </si>
  <si>
    <t>FWD CCY\ILS 20170621 USD\ILS 3.5345000 20170907- בנק לאומי לישראל בע"מ</t>
  </si>
  <si>
    <t>90004440</t>
  </si>
  <si>
    <t>21/06/17</t>
  </si>
  <si>
    <t>FWD CCY\ILS 20170626 USD\ILS 3.5200000 20170913- בנק לאומי לישראל בע"מ</t>
  </si>
  <si>
    <t>90004465</t>
  </si>
  <si>
    <t>26/06/17</t>
  </si>
  <si>
    <t>FWD CCY\CCY 20170605 EUR\USD 1.1323300 20170913- בנק לאומי לישראל בע"מ</t>
  </si>
  <si>
    <t>90004310</t>
  </si>
  <si>
    <t>FWD CCY\CCY 20170626 EUR\USD 1.1248000 20170907- בנק לאומי לישראל בע"מ</t>
  </si>
  <si>
    <t>90004467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</si>
  <si>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</si>
  <si>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</si>
  <si>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</si>
  <si>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</si>
  <si>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</si>
  <si>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</si>
  <si>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</si>
  <si>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</si>
  <si>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</si>
  <si>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</si>
  <si>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</si>
  <si>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</si>
  <si>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</si>
  <si>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</si>
  <si>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</si>
  <si>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זכאים</t>
  </si>
  <si>
    <t>28080000</t>
  </si>
  <si>
    <t>זכאים מס עמיתים</t>
  </si>
  <si>
    <t>28200000</t>
  </si>
  <si>
    <t>חייבים</t>
  </si>
  <si>
    <t>27960000</t>
  </si>
  <si>
    <t>עו'ש(לקבל)</t>
  </si>
  <si>
    <t>1111111111</t>
  </si>
  <si>
    <t>עו'ש(לשלם)</t>
  </si>
  <si>
    <t>הראל השקעות(דיבידנד לקבל)</t>
  </si>
  <si>
    <t>דלק רכב(דיבידנד לקבל)</t>
  </si>
  <si>
    <t>גזית גלוב(דיבידנד לקבל)</t>
  </si>
  <si>
    <t>ISHARES EMER MKTS(דיבידנד לקבל)</t>
  </si>
  <si>
    <t>70197868</t>
  </si>
  <si>
    <t>מגדל מקפת קרנות פנסיה וקופות גמל בע"מ</t>
  </si>
  <si>
    <t>בנק לאומי</t>
  </si>
  <si>
    <t>סמל"ת (סוכנות מכוניות לים התיכון)</t>
  </si>
  <si>
    <t>שניאור צאלים - מסגרת ראשית</t>
  </si>
  <si>
    <t>שניאור צאלים - מסגרת מע"מ</t>
  </si>
  <si>
    <t>שניאור צאלים - להגדלת מינוף</t>
  </si>
  <si>
    <t>דלק קידוחים שותפות מוגבלת</t>
  </si>
  <si>
    <t>כוכב הירדן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</si>
</sst>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</cellStyleXfs>
  <cellXfs count="101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0" fillId="0" borderId="0" xfId="0" applyAlignment="1">
      <alignment horizontal="right"/>
    </xf>
    <xf numFmtId="0" fontId="1" fillId="0" borderId="0" xfId="0" applyFont="1"/>
    <xf numFmtId="0" fontId="0" fillId="0" borderId="0" xfId="0" applyBorder="1" applyAlignment="1">
      <alignment horizontal="right"/>
    </xf>
    <xf numFmtId="164" fontId="0" fillId="0" borderId="0" xfId="0" applyNumberFormat="1"/>
    <xf numFmtId="14" fontId="0" fillId="0" borderId="0" xfId="0" applyNumberForma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0"/>
  <sheetViews>
    <sheetView rightToLeft="1" tabSelected="1" workbookViewId="0">
      <selection activeCell="C14" sqref="C14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s="80" t="s">
        <v>196</v>
      </c>
    </row>
    <row r="2" spans="1:36">
      <c r="B2" s="2" t="s">
        <v>1</v>
      </c>
      <c r="C2" s="12" t="s">
        <v>1028</v>
      </c>
    </row>
    <row r="3" spans="1:36">
      <c r="B3" s="2" t="s">
        <v>2</v>
      </c>
      <c r="C3" s="80" t="s">
        <v>197</v>
      </c>
    </row>
    <row r="4" spans="1:36">
      <c r="B4" s="2" t="s">
        <v>3</v>
      </c>
      <c r="C4" s="80" t="s">
        <v>198</v>
      </c>
    </row>
    <row r="5" spans="1:36">
      <c r="B5" s="75" t="s">
        <v>199</v>
      </c>
      <c r="C5" t="s">
        <v>200</v>
      </c>
    </row>
    <row r="6" spans="1:36" ht="26.25" customHeight="1">
      <c r="B6" s="85" t="s">
        <v>4</v>
      </c>
      <c r="C6" s="86"/>
      <c r="D6" s="87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3533.3344662824002</v>
      </c>
      <c r="D11" s="76">
        <v>6.05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9768.7438223000008</v>
      </c>
      <c r="D13" s="77">
        <v>16.73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5855.55541644</v>
      </c>
      <c r="D15" s="77">
        <v>10.029999999999999</v>
      </c>
    </row>
    <row r="16" spans="1:36">
      <c r="A16" s="10" t="s">
        <v>13</v>
      </c>
      <c r="B16" s="70" t="s">
        <v>19</v>
      </c>
      <c r="C16" s="77">
        <v>9056.7124516179992</v>
      </c>
      <c r="D16" s="77">
        <v>15.51</v>
      </c>
    </row>
    <row r="17" spans="1:4">
      <c r="A17" s="10" t="s">
        <v>13</v>
      </c>
      <c r="B17" s="70" t="s">
        <v>20</v>
      </c>
      <c r="C17" s="77">
        <v>28807.141096597999</v>
      </c>
      <c r="D17" s="77">
        <v>49.32</v>
      </c>
    </row>
    <row r="18" spans="1:4">
      <c r="A18" s="10" t="s">
        <v>13</v>
      </c>
      <c r="B18" s="70" t="s">
        <v>21</v>
      </c>
      <c r="C18" s="77">
        <v>1392.6211833729999</v>
      </c>
      <c r="D18" s="77">
        <v>2.38</v>
      </c>
    </row>
    <row r="19" spans="1:4">
      <c r="A19" s="10" t="s">
        <v>13</v>
      </c>
      <c r="B19" s="70" t="s">
        <v>22</v>
      </c>
      <c r="C19" s="77">
        <v>0.39090000000000003</v>
      </c>
      <c r="D19" s="77">
        <v>0</v>
      </c>
    </row>
    <row r="20" spans="1:4">
      <c r="A20" s="10" t="s">
        <v>13</v>
      </c>
      <c r="B20" s="70" t="s">
        <v>23</v>
      </c>
      <c r="C20" s="77">
        <v>0</v>
      </c>
      <c r="D20" s="77">
        <v>0</v>
      </c>
    </row>
    <row r="21" spans="1:4">
      <c r="A21" s="10" t="s">
        <v>13</v>
      </c>
      <c r="B21" s="70" t="s">
        <v>24</v>
      </c>
      <c r="C21" s="77">
        <v>0</v>
      </c>
      <c r="D21" s="77">
        <v>0</v>
      </c>
    </row>
    <row r="22" spans="1:4">
      <c r="A22" s="10" t="s">
        <v>13</v>
      </c>
      <c r="B22" s="70" t="s">
        <v>25</v>
      </c>
      <c r="C22" s="77">
        <v>0</v>
      </c>
      <c r="D22" s="77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0</v>
      </c>
      <c r="D25" s="77">
        <v>0</v>
      </c>
    </row>
    <row r="26" spans="1:4">
      <c r="A26" s="10" t="s">
        <v>13</v>
      </c>
      <c r="B26" s="70" t="s">
        <v>18</v>
      </c>
      <c r="C26" s="77">
        <v>219.07386888400001</v>
      </c>
      <c r="D26" s="77">
        <v>0.38</v>
      </c>
    </row>
    <row r="27" spans="1:4">
      <c r="A27" s="10" t="s">
        <v>13</v>
      </c>
      <c r="B27" s="70" t="s">
        <v>29</v>
      </c>
      <c r="C27" s="77">
        <v>0</v>
      </c>
      <c r="D27" s="77">
        <v>0</v>
      </c>
    </row>
    <row r="28" spans="1:4">
      <c r="A28" s="10" t="s">
        <v>13</v>
      </c>
      <c r="B28" s="70" t="s">
        <v>30</v>
      </c>
      <c r="C28" s="77">
        <v>5.8792844579640997</v>
      </c>
      <c r="D28" s="77">
        <v>0.01</v>
      </c>
    </row>
    <row r="29" spans="1:4">
      <c r="A29" s="10" t="s">
        <v>13</v>
      </c>
      <c r="B29" s="70" t="s">
        <v>31</v>
      </c>
      <c r="C29" s="77">
        <v>0</v>
      </c>
      <c r="D29" s="77">
        <v>0</v>
      </c>
    </row>
    <row r="30" spans="1:4">
      <c r="A30" s="10" t="s">
        <v>13</v>
      </c>
      <c r="B30" s="70" t="s">
        <v>32</v>
      </c>
      <c r="C30" s="77">
        <v>0</v>
      </c>
      <c r="D30" s="77">
        <v>0</v>
      </c>
    </row>
    <row r="31" spans="1:4">
      <c r="A31" s="10" t="s">
        <v>13</v>
      </c>
      <c r="B31" s="70" t="s">
        <v>33</v>
      </c>
      <c r="C31" s="77">
        <v>124.00269973514544</v>
      </c>
      <c r="D31" s="77">
        <v>0.21</v>
      </c>
    </row>
    <row r="32" spans="1:4">
      <c r="A32" s="10" t="s">
        <v>13</v>
      </c>
      <c r="B32" s="70" t="s">
        <v>34</v>
      </c>
      <c r="C32" s="77">
        <v>0</v>
      </c>
      <c r="D32" s="77">
        <v>0</v>
      </c>
    </row>
    <row r="33" spans="1:4">
      <c r="A33" s="10" t="s">
        <v>13</v>
      </c>
      <c r="B33" s="69" t="s">
        <v>35</v>
      </c>
      <c r="C33" s="77">
        <v>0</v>
      </c>
      <c r="D33" s="77">
        <v>0</v>
      </c>
    </row>
    <row r="34" spans="1:4">
      <c r="A34" s="10" t="s">
        <v>13</v>
      </c>
      <c r="B34" s="69" t="s">
        <v>36</v>
      </c>
      <c r="C34" s="77">
        <v>0</v>
      </c>
      <c r="D34" s="77">
        <v>0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-359.418767</v>
      </c>
      <c r="D37" s="77">
        <v>-0.62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58404.036422688507</v>
      </c>
      <c r="D42" s="77">
        <v>100</v>
      </c>
    </row>
    <row r="43" spans="1:4">
      <c r="A43" s="10" t="s">
        <v>13</v>
      </c>
      <c r="B43" s="73" t="s">
        <v>45</v>
      </c>
      <c r="C43" s="77">
        <f>'יתרת התחייבות להשקעה'!C11</f>
        <v>196.03478616426491</v>
      </c>
      <c r="D43" s="77">
        <f>C43/C42*100</f>
        <v>0.33565280444916357</v>
      </c>
    </row>
    <row r="44" spans="1:4">
      <c r="B44" s="11" t="s">
        <v>201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109</v>
      </c>
      <c r="D47">
        <v>3.49</v>
      </c>
    </row>
    <row r="48" spans="1:4">
      <c r="C48" t="s">
        <v>113</v>
      </c>
      <c r="D48">
        <v>3.9824999999999999</v>
      </c>
    </row>
    <row r="49" spans="3:4">
      <c r="C49" t="s">
        <v>116</v>
      </c>
      <c r="D49">
        <v>4.524</v>
      </c>
    </row>
    <row r="50" spans="3:4">
      <c r="C50" t="s">
        <v>202</v>
      </c>
      <c r="D50">
        <v>3.1019999999999999E-2</v>
      </c>
    </row>
  </sheetData>
  <sheetProtection sheet="1" objects="1" scenarios="1"/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80" t="s">
        <v>196</v>
      </c>
    </row>
    <row r="2" spans="2:61">
      <c r="B2" s="2" t="s">
        <v>1</v>
      </c>
      <c r="C2" s="12" t="s">
        <v>1028</v>
      </c>
    </row>
    <row r="3" spans="2:61">
      <c r="B3" s="2" t="s">
        <v>2</v>
      </c>
      <c r="C3" s="80" t="s">
        <v>197</v>
      </c>
    </row>
    <row r="4" spans="2:61">
      <c r="B4" s="2" t="s">
        <v>3</v>
      </c>
      <c r="C4" s="80" t="s">
        <v>198</v>
      </c>
    </row>
    <row r="5" spans="2:61">
      <c r="B5" s="75" t="s">
        <v>199</v>
      </c>
      <c r="C5" t="s">
        <v>200</v>
      </c>
    </row>
    <row r="6" spans="2:61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100"/>
    </row>
    <row r="7" spans="2:61" ht="26.25" customHeight="1">
      <c r="B7" s="98" t="s">
        <v>101</v>
      </c>
      <c r="C7" s="99"/>
      <c r="D7" s="99"/>
      <c r="E7" s="99"/>
      <c r="F7" s="99"/>
      <c r="G7" s="99"/>
      <c r="H7" s="99"/>
      <c r="I7" s="99"/>
      <c r="J7" s="99"/>
      <c r="K7" s="99"/>
      <c r="L7" s="100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203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915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214</v>
      </c>
      <c r="C14" t="s">
        <v>214</v>
      </c>
      <c r="D14" s="16"/>
      <c r="E14" t="s">
        <v>214</v>
      </c>
      <c r="F14" t="s">
        <v>214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916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214</v>
      </c>
      <c r="C16" t="s">
        <v>214</v>
      </c>
      <c r="D16" s="16"/>
      <c r="E16" t="s">
        <v>214</v>
      </c>
      <c r="F16" t="s">
        <v>214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917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214</v>
      </c>
      <c r="C18" t="s">
        <v>214</v>
      </c>
      <c r="D18" s="16"/>
      <c r="E18" t="s">
        <v>214</v>
      </c>
      <c r="F18" t="s">
        <v>214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532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214</v>
      </c>
      <c r="C20" t="s">
        <v>214</v>
      </c>
      <c r="D20" s="16"/>
      <c r="E20" t="s">
        <v>214</v>
      </c>
      <c r="F20" t="s">
        <v>214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219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915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214</v>
      </c>
      <c r="C23" t="s">
        <v>214</v>
      </c>
      <c r="D23" s="16"/>
      <c r="E23" t="s">
        <v>214</v>
      </c>
      <c r="F23" t="s">
        <v>214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918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214</v>
      </c>
      <c r="C25" t="s">
        <v>214</v>
      </c>
      <c r="D25" s="16"/>
      <c r="E25" t="s">
        <v>214</v>
      </c>
      <c r="F25" t="s">
        <v>214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917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214</v>
      </c>
      <c r="C27" t="s">
        <v>214</v>
      </c>
      <c r="D27" s="16"/>
      <c r="E27" t="s">
        <v>214</v>
      </c>
      <c r="F27" t="s">
        <v>214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919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214</v>
      </c>
      <c r="C29" t="s">
        <v>214</v>
      </c>
      <c r="D29" s="16"/>
      <c r="E29" t="s">
        <v>214</v>
      </c>
      <c r="F29" t="s">
        <v>214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532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214</v>
      </c>
      <c r="C31" t="s">
        <v>214</v>
      </c>
      <c r="D31" s="16"/>
      <c r="E31" t="s">
        <v>214</v>
      </c>
      <c r="F31" t="s">
        <v>214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221</v>
      </c>
      <c r="C32" s="16"/>
      <c r="D32" s="16"/>
      <c r="E32" s="16"/>
    </row>
    <row r="33" spans="2:5">
      <c r="B33" t="s">
        <v>281</v>
      </c>
      <c r="C33" s="16"/>
      <c r="D33" s="16"/>
      <c r="E33" s="16"/>
    </row>
    <row r="34" spans="2:5">
      <c r="B34" t="s">
        <v>282</v>
      </c>
      <c r="C34" s="16"/>
      <c r="D34" s="16"/>
      <c r="E34" s="16"/>
    </row>
    <row r="35" spans="2:5">
      <c r="B35" t="s">
        <v>283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B1048576 D1:XFD1048576 C5:C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s="80" t="s">
        <v>196</v>
      </c>
    </row>
    <row r="2" spans="1:60">
      <c r="B2" s="2" t="s">
        <v>1</v>
      </c>
      <c r="C2" s="12" t="s">
        <v>1028</v>
      </c>
    </row>
    <row r="3" spans="1:60">
      <c r="B3" s="2" t="s">
        <v>2</v>
      </c>
      <c r="C3" s="80" t="s">
        <v>197</v>
      </c>
    </row>
    <row r="4" spans="1:60">
      <c r="B4" s="2" t="s">
        <v>3</v>
      </c>
      <c r="C4" s="80" t="s">
        <v>198</v>
      </c>
    </row>
    <row r="5" spans="1:60">
      <c r="B5" s="75" t="s">
        <v>199</v>
      </c>
      <c r="C5" t="s">
        <v>200</v>
      </c>
    </row>
    <row r="6" spans="1:60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100"/>
      <c r="BD6" s="16" t="s">
        <v>103</v>
      </c>
      <c r="BF6" s="16" t="s">
        <v>104</v>
      </c>
      <c r="BH6" s="19" t="s">
        <v>105</v>
      </c>
    </row>
    <row r="7" spans="1:60" ht="26.25" customHeight="1">
      <c r="B7" s="98" t="s">
        <v>106</v>
      </c>
      <c r="C7" s="99"/>
      <c r="D7" s="99"/>
      <c r="E7" s="99"/>
      <c r="F7" s="99"/>
      <c r="G7" s="99"/>
      <c r="H7" s="99"/>
      <c r="I7" s="99"/>
      <c r="J7" s="99"/>
      <c r="K7" s="100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0</v>
      </c>
      <c r="H11" s="25"/>
      <c r="I11" s="76">
        <v>0</v>
      </c>
      <c r="J11" s="76">
        <v>0</v>
      </c>
      <c r="K11" s="76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203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214</v>
      </c>
      <c r="C13" t="s">
        <v>214</v>
      </c>
      <c r="D13" s="19"/>
      <c r="E13" t="s">
        <v>214</v>
      </c>
      <c r="F13" t="s">
        <v>214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219</v>
      </c>
      <c r="C14" s="19"/>
      <c r="D14" s="19"/>
      <c r="E14" s="19"/>
      <c r="F14" s="19"/>
      <c r="G14" s="79">
        <v>0</v>
      </c>
      <c r="H14" s="19"/>
      <c r="I14" s="79">
        <v>0</v>
      </c>
      <c r="J14" s="79">
        <v>0</v>
      </c>
      <c r="K14" s="79">
        <v>0</v>
      </c>
      <c r="BF14" s="16" t="s">
        <v>129</v>
      </c>
    </row>
    <row r="15" spans="1:60">
      <c r="B15" t="s">
        <v>214</v>
      </c>
      <c r="C15" t="s">
        <v>214</v>
      </c>
      <c r="D15" s="19"/>
      <c r="E15" t="s">
        <v>214</v>
      </c>
      <c r="F15" t="s">
        <v>214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BF15" s="16" t="s">
        <v>130</v>
      </c>
    </row>
    <row r="16" spans="1:60">
      <c r="B16" t="s">
        <v>221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281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282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283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1:B1048576 D1:XFD1048576 C5:C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s="80" t="s">
        <v>196</v>
      </c>
    </row>
    <row r="2" spans="2:81">
      <c r="B2" s="2" t="s">
        <v>1</v>
      </c>
      <c r="C2" s="12" t="s">
        <v>1028</v>
      </c>
    </row>
    <row r="3" spans="2:81">
      <c r="B3" s="2" t="s">
        <v>2</v>
      </c>
      <c r="C3" s="80" t="s">
        <v>197</v>
      </c>
      <c r="E3" s="15"/>
    </row>
    <row r="4" spans="2:81">
      <c r="B4" s="2" t="s">
        <v>3</v>
      </c>
      <c r="C4" s="80" t="s">
        <v>198</v>
      </c>
    </row>
    <row r="5" spans="2:81">
      <c r="B5" s="75" t="s">
        <v>199</v>
      </c>
      <c r="C5" t="s">
        <v>200</v>
      </c>
    </row>
    <row r="6" spans="2:81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100"/>
    </row>
    <row r="7" spans="2:81" ht="26.25" customHeight="1">
      <c r="B7" s="98" t="s">
        <v>136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100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203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920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214</v>
      </c>
      <c r="C14" t="s">
        <v>214</v>
      </c>
      <c r="E14" t="s">
        <v>214</v>
      </c>
      <c r="H14" s="77">
        <v>0</v>
      </c>
      <c r="I14" t="s">
        <v>214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921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214</v>
      </c>
      <c r="C16" t="s">
        <v>214</v>
      </c>
      <c r="E16" t="s">
        <v>214</v>
      </c>
      <c r="H16" s="77">
        <v>0</v>
      </c>
      <c r="I16" t="s">
        <v>214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922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923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214</v>
      </c>
      <c r="C19" t="s">
        <v>214</v>
      </c>
      <c r="E19" t="s">
        <v>214</v>
      </c>
      <c r="H19" s="77">
        <v>0</v>
      </c>
      <c r="I19" t="s">
        <v>214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924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214</v>
      </c>
      <c r="C21" t="s">
        <v>214</v>
      </c>
      <c r="E21" t="s">
        <v>214</v>
      </c>
      <c r="H21" s="77">
        <v>0</v>
      </c>
      <c r="I21" t="s">
        <v>214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925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214</v>
      </c>
      <c r="C23" t="s">
        <v>214</v>
      </c>
      <c r="E23" t="s">
        <v>214</v>
      </c>
      <c r="H23" s="77">
        <v>0</v>
      </c>
      <c r="I23" t="s">
        <v>214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926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214</v>
      </c>
      <c r="C25" t="s">
        <v>214</v>
      </c>
      <c r="E25" t="s">
        <v>214</v>
      </c>
      <c r="H25" s="77">
        <v>0</v>
      </c>
      <c r="I25" t="s">
        <v>214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219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920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214</v>
      </c>
      <c r="C28" t="s">
        <v>214</v>
      </c>
      <c r="E28" t="s">
        <v>214</v>
      </c>
      <c r="H28" s="77">
        <v>0</v>
      </c>
      <c r="I28" t="s">
        <v>214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921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214</v>
      </c>
      <c r="C30" t="s">
        <v>214</v>
      </c>
      <c r="E30" t="s">
        <v>214</v>
      </c>
      <c r="H30" s="77">
        <v>0</v>
      </c>
      <c r="I30" t="s">
        <v>214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922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923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214</v>
      </c>
      <c r="C33" t="s">
        <v>214</v>
      </c>
      <c r="E33" t="s">
        <v>214</v>
      </c>
      <c r="H33" s="77">
        <v>0</v>
      </c>
      <c r="I33" t="s">
        <v>214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924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214</v>
      </c>
      <c r="C35" t="s">
        <v>214</v>
      </c>
      <c r="E35" t="s">
        <v>214</v>
      </c>
      <c r="H35" s="77">
        <v>0</v>
      </c>
      <c r="I35" t="s">
        <v>214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925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214</v>
      </c>
      <c r="C37" t="s">
        <v>214</v>
      </c>
      <c r="E37" t="s">
        <v>214</v>
      </c>
      <c r="H37" s="77">
        <v>0</v>
      </c>
      <c r="I37" t="s">
        <v>214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926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214</v>
      </c>
      <c r="C39" t="s">
        <v>214</v>
      </c>
      <c r="E39" t="s">
        <v>214</v>
      </c>
      <c r="H39" s="77">
        <v>0</v>
      </c>
      <c r="I39" t="s">
        <v>214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221</v>
      </c>
    </row>
    <row r="41" spans="2:17">
      <c r="B41" t="s">
        <v>281</v>
      </c>
    </row>
    <row r="42" spans="2:17">
      <c r="B42" t="s">
        <v>282</v>
      </c>
    </row>
    <row r="43" spans="2:17">
      <c r="B43" t="s">
        <v>283</v>
      </c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1:B1048576 D1:XFD1048576 C5:C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C1" sqref="C1:C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s="80" t="s">
        <v>196</v>
      </c>
    </row>
    <row r="2" spans="2:72">
      <c r="B2" s="2" t="s">
        <v>1</v>
      </c>
      <c r="C2" s="12" t="s">
        <v>1028</v>
      </c>
    </row>
    <row r="3" spans="2:72">
      <c r="B3" s="2" t="s">
        <v>2</v>
      </c>
      <c r="C3" s="80" t="s">
        <v>197</v>
      </c>
    </row>
    <row r="4" spans="2:72">
      <c r="B4" s="2" t="s">
        <v>3</v>
      </c>
      <c r="C4" s="80" t="s">
        <v>198</v>
      </c>
    </row>
    <row r="5" spans="2:72">
      <c r="B5" s="75" t="s">
        <v>199</v>
      </c>
      <c r="C5" t="s">
        <v>200</v>
      </c>
    </row>
    <row r="6" spans="2:72" ht="26.25" customHeight="1">
      <c r="B6" s="98" t="s">
        <v>139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100"/>
    </row>
    <row r="7" spans="2:72" ht="26.25" customHeight="1">
      <c r="B7" s="98" t="s">
        <v>70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100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203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927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214</v>
      </c>
      <c r="C14" t="s">
        <v>214</v>
      </c>
      <c r="D14" t="s">
        <v>214</v>
      </c>
      <c r="G14" s="77">
        <v>0</v>
      </c>
      <c r="H14" t="s">
        <v>214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928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214</v>
      </c>
      <c r="C16" t="s">
        <v>214</v>
      </c>
      <c r="D16" t="s">
        <v>214</v>
      </c>
      <c r="G16" s="77">
        <v>0</v>
      </c>
      <c r="H16" t="s">
        <v>214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929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214</v>
      </c>
      <c r="C18" t="s">
        <v>214</v>
      </c>
      <c r="D18" t="s">
        <v>214</v>
      </c>
      <c r="G18" s="77">
        <v>0</v>
      </c>
      <c r="H18" t="s">
        <v>214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930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214</v>
      </c>
      <c r="C20" t="s">
        <v>214</v>
      </c>
      <c r="D20" t="s">
        <v>214</v>
      </c>
      <c r="G20" s="77">
        <v>0</v>
      </c>
      <c r="H20" t="s">
        <v>214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532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214</v>
      </c>
      <c r="C22" t="s">
        <v>214</v>
      </c>
      <c r="D22" t="s">
        <v>214</v>
      </c>
      <c r="G22" s="77">
        <v>0</v>
      </c>
      <c r="H22" t="s">
        <v>214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219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279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214</v>
      </c>
      <c r="C25" t="s">
        <v>214</v>
      </c>
      <c r="D25" t="s">
        <v>214</v>
      </c>
      <c r="G25" s="77">
        <v>0</v>
      </c>
      <c r="H25" t="s">
        <v>214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931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214</v>
      </c>
      <c r="C27" t="s">
        <v>214</v>
      </c>
      <c r="D27" t="s">
        <v>214</v>
      </c>
      <c r="G27" s="77">
        <v>0</v>
      </c>
      <c r="H27" t="s">
        <v>214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281</v>
      </c>
    </row>
    <row r="29" spans="2:16">
      <c r="B29" t="s">
        <v>282</v>
      </c>
    </row>
    <row r="30" spans="2:16">
      <c r="B30" t="s">
        <v>283</v>
      </c>
    </row>
  </sheetData>
  <sheetProtection sheet="1" objects="1" scenarios="1"/>
  <mergeCells count="2">
    <mergeCell ref="B6:P6"/>
    <mergeCell ref="B7:P7"/>
  </mergeCells>
  <dataValidations count="1">
    <dataValidation allowBlank="1" showInputMessage="1" showErrorMessage="1" sqref="A1:B1048576 D1:XFD1048576 C5:C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s="80" t="s">
        <v>196</v>
      </c>
    </row>
    <row r="2" spans="2:65">
      <c r="B2" s="2" t="s">
        <v>1</v>
      </c>
      <c r="C2" s="12" t="s">
        <v>1028</v>
      </c>
    </row>
    <row r="3" spans="2:65">
      <c r="B3" s="2" t="s">
        <v>2</v>
      </c>
      <c r="C3" s="80" t="s">
        <v>197</v>
      </c>
    </row>
    <row r="4" spans="2:65">
      <c r="B4" s="2" t="s">
        <v>3</v>
      </c>
      <c r="C4" s="80" t="s">
        <v>198</v>
      </c>
    </row>
    <row r="5" spans="2:65">
      <c r="B5" s="75" t="s">
        <v>199</v>
      </c>
      <c r="C5" t="s">
        <v>200</v>
      </c>
    </row>
    <row r="6" spans="2:65" ht="26.25" customHeight="1">
      <c r="B6" s="98" t="s">
        <v>139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99"/>
      <c r="R6" s="99"/>
      <c r="S6" s="100"/>
    </row>
    <row r="7" spans="2:65" ht="26.25" customHeight="1">
      <c r="B7" s="98" t="s">
        <v>83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100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203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932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214</v>
      </c>
      <c r="C14" t="s">
        <v>214</v>
      </c>
      <c r="D14" s="16"/>
      <c r="E14" s="16"/>
      <c r="F14" t="s">
        <v>214</v>
      </c>
      <c r="G14" t="s">
        <v>214</v>
      </c>
      <c r="J14" s="77">
        <v>0</v>
      </c>
      <c r="K14" t="s">
        <v>214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933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214</v>
      </c>
      <c r="C16" t="s">
        <v>214</v>
      </c>
      <c r="D16" s="16"/>
      <c r="E16" s="16"/>
      <c r="F16" t="s">
        <v>214</v>
      </c>
      <c r="G16" t="s">
        <v>214</v>
      </c>
      <c r="J16" s="77">
        <v>0</v>
      </c>
      <c r="K16" t="s">
        <v>214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285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214</v>
      </c>
      <c r="C18" t="s">
        <v>214</v>
      </c>
      <c r="D18" s="16"/>
      <c r="E18" s="16"/>
      <c r="F18" t="s">
        <v>214</v>
      </c>
      <c r="G18" t="s">
        <v>214</v>
      </c>
      <c r="J18" s="77">
        <v>0</v>
      </c>
      <c r="K18" t="s">
        <v>214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532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214</v>
      </c>
      <c r="C20" t="s">
        <v>214</v>
      </c>
      <c r="D20" s="16"/>
      <c r="E20" s="16"/>
      <c r="F20" t="s">
        <v>214</v>
      </c>
      <c r="G20" t="s">
        <v>214</v>
      </c>
      <c r="J20" s="77">
        <v>0</v>
      </c>
      <c r="K20" t="s">
        <v>214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219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934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214</v>
      </c>
      <c r="C23" t="s">
        <v>214</v>
      </c>
      <c r="D23" s="16"/>
      <c r="E23" s="16"/>
      <c r="F23" t="s">
        <v>214</v>
      </c>
      <c r="G23" t="s">
        <v>214</v>
      </c>
      <c r="J23" s="77">
        <v>0</v>
      </c>
      <c r="K23" t="s">
        <v>214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935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214</v>
      </c>
      <c r="C25" t="s">
        <v>214</v>
      </c>
      <c r="D25" s="16"/>
      <c r="E25" s="16"/>
      <c r="F25" t="s">
        <v>214</v>
      </c>
      <c r="G25" t="s">
        <v>214</v>
      </c>
      <c r="J25" s="77">
        <v>0</v>
      </c>
      <c r="K25" t="s">
        <v>214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221</v>
      </c>
      <c r="D26" s="16"/>
      <c r="E26" s="16"/>
      <c r="F26" s="16"/>
    </row>
    <row r="27" spans="2:19">
      <c r="B27" t="s">
        <v>281</v>
      </c>
      <c r="D27" s="16"/>
      <c r="E27" s="16"/>
      <c r="F27" s="16"/>
    </row>
    <row r="28" spans="2:19">
      <c r="B28" t="s">
        <v>282</v>
      </c>
      <c r="D28" s="16"/>
      <c r="E28" s="16"/>
      <c r="F28" s="16"/>
    </row>
    <row r="29" spans="2:19">
      <c r="B29" t="s">
        <v>283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1:B1048576 D1:XFD1048576 C5:C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s="80" t="s">
        <v>196</v>
      </c>
    </row>
    <row r="2" spans="2:81">
      <c r="B2" s="2" t="s">
        <v>1</v>
      </c>
      <c r="C2" s="12" t="s">
        <v>1028</v>
      </c>
    </row>
    <row r="3" spans="2:81">
      <c r="B3" s="2" t="s">
        <v>2</v>
      </c>
      <c r="C3" s="80" t="s">
        <v>197</v>
      </c>
    </row>
    <row r="4" spans="2:81">
      <c r="B4" s="2" t="s">
        <v>3</v>
      </c>
      <c r="C4" s="80" t="s">
        <v>198</v>
      </c>
    </row>
    <row r="5" spans="2:81">
      <c r="B5" s="75" t="s">
        <v>199</v>
      </c>
      <c r="C5" t="s">
        <v>200</v>
      </c>
    </row>
    <row r="6" spans="2:81" ht="26.25" customHeight="1">
      <c r="B6" s="98" t="s">
        <v>139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99"/>
      <c r="R6" s="99"/>
      <c r="S6" s="100"/>
    </row>
    <row r="7" spans="2:81" ht="26.25" customHeight="1">
      <c r="B7" s="98" t="s">
        <v>90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100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7.9</v>
      </c>
      <c r="K11" s="7"/>
      <c r="L11" s="7"/>
      <c r="M11" s="76">
        <v>2.75</v>
      </c>
      <c r="N11" s="76">
        <v>182306.71</v>
      </c>
      <c r="O11" s="7"/>
      <c r="P11" s="76">
        <v>219.07386888400001</v>
      </c>
      <c r="Q11" s="7"/>
      <c r="R11" s="76">
        <v>100</v>
      </c>
      <c r="S11" s="76">
        <v>0.38</v>
      </c>
      <c r="T11" s="35"/>
      <c r="BZ11" s="16"/>
      <c r="CC11" s="16"/>
    </row>
    <row r="12" spans="2:81">
      <c r="B12" s="78" t="s">
        <v>203</v>
      </c>
      <c r="C12" s="16"/>
      <c r="D12" s="16"/>
      <c r="E12" s="16"/>
      <c r="J12" s="79">
        <v>7.9</v>
      </c>
      <c r="M12" s="79">
        <v>2.75</v>
      </c>
      <c r="N12" s="79">
        <v>182306.71</v>
      </c>
      <c r="P12" s="79">
        <v>219.07386888400001</v>
      </c>
      <c r="R12" s="79">
        <v>100</v>
      </c>
      <c r="S12" s="79">
        <v>0.38</v>
      </c>
    </row>
    <row r="13" spans="2:81">
      <c r="B13" s="78" t="s">
        <v>932</v>
      </c>
      <c r="C13" s="16"/>
      <c r="D13" s="16"/>
      <c r="E13" s="16"/>
      <c r="J13" s="79">
        <v>9.48</v>
      </c>
      <c r="M13" s="79">
        <v>2.06</v>
      </c>
      <c r="N13" s="79">
        <v>86672.71</v>
      </c>
      <c r="P13" s="79">
        <v>111.17643346</v>
      </c>
      <c r="R13" s="79">
        <v>50.75</v>
      </c>
      <c r="S13" s="79">
        <v>0.19</v>
      </c>
    </row>
    <row r="14" spans="2:81">
      <c r="B14" t="s">
        <v>936</v>
      </c>
      <c r="C14" t="s">
        <v>937</v>
      </c>
      <c r="D14" t="s">
        <v>126</v>
      </c>
      <c r="E14" t="s">
        <v>938</v>
      </c>
      <c r="F14" t="s">
        <v>130</v>
      </c>
      <c r="G14" t="s">
        <v>207</v>
      </c>
      <c r="H14" t="s">
        <v>152</v>
      </c>
      <c r="I14" t="s">
        <v>939</v>
      </c>
      <c r="J14" s="77">
        <v>9.31</v>
      </c>
      <c r="K14" t="s">
        <v>105</v>
      </c>
      <c r="L14" s="77">
        <v>4.9000000000000004</v>
      </c>
      <c r="M14" s="77">
        <v>1.88</v>
      </c>
      <c r="N14" s="77">
        <v>19883</v>
      </c>
      <c r="O14" s="77">
        <v>159.71</v>
      </c>
      <c r="P14" s="77">
        <v>31.7551393</v>
      </c>
      <c r="Q14" s="77">
        <v>0</v>
      </c>
      <c r="R14" s="77">
        <v>14.5</v>
      </c>
      <c r="S14" s="77">
        <v>0.05</v>
      </c>
    </row>
    <row r="15" spans="2:81">
      <c r="B15" t="s">
        <v>940</v>
      </c>
      <c r="C15" t="s">
        <v>941</v>
      </c>
      <c r="D15" t="s">
        <v>126</v>
      </c>
      <c r="E15" t="s">
        <v>938</v>
      </c>
      <c r="F15" t="s">
        <v>130</v>
      </c>
      <c r="G15" t="s">
        <v>207</v>
      </c>
      <c r="H15" t="s">
        <v>152</v>
      </c>
      <c r="I15" t="s">
        <v>942</v>
      </c>
      <c r="J15" s="77">
        <v>11.48</v>
      </c>
      <c r="K15" t="s">
        <v>105</v>
      </c>
      <c r="L15" s="77">
        <v>4.0999999999999996</v>
      </c>
      <c r="M15" s="77">
        <v>2.58</v>
      </c>
      <c r="N15" s="77">
        <v>30670</v>
      </c>
      <c r="O15" s="77">
        <v>125.94</v>
      </c>
      <c r="P15" s="77">
        <v>38.625798000000003</v>
      </c>
      <c r="Q15" s="77">
        <v>0</v>
      </c>
      <c r="R15" s="77">
        <v>17.63</v>
      </c>
      <c r="S15" s="77">
        <v>7.0000000000000007E-2</v>
      </c>
    </row>
    <row r="16" spans="2:81">
      <c r="B16" t="s">
        <v>943</v>
      </c>
      <c r="C16" t="s">
        <v>944</v>
      </c>
      <c r="D16" t="s">
        <v>126</v>
      </c>
      <c r="E16" t="s">
        <v>945</v>
      </c>
      <c r="F16" t="s">
        <v>658</v>
      </c>
      <c r="G16" t="s">
        <v>946</v>
      </c>
      <c r="H16" t="s">
        <v>153</v>
      </c>
      <c r="I16" t="s">
        <v>947</v>
      </c>
      <c r="J16" s="77">
        <v>9.07</v>
      </c>
      <c r="K16" t="s">
        <v>105</v>
      </c>
      <c r="L16" s="77">
        <v>2.14</v>
      </c>
      <c r="M16" s="77">
        <v>1.88</v>
      </c>
      <c r="N16" s="77">
        <v>28000</v>
      </c>
      <c r="O16" s="77">
        <v>104.28</v>
      </c>
      <c r="P16" s="77">
        <v>29.198399999999999</v>
      </c>
      <c r="Q16" s="77">
        <v>0.01</v>
      </c>
      <c r="R16" s="77">
        <v>13.33</v>
      </c>
      <c r="S16" s="77">
        <v>0.05</v>
      </c>
    </row>
    <row r="17" spans="2:19">
      <c r="B17" t="s">
        <v>948</v>
      </c>
      <c r="C17" t="s">
        <v>949</v>
      </c>
      <c r="D17" t="s">
        <v>126</v>
      </c>
      <c r="E17" t="s">
        <v>337</v>
      </c>
      <c r="F17" t="s">
        <v>338</v>
      </c>
      <c r="G17" t="s">
        <v>334</v>
      </c>
      <c r="H17" t="s">
        <v>152</v>
      </c>
      <c r="I17" t="s">
        <v>950</v>
      </c>
      <c r="J17" s="77">
        <v>2.4</v>
      </c>
      <c r="K17" t="s">
        <v>105</v>
      </c>
      <c r="L17" s="77">
        <v>6.85</v>
      </c>
      <c r="M17" s="77">
        <v>1.84</v>
      </c>
      <c r="N17" s="77">
        <v>2700</v>
      </c>
      <c r="O17" s="77">
        <v>129.22999999999999</v>
      </c>
      <c r="P17" s="77">
        <v>3.4892099999999999</v>
      </c>
      <c r="Q17" s="77">
        <v>0</v>
      </c>
      <c r="R17" s="77">
        <v>1.59</v>
      </c>
      <c r="S17" s="77">
        <v>0.01</v>
      </c>
    </row>
    <row r="18" spans="2:19">
      <c r="B18" t="s">
        <v>951</v>
      </c>
      <c r="C18" t="s">
        <v>952</v>
      </c>
      <c r="D18" t="s">
        <v>126</v>
      </c>
      <c r="E18" t="s">
        <v>953</v>
      </c>
      <c r="F18" t="s">
        <v>130</v>
      </c>
      <c r="G18" t="s">
        <v>334</v>
      </c>
      <c r="H18" t="s">
        <v>152</v>
      </c>
      <c r="I18" t="s">
        <v>438</v>
      </c>
      <c r="J18" s="77">
        <v>5.0999999999999996</v>
      </c>
      <c r="K18" t="s">
        <v>105</v>
      </c>
      <c r="L18" s="77">
        <v>5.6</v>
      </c>
      <c r="M18" s="77">
        <v>1.0900000000000001</v>
      </c>
      <c r="N18" s="77">
        <v>5419.71</v>
      </c>
      <c r="O18" s="77">
        <v>149.6</v>
      </c>
      <c r="P18" s="77">
        <v>8.1078861599999996</v>
      </c>
      <c r="Q18" s="77">
        <v>0</v>
      </c>
      <c r="R18" s="77">
        <v>3.7</v>
      </c>
      <c r="S18" s="77">
        <v>0.01</v>
      </c>
    </row>
    <row r="19" spans="2:19">
      <c r="B19" s="78" t="s">
        <v>933</v>
      </c>
      <c r="C19" s="16"/>
      <c r="D19" s="16"/>
      <c r="E19" s="16"/>
      <c r="J19" s="79">
        <v>6.28</v>
      </c>
      <c r="M19" s="79">
        <v>3.45</v>
      </c>
      <c r="N19" s="79">
        <v>95634</v>
      </c>
      <c r="P19" s="79">
        <v>107.89743542399999</v>
      </c>
      <c r="R19" s="79">
        <v>49.25</v>
      </c>
      <c r="S19" s="79">
        <v>0.18</v>
      </c>
    </row>
    <row r="20" spans="2:19">
      <c r="B20" t="s">
        <v>954</v>
      </c>
      <c r="C20" t="s">
        <v>955</v>
      </c>
      <c r="D20" t="s">
        <v>126</v>
      </c>
      <c r="E20" t="s">
        <v>945</v>
      </c>
      <c r="F20" t="s">
        <v>477</v>
      </c>
      <c r="G20" t="s">
        <v>946</v>
      </c>
      <c r="H20" t="s">
        <v>153</v>
      </c>
      <c r="I20" t="s">
        <v>947</v>
      </c>
      <c r="J20" s="77">
        <v>5.28</v>
      </c>
      <c r="K20" t="s">
        <v>105</v>
      </c>
      <c r="L20" s="77">
        <v>2.5</v>
      </c>
      <c r="M20" s="77">
        <v>2.2799999999999998</v>
      </c>
      <c r="N20" s="77">
        <v>39000</v>
      </c>
      <c r="O20" s="77">
        <v>102.83</v>
      </c>
      <c r="P20" s="77">
        <v>40.103700000000003</v>
      </c>
      <c r="Q20" s="77">
        <v>0.01</v>
      </c>
      <c r="R20" s="77">
        <v>18.309999999999999</v>
      </c>
      <c r="S20" s="77">
        <v>7.0000000000000007E-2</v>
      </c>
    </row>
    <row r="21" spans="2:19">
      <c r="B21" t="s">
        <v>956</v>
      </c>
      <c r="C21" t="s">
        <v>957</v>
      </c>
      <c r="D21" t="s">
        <v>126</v>
      </c>
      <c r="E21" t="s">
        <v>945</v>
      </c>
      <c r="F21" t="s">
        <v>477</v>
      </c>
      <c r="G21" t="s">
        <v>207</v>
      </c>
      <c r="H21" t="s">
        <v>152</v>
      </c>
      <c r="I21" t="s">
        <v>947</v>
      </c>
      <c r="J21" s="77">
        <v>8.34</v>
      </c>
      <c r="K21" t="s">
        <v>105</v>
      </c>
      <c r="L21" s="77">
        <v>3.74</v>
      </c>
      <c r="M21" s="77">
        <v>3.36</v>
      </c>
      <c r="N21" s="77">
        <v>28000</v>
      </c>
      <c r="O21" s="77">
        <v>104.67</v>
      </c>
      <c r="P21" s="77">
        <v>29.307600000000001</v>
      </c>
      <c r="Q21" s="77">
        <v>0.01</v>
      </c>
      <c r="R21" s="77">
        <v>13.38</v>
      </c>
      <c r="S21" s="77">
        <v>0.05</v>
      </c>
    </row>
    <row r="22" spans="2:19">
      <c r="B22" t="s">
        <v>958</v>
      </c>
      <c r="C22" t="s">
        <v>959</v>
      </c>
      <c r="D22" t="s">
        <v>126</v>
      </c>
      <c r="E22" t="s">
        <v>603</v>
      </c>
      <c r="F22" t="s">
        <v>128</v>
      </c>
      <c r="G22" t="s">
        <v>415</v>
      </c>
      <c r="H22" t="s">
        <v>152</v>
      </c>
      <c r="I22" t="s">
        <v>342</v>
      </c>
      <c r="J22" s="77">
        <v>4.68</v>
      </c>
      <c r="K22" t="s">
        <v>109</v>
      </c>
      <c r="L22" s="77">
        <v>4.45</v>
      </c>
      <c r="M22" s="77">
        <v>4.32</v>
      </c>
      <c r="N22" s="77">
        <v>3634</v>
      </c>
      <c r="O22" s="77">
        <v>104.64</v>
      </c>
      <c r="P22" s="77">
        <v>13.271135424000001</v>
      </c>
      <c r="Q22" s="77">
        <v>0</v>
      </c>
      <c r="R22" s="77">
        <v>6.06</v>
      </c>
      <c r="S22" s="77">
        <v>0.02</v>
      </c>
    </row>
    <row r="23" spans="2:19">
      <c r="B23" t="s">
        <v>960</v>
      </c>
      <c r="C23" t="s">
        <v>961</v>
      </c>
      <c r="D23" t="s">
        <v>126</v>
      </c>
      <c r="E23" t="s">
        <v>962</v>
      </c>
      <c r="F23" t="s">
        <v>338</v>
      </c>
      <c r="G23" t="s">
        <v>458</v>
      </c>
      <c r="H23" t="s">
        <v>152</v>
      </c>
      <c r="I23" t="s">
        <v>963</v>
      </c>
      <c r="J23" s="77">
        <v>6.31</v>
      </c>
      <c r="K23" t="s">
        <v>105</v>
      </c>
      <c r="L23" s="77">
        <v>4.95</v>
      </c>
      <c r="M23" s="77">
        <v>4.95</v>
      </c>
      <c r="N23" s="77">
        <v>25000</v>
      </c>
      <c r="O23" s="77">
        <v>100.86</v>
      </c>
      <c r="P23" s="77">
        <v>25.215</v>
      </c>
      <c r="Q23" s="77">
        <v>0.01</v>
      </c>
      <c r="R23" s="77">
        <v>11.51</v>
      </c>
      <c r="S23" s="77">
        <v>0.04</v>
      </c>
    </row>
    <row r="24" spans="2:19">
      <c r="B24" s="78" t="s">
        <v>285</v>
      </c>
      <c r="C24" s="16"/>
      <c r="D24" s="16"/>
      <c r="E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214</v>
      </c>
      <c r="C25" t="s">
        <v>214</v>
      </c>
      <c r="D25" s="16"/>
      <c r="E25" s="16"/>
      <c r="F25" t="s">
        <v>214</v>
      </c>
      <c r="G25" t="s">
        <v>214</v>
      </c>
      <c r="J25" s="77">
        <v>0</v>
      </c>
      <c r="K25" t="s">
        <v>214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s="78" t="s">
        <v>532</v>
      </c>
      <c r="C26" s="16"/>
      <c r="D26" s="16"/>
      <c r="E26" s="16"/>
      <c r="J26" s="79">
        <v>0</v>
      </c>
      <c r="M26" s="79">
        <v>0</v>
      </c>
      <c r="N26" s="79">
        <v>0</v>
      </c>
      <c r="P26" s="79">
        <v>0</v>
      </c>
      <c r="R26" s="79">
        <v>0</v>
      </c>
      <c r="S26" s="79">
        <v>0</v>
      </c>
    </row>
    <row r="27" spans="2:19">
      <c r="B27" t="s">
        <v>214</v>
      </c>
      <c r="C27" t="s">
        <v>214</v>
      </c>
      <c r="D27" s="16"/>
      <c r="E27" s="16"/>
      <c r="F27" t="s">
        <v>214</v>
      </c>
      <c r="G27" t="s">
        <v>214</v>
      </c>
      <c r="J27" s="77">
        <v>0</v>
      </c>
      <c r="K27" t="s">
        <v>214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  <c r="R27" s="77">
        <v>0</v>
      </c>
      <c r="S27" s="77">
        <v>0</v>
      </c>
    </row>
    <row r="28" spans="2:19">
      <c r="B28" s="78" t="s">
        <v>219</v>
      </c>
      <c r="C28" s="16"/>
      <c r="D28" s="16"/>
      <c r="E28" s="16"/>
      <c r="J28" s="79">
        <v>0</v>
      </c>
      <c r="M28" s="79">
        <v>0</v>
      </c>
      <c r="N28" s="79">
        <v>0</v>
      </c>
      <c r="P28" s="79">
        <v>0</v>
      </c>
      <c r="R28" s="79">
        <v>0</v>
      </c>
      <c r="S28" s="79">
        <v>0</v>
      </c>
    </row>
    <row r="29" spans="2:19">
      <c r="B29" s="78" t="s">
        <v>286</v>
      </c>
      <c r="C29" s="16"/>
      <c r="D29" s="16"/>
      <c r="E29" s="16"/>
      <c r="J29" s="79">
        <v>0</v>
      </c>
      <c r="M29" s="79">
        <v>0</v>
      </c>
      <c r="N29" s="79">
        <v>0</v>
      </c>
      <c r="P29" s="79">
        <v>0</v>
      </c>
      <c r="R29" s="79">
        <v>0</v>
      </c>
      <c r="S29" s="79">
        <v>0</v>
      </c>
    </row>
    <row r="30" spans="2:19">
      <c r="B30" t="s">
        <v>214</v>
      </c>
      <c r="C30" t="s">
        <v>214</v>
      </c>
      <c r="D30" s="16"/>
      <c r="E30" s="16"/>
      <c r="F30" t="s">
        <v>214</v>
      </c>
      <c r="G30" t="s">
        <v>214</v>
      </c>
      <c r="J30" s="77">
        <v>0</v>
      </c>
      <c r="K30" t="s">
        <v>214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  <c r="R30" s="77">
        <v>0</v>
      </c>
      <c r="S30" s="77">
        <v>0</v>
      </c>
    </row>
    <row r="31" spans="2:19">
      <c r="B31" s="78" t="s">
        <v>287</v>
      </c>
      <c r="C31" s="16"/>
      <c r="D31" s="16"/>
      <c r="E31" s="16"/>
      <c r="J31" s="79">
        <v>0</v>
      </c>
      <c r="M31" s="79">
        <v>0</v>
      </c>
      <c r="N31" s="79">
        <v>0</v>
      </c>
      <c r="P31" s="79">
        <v>0</v>
      </c>
      <c r="R31" s="79">
        <v>0</v>
      </c>
      <c r="S31" s="79">
        <v>0</v>
      </c>
    </row>
    <row r="32" spans="2:19">
      <c r="B32" t="s">
        <v>214</v>
      </c>
      <c r="C32" t="s">
        <v>214</v>
      </c>
      <c r="D32" s="16"/>
      <c r="E32" s="16"/>
      <c r="F32" t="s">
        <v>214</v>
      </c>
      <c r="G32" t="s">
        <v>214</v>
      </c>
      <c r="J32" s="77">
        <v>0</v>
      </c>
      <c r="K32" t="s">
        <v>214</v>
      </c>
      <c r="L32" s="77">
        <v>0</v>
      </c>
      <c r="M32" s="77">
        <v>0</v>
      </c>
      <c r="N32" s="77">
        <v>0</v>
      </c>
      <c r="O32" s="77">
        <v>0</v>
      </c>
      <c r="P32" s="77">
        <v>0</v>
      </c>
      <c r="Q32" s="77">
        <v>0</v>
      </c>
      <c r="R32" s="77">
        <v>0</v>
      </c>
      <c r="S32" s="77">
        <v>0</v>
      </c>
    </row>
    <row r="33" spans="2:5">
      <c r="B33" t="s">
        <v>221</v>
      </c>
      <c r="C33" s="16"/>
      <c r="D33" s="16"/>
      <c r="E33" s="16"/>
    </row>
    <row r="34" spans="2:5">
      <c r="B34" t="s">
        <v>281</v>
      </c>
      <c r="C34" s="16"/>
      <c r="D34" s="16"/>
      <c r="E34" s="16"/>
    </row>
    <row r="35" spans="2:5">
      <c r="B35" t="s">
        <v>282</v>
      </c>
      <c r="C35" s="16"/>
      <c r="D35" s="16"/>
      <c r="E35" s="16"/>
    </row>
    <row r="36" spans="2:5">
      <c r="B36" t="s">
        <v>283</v>
      </c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1:B1048576 D1:XFD1048576 C5:C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s="80" t="s">
        <v>196</v>
      </c>
    </row>
    <row r="2" spans="2:98">
      <c r="B2" s="2" t="s">
        <v>1</v>
      </c>
      <c r="C2" s="12" t="s">
        <v>1028</v>
      </c>
    </row>
    <row r="3" spans="2:98">
      <c r="B3" s="2" t="s">
        <v>2</v>
      </c>
      <c r="C3" s="80" t="s">
        <v>197</v>
      </c>
    </row>
    <row r="4" spans="2:98">
      <c r="B4" s="2" t="s">
        <v>3</v>
      </c>
      <c r="C4" s="80" t="s">
        <v>198</v>
      </c>
    </row>
    <row r="5" spans="2:98">
      <c r="B5" s="75" t="s">
        <v>199</v>
      </c>
      <c r="C5" t="s">
        <v>200</v>
      </c>
    </row>
    <row r="6" spans="2:98" ht="26.25" customHeight="1">
      <c r="B6" s="98" t="s">
        <v>139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100"/>
    </row>
    <row r="7" spans="2:98" ht="26.25" customHeight="1">
      <c r="B7" s="98" t="s">
        <v>92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100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"/>
      <c r="L11" s="76">
        <v>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203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214</v>
      </c>
      <c r="C13" t="s">
        <v>214</v>
      </c>
      <c r="D13" s="16"/>
      <c r="E13" s="16"/>
      <c r="F13" t="s">
        <v>214</v>
      </c>
      <c r="G13" t="s">
        <v>214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219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286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214</v>
      </c>
      <c r="C16" t="s">
        <v>214</v>
      </c>
      <c r="D16" s="16"/>
      <c r="E16" s="16"/>
      <c r="F16" t="s">
        <v>214</v>
      </c>
      <c r="G16" t="s">
        <v>214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287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214</v>
      </c>
      <c r="C18" t="s">
        <v>214</v>
      </c>
      <c r="D18" s="16"/>
      <c r="E18" s="16"/>
      <c r="F18" t="s">
        <v>214</v>
      </c>
      <c r="G18" t="s">
        <v>214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221</v>
      </c>
      <c r="C19" s="16"/>
      <c r="D19" s="16"/>
      <c r="E19" s="16"/>
    </row>
    <row r="20" spans="2:13">
      <c r="B20" t="s">
        <v>281</v>
      </c>
      <c r="C20" s="16"/>
      <c r="D20" s="16"/>
      <c r="E20" s="16"/>
    </row>
    <row r="21" spans="2:13">
      <c r="B21" t="s">
        <v>282</v>
      </c>
      <c r="C21" s="16"/>
      <c r="D21" s="16"/>
      <c r="E21" s="16"/>
    </row>
    <row r="22" spans="2:13">
      <c r="B22" t="s">
        <v>283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sheetProtection sheet="1" objects="1" scenarios="1"/>
  <mergeCells count="2">
    <mergeCell ref="B6:M6"/>
    <mergeCell ref="B7:M7"/>
  </mergeCells>
  <dataValidations count="1">
    <dataValidation allowBlank="1" showInputMessage="1" showErrorMessage="1" sqref="A1:B1048576 D1:XFD1048576 C5:C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s="80" t="s">
        <v>196</v>
      </c>
    </row>
    <row r="2" spans="2:55">
      <c r="B2" s="2" t="s">
        <v>1</v>
      </c>
      <c r="C2" s="12" t="s">
        <v>1028</v>
      </c>
    </row>
    <row r="3" spans="2:55">
      <c r="B3" s="2" t="s">
        <v>2</v>
      </c>
      <c r="C3" s="80" t="s">
        <v>197</v>
      </c>
    </row>
    <row r="4" spans="2:55">
      <c r="B4" s="2" t="s">
        <v>3</v>
      </c>
      <c r="C4" s="80" t="s">
        <v>198</v>
      </c>
    </row>
    <row r="5" spans="2:55">
      <c r="B5" s="75" t="s">
        <v>199</v>
      </c>
      <c r="C5" t="s">
        <v>200</v>
      </c>
    </row>
    <row r="6" spans="2:55" ht="26.25" customHeight="1">
      <c r="B6" s="98" t="s">
        <v>139</v>
      </c>
      <c r="C6" s="99"/>
      <c r="D6" s="99"/>
      <c r="E6" s="99"/>
      <c r="F6" s="99"/>
      <c r="G6" s="99"/>
      <c r="H6" s="99"/>
      <c r="I6" s="99"/>
      <c r="J6" s="99"/>
      <c r="K6" s="100"/>
    </row>
    <row r="7" spans="2:55" ht="26.25" customHeight="1">
      <c r="B7" s="98" t="s">
        <v>142</v>
      </c>
      <c r="C7" s="99"/>
      <c r="D7" s="99"/>
      <c r="E7" s="99"/>
      <c r="F7" s="99"/>
      <c r="G7" s="99"/>
      <c r="H7" s="99"/>
      <c r="I7" s="99"/>
      <c r="J7" s="99"/>
      <c r="K7" s="100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1682.96</v>
      </c>
      <c r="G11" s="7"/>
      <c r="H11" s="76">
        <v>5.8792844579640997</v>
      </c>
      <c r="I11" s="7"/>
      <c r="J11" s="76">
        <v>100</v>
      </c>
      <c r="K11" s="76">
        <v>0.01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203</v>
      </c>
      <c r="C12" s="16"/>
      <c r="F12" s="79">
        <v>0</v>
      </c>
      <c r="H12" s="79">
        <v>0</v>
      </c>
      <c r="J12" s="79">
        <v>0</v>
      </c>
      <c r="K12" s="79">
        <v>0</v>
      </c>
    </row>
    <row r="13" spans="2:55">
      <c r="B13" s="78" t="s">
        <v>964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214</v>
      </c>
      <c r="C14" t="s">
        <v>214</v>
      </c>
      <c r="D14" t="s">
        <v>214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965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214</v>
      </c>
      <c r="C16" t="s">
        <v>214</v>
      </c>
      <c r="D16" t="s">
        <v>214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966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214</v>
      </c>
      <c r="C18" t="s">
        <v>214</v>
      </c>
      <c r="D18" t="s">
        <v>214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967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214</v>
      </c>
      <c r="C20" t="s">
        <v>214</v>
      </c>
      <c r="D20" t="s">
        <v>214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219</v>
      </c>
      <c r="C21" s="16"/>
      <c r="F21" s="79">
        <v>1682.96</v>
      </c>
      <c r="H21" s="79">
        <v>5.8792844579640997</v>
      </c>
      <c r="J21" s="79">
        <v>100</v>
      </c>
      <c r="K21" s="79">
        <v>0.01</v>
      </c>
    </row>
    <row r="22" spans="2:11">
      <c r="B22" s="78" t="s">
        <v>968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214</v>
      </c>
      <c r="C23" t="s">
        <v>214</v>
      </c>
      <c r="D23" t="s">
        <v>214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969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214</v>
      </c>
      <c r="C25" t="s">
        <v>214</v>
      </c>
      <c r="D25" t="s">
        <v>214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970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214</v>
      </c>
      <c r="C27" t="s">
        <v>214</v>
      </c>
      <c r="D27" t="s">
        <v>214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971</v>
      </c>
      <c r="C28" s="16"/>
      <c r="F28" s="79">
        <v>1682.96</v>
      </c>
      <c r="H28" s="79">
        <v>5.8792844579640997</v>
      </c>
      <c r="J28" s="79">
        <v>100</v>
      </c>
      <c r="K28" s="79">
        <v>0.01</v>
      </c>
    </row>
    <row r="29" spans="2:11">
      <c r="B29" t="s">
        <v>972</v>
      </c>
      <c r="C29" t="s">
        <v>973</v>
      </c>
      <c r="D29" t="s">
        <v>109</v>
      </c>
      <c r="E29" t="s">
        <v>974</v>
      </c>
      <c r="F29" s="77">
        <v>1682.96</v>
      </c>
      <c r="G29" s="77">
        <v>100.09796591780814</v>
      </c>
      <c r="H29" s="77">
        <v>5.8792844579640997</v>
      </c>
      <c r="I29" s="77">
        <v>0</v>
      </c>
      <c r="J29" s="77">
        <v>100</v>
      </c>
      <c r="K29" s="77">
        <v>0.01</v>
      </c>
    </row>
    <row r="30" spans="2:11">
      <c r="B30" t="s">
        <v>221</v>
      </c>
      <c r="C30" s="16"/>
    </row>
    <row r="31" spans="2:11">
      <c r="B31" t="s">
        <v>281</v>
      </c>
      <c r="C31" s="16"/>
    </row>
    <row r="32" spans="2:11">
      <c r="B32" t="s">
        <v>282</v>
      </c>
      <c r="C32" s="16"/>
    </row>
    <row r="33" spans="2:3">
      <c r="B33" t="s">
        <v>283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1:B1048576 D1:XFD1048576 C5:C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s="80" t="s">
        <v>196</v>
      </c>
    </row>
    <row r="2" spans="2:59">
      <c r="B2" s="2" t="s">
        <v>1</v>
      </c>
      <c r="C2" s="12" t="s">
        <v>1028</v>
      </c>
    </row>
    <row r="3" spans="2:59">
      <c r="B3" s="2" t="s">
        <v>2</v>
      </c>
      <c r="C3" s="80" t="s">
        <v>197</v>
      </c>
    </row>
    <row r="4" spans="2:59">
      <c r="B4" s="2" t="s">
        <v>3</v>
      </c>
      <c r="C4" s="80" t="s">
        <v>198</v>
      </c>
    </row>
    <row r="5" spans="2:59">
      <c r="B5" s="75" t="s">
        <v>199</v>
      </c>
      <c r="C5" t="s">
        <v>200</v>
      </c>
    </row>
    <row r="6" spans="2:59" ht="26.25" customHeight="1">
      <c r="B6" s="98" t="s">
        <v>139</v>
      </c>
      <c r="C6" s="99"/>
      <c r="D6" s="99"/>
      <c r="E6" s="99"/>
      <c r="F6" s="99"/>
      <c r="G6" s="99"/>
      <c r="H6" s="99"/>
      <c r="I6" s="99"/>
      <c r="J6" s="99"/>
      <c r="K6" s="99"/>
      <c r="L6" s="100"/>
    </row>
    <row r="7" spans="2:59" ht="26.25" customHeight="1">
      <c r="B7" s="98" t="s">
        <v>144</v>
      </c>
      <c r="C7" s="99"/>
      <c r="D7" s="99"/>
      <c r="E7" s="99"/>
      <c r="F7" s="99"/>
      <c r="G7" s="99"/>
      <c r="H7" s="99"/>
      <c r="I7" s="99"/>
      <c r="J7" s="99"/>
      <c r="K7" s="99"/>
      <c r="L7" s="100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975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214</v>
      </c>
      <c r="C13" t="s">
        <v>214</v>
      </c>
      <c r="D13" t="s">
        <v>214</v>
      </c>
      <c r="E13" t="s">
        <v>214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914</v>
      </c>
      <c r="C14" s="16"/>
      <c r="D14" s="16"/>
      <c r="G14" s="79">
        <v>0</v>
      </c>
      <c r="I14" s="79">
        <v>0</v>
      </c>
      <c r="K14" s="79">
        <v>0</v>
      </c>
      <c r="L14" s="79">
        <v>0</v>
      </c>
    </row>
    <row r="15" spans="2:59">
      <c r="B15" t="s">
        <v>214</v>
      </c>
      <c r="C15" t="s">
        <v>214</v>
      </c>
      <c r="D15" t="s">
        <v>214</v>
      </c>
      <c r="E15" t="s">
        <v>214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59">
      <c r="B16" t="s">
        <v>221</v>
      </c>
      <c r="C16" s="16"/>
      <c r="D16" s="16"/>
    </row>
    <row r="17" spans="2:4">
      <c r="B17" t="s">
        <v>281</v>
      </c>
      <c r="C17" s="16"/>
      <c r="D17" s="16"/>
    </row>
    <row r="18" spans="2:4">
      <c r="B18" t="s">
        <v>282</v>
      </c>
      <c r="C18" s="16"/>
      <c r="D18" s="16"/>
    </row>
    <row r="19" spans="2:4">
      <c r="B19" t="s">
        <v>283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B1048576 D1:XFD1048576 C5:C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s="80" t="s">
        <v>196</v>
      </c>
    </row>
    <row r="2" spans="2:52">
      <c r="B2" s="2" t="s">
        <v>1</v>
      </c>
      <c r="C2" s="12" t="s">
        <v>1028</v>
      </c>
    </row>
    <row r="3" spans="2:52">
      <c r="B3" s="2" t="s">
        <v>2</v>
      </c>
      <c r="C3" s="80" t="s">
        <v>197</v>
      </c>
    </row>
    <row r="4" spans="2:52">
      <c r="B4" s="2" t="s">
        <v>3</v>
      </c>
      <c r="C4" s="80" t="s">
        <v>198</v>
      </c>
    </row>
    <row r="5" spans="2:52">
      <c r="B5" s="75" t="s">
        <v>199</v>
      </c>
      <c r="C5" t="s">
        <v>200</v>
      </c>
    </row>
    <row r="6" spans="2:52" ht="26.25" customHeight="1">
      <c r="B6" s="98" t="s">
        <v>139</v>
      </c>
      <c r="C6" s="99"/>
      <c r="D6" s="99"/>
      <c r="E6" s="99"/>
      <c r="F6" s="99"/>
      <c r="G6" s="99"/>
      <c r="H6" s="99"/>
      <c r="I6" s="99"/>
      <c r="J6" s="99"/>
      <c r="K6" s="99"/>
      <c r="L6" s="100"/>
    </row>
    <row r="7" spans="2:52" ht="26.25" customHeight="1">
      <c r="B7" s="98" t="s">
        <v>145</v>
      </c>
      <c r="C7" s="99"/>
      <c r="D7" s="99"/>
      <c r="E7" s="99"/>
      <c r="F7" s="99"/>
      <c r="G7" s="99"/>
      <c r="H7" s="99"/>
      <c r="I7" s="99"/>
      <c r="J7" s="99"/>
      <c r="K7" s="99"/>
      <c r="L7" s="100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203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915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214</v>
      </c>
      <c r="C14" t="s">
        <v>214</v>
      </c>
      <c r="D14" t="s">
        <v>214</v>
      </c>
      <c r="E14" t="s">
        <v>214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916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214</v>
      </c>
      <c r="C16" t="s">
        <v>214</v>
      </c>
      <c r="D16" t="s">
        <v>214</v>
      </c>
      <c r="E16" t="s">
        <v>214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976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214</v>
      </c>
      <c r="C18" t="s">
        <v>214</v>
      </c>
      <c r="D18" t="s">
        <v>214</v>
      </c>
      <c r="E18" t="s">
        <v>214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917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214</v>
      </c>
      <c r="C20" t="s">
        <v>214</v>
      </c>
      <c r="D20" t="s">
        <v>214</v>
      </c>
      <c r="E20" t="s">
        <v>214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532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214</v>
      </c>
      <c r="C22" t="s">
        <v>214</v>
      </c>
      <c r="D22" t="s">
        <v>214</v>
      </c>
      <c r="E22" t="s">
        <v>214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219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915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214</v>
      </c>
      <c r="C25" t="s">
        <v>214</v>
      </c>
      <c r="D25" t="s">
        <v>214</v>
      </c>
      <c r="E25" t="s">
        <v>214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918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214</v>
      </c>
      <c r="C27" t="s">
        <v>214</v>
      </c>
      <c r="D27" t="s">
        <v>214</v>
      </c>
      <c r="E27" t="s">
        <v>214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917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214</v>
      </c>
      <c r="C29" t="s">
        <v>214</v>
      </c>
      <c r="D29" t="s">
        <v>214</v>
      </c>
      <c r="E29" t="s">
        <v>214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919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214</v>
      </c>
      <c r="C31" t="s">
        <v>214</v>
      </c>
      <c r="D31" t="s">
        <v>214</v>
      </c>
      <c r="E31" t="s">
        <v>214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532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214</v>
      </c>
      <c r="C33" t="s">
        <v>214</v>
      </c>
      <c r="D33" t="s">
        <v>214</v>
      </c>
      <c r="E33" t="s">
        <v>214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221</v>
      </c>
      <c r="C34" s="16"/>
      <c r="D34" s="16"/>
    </row>
    <row r="35" spans="2:12">
      <c r="B35" t="s">
        <v>281</v>
      </c>
      <c r="C35" s="16"/>
      <c r="D35" s="16"/>
    </row>
    <row r="36" spans="2:12">
      <c r="B36" t="s">
        <v>282</v>
      </c>
      <c r="C36" s="16"/>
      <c r="D36" s="16"/>
    </row>
    <row r="37" spans="2:12">
      <c r="B37" t="s">
        <v>283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B1048576 D1:XFD1048576 C5:C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s="80" t="s">
        <v>196</v>
      </c>
    </row>
    <row r="2" spans="2:13">
      <c r="B2" s="2" t="s">
        <v>1</v>
      </c>
      <c r="C2" s="12" t="s">
        <v>1028</v>
      </c>
    </row>
    <row r="3" spans="2:13">
      <c r="B3" s="2" t="s">
        <v>2</v>
      </c>
      <c r="C3" s="80" t="s">
        <v>197</v>
      </c>
    </row>
    <row r="4" spans="2:13">
      <c r="B4" s="2" t="s">
        <v>3</v>
      </c>
      <c r="C4" s="80" t="s">
        <v>198</v>
      </c>
    </row>
    <row r="5" spans="2:13">
      <c r="B5" s="75" t="s">
        <v>199</v>
      </c>
      <c r="C5" t="s">
        <v>200</v>
      </c>
    </row>
    <row r="7" spans="2:13" ht="26.25" customHeight="1">
      <c r="B7" s="88" t="s">
        <v>48</v>
      </c>
      <c r="C7" s="89"/>
      <c r="D7" s="89"/>
      <c r="E7" s="89"/>
      <c r="F7" s="89"/>
      <c r="G7" s="89"/>
      <c r="H7" s="89"/>
      <c r="I7" s="89"/>
      <c r="J7" s="89"/>
      <c r="K7" s="89"/>
      <c r="L7" s="89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3533.3344662824002</v>
      </c>
      <c r="K11" s="76">
        <v>100</v>
      </c>
      <c r="L11" s="76">
        <v>6.05</v>
      </c>
    </row>
    <row r="12" spans="2:13">
      <c r="B12" s="78" t="s">
        <v>203</v>
      </c>
      <c r="C12" s="26"/>
      <c r="D12" s="27"/>
      <c r="E12" s="27"/>
      <c r="F12" s="27"/>
      <c r="G12" s="27"/>
      <c r="H12" s="27"/>
      <c r="I12" s="79">
        <v>0</v>
      </c>
      <c r="J12" s="79">
        <v>3533.3344662824002</v>
      </c>
      <c r="K12" s="79">
        <v>100</v>
      </c>
      <c r="L12" s="79">
        <v>6.05</v>
      </c>
    </row>
    <row r="13" spans="2:13">
      <c r="B13" s="78" t="s">
        <v>204</v>
      </c>
      <c r="C13" s="26"/>
      <c r="D13" s="27"/>
      <c r="E13" s="27"/>
      <c r="F13" s="27"/>
      <c r="G13" s="27"/>
      <c r="H13" s="27"/>
      <c r="I13" s="79">
        <v>0</v>
      </c>
      <c r="J13" s="79">
        <v>3491.0805799999998</v>
      </c>
      <c r="K13" s="79">
        <v>98.8</v>
      </c>
      <c r="L13" s="79">
        <v>5.98</v>
      </c>
    </row>
    <row r="14" spans="2:13">
      <c r="B14" s="81" t="s">
        <v>1029</v>
      </c>
      <c r="C14" t="s">
        <v>205</v>
      </c>
      <c r="D14" t="s">
        <v>206</v>
      </c>
      <c r="E14" t="s">
        <v>207</v>
      </c>
      <c r="F14" t="s">
        <v>152</v>
      </c>
      <c r="G14" t="s">
        <v>105</v>
      </c>
      <c r="H14" s="77">
        <v>0</v>
      </c>
      <c r="I14" s="77">
        <v>0</v>
      </c>
      <c r="J14" s="77">
        <v>3491.0805799999998</v>
      </c>
      <c r="K14" s="77">
        <v>98.8</v>
      </c>
      <c r="L14" s="77">
        <v>5.98</v>
      </c>
    </row>
    <row r="15" spans="2:13">
      <c r="B15" s="78" t="s">
        <v>208</v>
      </c>
      <c r="C15" s="26"/>
      <c r="D15" s="27"/>
      <c r="E15" s="27"/>
      <c r="F15" s="27"/>
      <c r="G15" s="27"/>
      <c r="H15" s="27"/>
      <c r="I15" s="79">
        <v>0</v>
      </c>
      <c r="J15" s="79">
        <v>42.253886282400003</v>
      </c>
      <c r="K15" s="79">
        <v>1.2</v>
      </c>
      <c r="L15" s="79">
        <v>7.0000000000000007E-2</v>
      </c>
    </row>
    <row r="16" spans="2:13">
      <c r="B16" s="81" t="s">
        <v>1029</v>
      </c>
      <c r="C16" t="s">
        <v>209</v>
      </c>
      <c r="D16" t="s">
        <v>206</v>
      </c>
      <c r="E16" t="s">
        <v>207</v>
      </c>
      <c r="F16" t="s">
        <v>152</v>
      </c>
      <c r="G16" t="s">
        <v>109</v>
      </c>
      <c r="H16" s="77">
        <v>0</v>
      </c>
      <c r="I16" s="77">
        <v>0</v>
      </c>
      <c r="J16" s="77">
        <v>50.548008299999999</v>
      </c>
      <c r="K16" s="77">
        <v>1.43</v>
      </c>
      <c r="L16" s="77">
        <v>0.09</v>
      </c>
    </row>
    <row r="17" spans="2:12">
      <c r="B17" s="81" t="s">
        <v>1029</v>
      </c>
      <c r="C17" t="s">
        <v>210</v>
      </c>
      <c r="D17" t="s">
        <v>206</v>
      </c>
      <c r="E17" t="s">
        <v>207</v>
      </c>
      <c r="F17" t="s">
        <v>152</v>
      </c>
      <c r="G17" t="s">
        <v>113</v>
      </c>
      <c r="H17" s="77">
        <v>0</v>
      </c>
      <c r="I17" s="77">
        <v>0</v>
      </c>
      <c r="J17" s="77">
        <v>0.36854055000000002</v>
      </c>
      <c r="K17" s="77">
        <v>0.01</v>
      </c>
      <c r="L17" s="77">
        <v>0</v>
      </c>
    </row>
    <row r="18" spans="2:12">
      <c r="B18" s="81" t="s">
        <v>1029</v>
      </c>
      <c r="C18" t="s">
        <v>211</v>
      </c>
      <c r="D18" t="s">
        <v>206</v>
      </c>
      <c r="E18" t="s">
        <v>207</v>
      </c>
      <c r="F18" t="s">
        <v>152</v>
      </c>
      <c r="G18" t="s">
        <v>202</v>
      </c>
      <c r="H18" s="77">
        <v>0</v>
      </c>
      <c r="I18" s="77">
        <v>0</v>
      </c>
      <c r="J18" s="77">
        <v>-8.9125230876000003</v>
      </c>
      <c r="K18" s="77">
        <v>-0.25</v>
      </c>
      <c r="L18" s="77">
        <v>-0.02</v>
      </c>
    </row>
    <row r="19" spans="2:12">
      <c r="B19" s="81" t="s">
        <v>1029</v>
      </c>
      <c r="C19" t="s">
        <v>212</v>
      </c>
      <c r="D19" t="s">
        <v>206</v>
      </c>
      <c r="E19" t="s">
        <v>207</v>
      </c>
      <c r="F19" t="s">
        <v>152</v>
      </c>
      <c r="G19" t="s">
        <v>116</v>
      </c>
      <c r="H19" s="77">
        <v>0</v>
      </c>
      <c r="I19" s="77">
        <v>0</v>
      </c>
      <c r="J19" s="77">
        <v>0.24986052</v>
      </c>
      <c r="K19" s="77">
        <v>0.01</v>
      </c>
      <c r="L19" s="77">
        <v>0</v>
      </c>
    </row>
    <row r="20" spans="2:12">
      <c r="B20" s="78" t="s">
        <v>213</v>
      </c>
      <c r="D20" s="16"/>
      <c r="I20" s="79">
        <v>0</v>
      </c>
      <c r="J20" s="79">
        <v>0</v>
      </c>
      <c r="K20" s="79">
        <v>0</v>
      </c>
      <c r="L20" s="79">
        <v>0</v>
      </c>
    </row>
    <row r="21" spans="2:12">
      <c r="B21" t="s">
        <v>214</v>
      </c>
      <c r="C21" t="s">
        <v>214</v>
      </c>
      <c r="D21" s="16"/>
      <c r="E21" t="s">
        <v>214</v>
      </c>
      <c r="G21" t="s">
        <v>214</v>
      </c>
      <c r="H21" s="77">
        <v>0</v>
      </c>
      <c r="I21" s="77">
        <v>0</v>
      </c>
      <c r="J21" s="77">
        <v>0</v>
      </c>
      <c r="K21" s="77">
        <v>0</v>
      </c>
      <c r="L21" s="77">
        <v>0</v>
      </c>
    </row>
    <row r="22" spans="2:12">
      <c r="B22" s="78" t="s">
        <v>215</v>
      </c>
      <c r="D22" s="16"/>
      <c r="I22" s="79">
        <v>0</v>
      </c>
      <c r="J22" s="79">
        <v>0</v>
      </c>
      <c r="K22" s="79">
        <v>0</v>
      </c>
      <c r="L22" s="79">
        <v>0</v>
      </c>
    </row>
    <row r="23" spans="2:12">
      <c r="B23" t="s">
        <v>214</v>
      </c>
      <c r="C23" t="s">
        <v>214</v>
      </c>
      <c r="D23" s="16"/>
      <c r="E23" t="s">
        <v>214</v>
      </c>
      <c r="G23" t="s">
        <v>214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216</v>
      </c>
      <c r="D24" s="16"/>
      <c r="I24" s="79">
        <v>0</v>
      </c>
      <c r="J24" s="79">
        <v>0</v>
      </c>
      <c r="K24" s="79">
        <v>0</v>
      </c>
      <c r="L24" s="79">
        <v>0</v>
      </c>
    </row>
    <row r="25" spans="2:12">
      <c r="B25" t="s">
        <v>214</v>
      </c>
      <c r="C25" t="s">
        <v>214</v>
      </c>
      <c r="D25" s="16"/>
      <c r="E25" t="s">
        <v>214</v>
      </c>
      <c r="G25" t="s">
        <v>214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217</v>
      </c>
      <c r="D26" s="16"/>
      <c r="I26" s="79">
        <v>0</v>
      </c>
      <c r="J26" s="79">
        <v>0</v>
      </c>
      <c r="K26" s="79">
        <v>0</v>
      </c>
      <c r="L26" s="79">
        <v>0</v>
      </c>
    </row>
    <row r="27" spans="2:12">
      <c r="B27" t="s">
        <v>214</v>
      </c>
      <c r="C27" t="s">
        <v>214</v>
      </c>
      <c r="D27" s="16"/>
      <c r="E27" t="s">
        <v>214</v>
      </c>
      <c r="G27" t="s">
        <v>214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218</v>
      </c>
      <c r="D28" s="16"/>
      <c r="I28" s="79">
        <v>0</v>
      </c>
      <c r="J28" s="79">
        <v>0</v>
      </c>
      <c r="K28" s="79">
        <v>0</v>
      </c>
      <c r="L28" s="79">
        <v>0</v>
      </c>
    </row>
    <row r="29" spans="2:12">
      <c r="B29" t="s">
        <v>214</v>
      </c>
      <c r="C29" t="s">
        <v>214</v>
      </c>
      <c r="D29" s="16"/>
      <c r="E29" t="s">
        <v>214</v>
      </c>
      <c r="G29" t="s">
        <v>214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219</v>
      </c>
      <c r="D30" s="16"/>
      <c r="I30" s="79">
        <v>0</v>
      </c>
      <c r="J30" s="79">
        <v>0</v>
      </c>
      <c r="K30" s="79">
        <v>0</v>
      </c>
      <c r="L30" s="79">
        <v>0</v>
      </c>
    </row>
    <row r="31" spans="2:12">
      <c r="B31" s="78" t="s">
        <v>220</v>
      </c>
      <c r="D31" s="16"/>
      <c r="I31" s="79">
        <v>0</v>
      </c>
      <c r="J31" s="79">
        <v>0</v>
      </c>
      <c r="K31" s="79">
        <v>0</v>
      </c>
      <c r="L31" s="79">
        <v>0</v>
      </c>
    </row>
    <row r="32" spans="2:12">
      <c r="B32" t="s">
        <v>214</v>
      </c>
      <c r="C32" t="s">
        <v>214</v>
      </c>
      <c r="D32" s="16"/>
      <c r="E32" t="s">
        <v>214</v>
      </c>
      <c r="G32" t="s">
        <v>214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</row>
    <row r="33" spans="2:12">
      <c r="B33" s="78" t="s">
        <v>218</v>
      </c>
      <c r="D33" s="16"/>
      <c r="I33" s="79">
        <v>0</v>
      </c>
      <c r="J33" s="79">
        <v>0</v>
      </c>
      <c r="K33" s="79">
        <v>0</v>
      </c>
      <c r="L33" s="79">
        <v>0</v>
      </c>
    </row>
    <row r="34" spans="2:12">
      <c r="B34" t="s">
        <v>214</v>
      </c>
      <c r="C34" t="s">
        <v>214</v>
      </c>
      <c r="D34" s="16"/>
      <c r="E34" t="s">
        <v>214</v>
      </c>
      <c r="G34" t="s">
        <v>214</v>
      </c>
      <c r="H34" s="77">
        <v>0</v>
      </c>
      <c r="I34" s="77">
        <v>0</v>
      </c>
      <c r="J34" s="77">
        <v>0</v>
      </c>
      <c r="K34" s="77">
        <v>0</v>
      </c>
      <c r="L34" s="77">
        <v>0</v>
      </c>
    </row>
    <row r="35" spans="2:12">
      <c r="B35" t="s">
        <v>221</v>
      </c>
      <c r="D35" s="16"/>
    </row>
    <row r="36" spans="2:12">
      <c r="D36" s="16"/>
    </row>
    <row r="37" spans="2:12">
      <c r="D37" s="16"/>
    </row>
    <row r="38" spans="2:12">
      <c r="D38" s="16"/>
    </row>
    <row r="39" spans="2:12"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sheetProtection sheet="1" objects="1" scenarios="1"/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s="80" t="s">
        <v>196</v>
      </c>
    </row>
    <row r="2" spans="2:49">
      <c r="B2" s="2" t="s">
        <v>1</v>
      </c>
      <c r="C2" s="12" t="s">
        <v>1028</v>
      </c>
    </row>
    <row r="3" spans="2:49">
      <c r="B3" s="2" t="s">
        <v>2</v>
      </c>
      <c r="C3" s="80" t="s">
        <v>197</v>
      </c>
    </row>
    <row r="4" spans="2:49">
      <c r="B4" s="2" t="s">
        <v>3</v>
      </c>
      <c r="C4" s="80" t="s">
        <v>198</v>
      </c>
    </row>
    <row r="5" spans="2:49">
      <c r="B5" s="75" t="s">
        <v>199</v>
      </c>
      <c r="C5" t="s">
        <v>200</v>
      </c>
    </row>
    <row r="6" spans="2:49" ht="26.25" customHeight="1">
      <c r="B6" s="98" t="s">
        <v>139</v>
      </c>
      <c r="C6" s="99"/>
      <c r="D6" s="99"/>
      <c r="E6" s="99"/>
      <c r="F6" s="99"/>
      <c r="G6" s="99"/>
      <c r="H6" s="99"/>
      <c r="I6" s="99"/>
      <c r="J6" s="99"/>
      <c r="K6" s="100"/>
    </row>
    <row r="7" spans="2:49" ht="26.25" customHeight="1">
      <c r="B7" s="98" t="s">
        <v>146</v>
      </c>
      <c r="C7" s="99"/>
      <c r="D7" s="99"/>
      <c r="E7" s="99"/>
      <c r="F7" s="99"/>
      <c r="G7" s="99"/>
      <c r="H7" s="99"/>
      <c r="I7" s="99"/>
      <c r="J7" s="99"/>
      <c r="K7" s="100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-2770600</v>
      </c>
      <c r="H11" s="7"/>
      <c r="I11" s="76">
        <v>124.00269973514544</v>
      </c>
      <c r="J11" s="76">
        <v>100</v>
      </c>
      <c r="K11" s="76">
        <v>0.21</v>
      </c>
      <c r="AW11" s="16"/>
    </row>
    <row r="12" spans="2:49">
      <c r="B12" s="78" t="s">
        <v>203</v>
      </c>
      <c r="C12" s="16"/>
      <c r="D12" s="16"/>
      <c r="G12" s="79">
        <v>-2770600</v>
      </c>
      <c r="I12" s="79">
        <v>124.00269973514544</v>
      </c>
      <c r="J12" s="79">
        <v>100</v>
      </c>
      <c r="K12" s="79">
        <v>0.21</v>
      </c>
    </row>
    <row r="13" spans="2:49">
      <c r="B13" s="78" t="s">
        <v>915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214</v>
      </c>
      <c r="C14" t="s">
        <v>214</v>
      </c>
      <c r="D14" t="s">
        <v>214</v>
      </c>
      <c r="E14" t="s">
        <v>214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916</v>
      </c>
      <c r="C15" s="16"/>
      <c r="D15" s="16"/>
      <c r="G15" s="79">
        <v>-2559100</v>
      </c>
      <c r="I15" s="79">
        <v>134.105124302245</v>
      </c>
      <c r="J15" s="79">
        <v>108.15</v>
      </c>
      <c r="K15" s="79">
        <v>0.23</v>
      </c>
    </row>
    <row r="16" spans="2:49">
      <c r="B16" t="s">
        <v>977</v>
      </c>
      <c r="C16" t="s">
        <v>978</v>
      </c>
      <c r="D16" t="s">
        <v>126</v>
      </c>
      <c r="E16" t="s">
        <v>109</v>
      </c>
      <c r="F16" t="s">
        <v>979</v>
      </c>
      <c r="G16" s="77">
        <v>-2269100</v>
      </c>
      <c r="H16" s="77">
        <v>-5.3026337134405273</v>
      </c>
      <c r="I16" s="77">
        <v>120.322061591679</v>
      </c>
      <c r="J16" s="77">
        <v>97.03</v>
      </c>
      <c r="K16" s="77">
        <v>0.21</v>
      </c>
    </row>
    <row r="17" spans="2:11">
      <c r="B17" t="s">
        <v>980</v>
      </c>
      <c r="C17" t="s">
        <v>981</v>
      </c>
      <c r="D17" t="s">
        <v>126</v>
      </c>
      <c r="E17" t="s">
        <v>109</v>
      </c>
      <c r="F17" t="s">
        <v>982</v>
      </c>
      <c r="G17" s="77">
        <v>-120000</v>
      </c>
      <c r="H17" s="77">
        <v>-5.4026491228070164</v>
      </c>
      <c r="I17" s="77">
        <v>6.4831789473684198</v>
      </c>
      <c r="J17" s="77">
        <v>5.23</v>
      </c>
      <c r="K17" s="77">
        <v>0.01</v>
      </c>
    </row>
    <row r="18" spans="2:11">
      <c r="B18" t="s">
        <v>983</v>
      </c>
      <c r="C18" t="s">
        <v>984</v>
      </c>
      <c r="D18" t="s">
        <v>126</v>
      </c>
      <c r="E18" t="s">
        <v>109</v>
      </c>
      <c r="F18" t="s">
        <v>985</v>
      </c>
      <c r="G18" s="77">
        <v>60000</v>
      </c>
      <c r="H18" s="77">
        <v>-4.0124615384615332</v>
      </c>
      <c r="I18" s="77">
        <v>-2.4074769230769202</v>
      </c>
      <c r="J18" s="77">
        <v>-1.94</v>
      </c>
      <c r="K18" s="77">
        <v>0</v>
      </c>
    </row>
    <row r="19" spans="2:11">
      <c r="B19" t="s">
        <v>986</v>
      </c>
      <c r="C19" t="s">
        <v>987</v>
      </c>
      <c r="D19" t="s">
        <v>126</v>
      </c>
      <c r="E19" t="s">
        <v>109</v>
      </c>
      <c r="F19" t="s">
        <v>988</v>
      </c>
      <c r="G19" s="77">
        <v>-60000</v>
      </c>
      <c r="H19" s="77">
        <v>-2.6024705882352834</v>
      </c>
      <c r="I19" s="77">
        <v>1.5614823529411701</v>
      </c>
      <c r="J19" s="77">
        <v>1.26</v>
      </c>
      <c r="K19" s="77">
        <v>0</v>
      </c>
    </row>
    <row r="20" spans="2:11">
      <c r="B20" t="s">
        <v>989</v>
      </c>
      <c r="C20" t="s">
        <v>990</v>
      </c>
      <c r="D20" t="s">
        <v>126</v>
      </c>
      <c r="E20" t="s">
        <v>109</v>
      </c>
      <c r="F20" t="s">
        <v>991</v>
      </c>
      <c r="G20" s="77">
        <v>-100000</v>
      </c>
      <c r="H20" s="77">
        <v>-5.3526333333333298</v>
      </c>
      <c r="I20" s="77">
        <v>5.3526333333333298</v>
      </c>
      <c r="J20" s="77">
        <v>4.32</v>
      </c>
      <c r="K20" s="77">
        <v>0.01</v>
      </c>
    </row>
    <row r="21" spans="2:11">
      <c r="B21" t="s">
        <v>992</v>
      </c>
      <c r="C21" t="s">
        <v>993</v>
      </c>
      <c r="D21" t="s">
        <v>126</v>
      </c>
      <c r="E21" t="s">
        <v>109</v>
      </c>
      <c r="F21" t="s">
        <v>994</v>
      </c>
      <c r="G21" s="77">
        <v>-70000</v>
      </c>
      <c r="H21" s="77">
        <v>-3.9903499999999998</v>
      </c>
      <c r="I21" s="77">
        <v>2.7932450000000002</v>
      </c>
      <c r="J21" s="77">
        <v>2.25</v>
      </c>
      <c r="K21" s="77">
        <v>0</v>
      </c>
    </row>
    <row r="22" spans="2:11">
      <c r="B22" s="78" t="s">
        <v>976</v>
      </c>
      <c r="C22" s="16"/>
      <c r="D22" s="16"/>
      <c r="G22" s="79">
        <v>-211500</v>
      </c>
      <c r="I22" s="79">
        <v>-10.102424567099565</v>
      </c>
      <c r="J22" s="79">
        <v>-8.15</v>
      </c>
      <c r="K22" s="79">
        <v>-0.02</v>
      </c>
    </row>
    <row r="23" spans="2:11">
      <c r="B23" t="s">
        <v>995</v>
      </c>
      <c r="C23" t="s">
        <v>996</v>
      </c>
      <c r="D23" t="s">
        <v>126</v>
      </c>
      <c r="E23" t="s">
        <v>113</v>
      </c>
      <c r="F23" t="s">
        <v>982</v>
      </c>
      <c r="G23" s="77">
        <v>-200500</v>
      </c>
      <c r="H23" s="77">
        <v>4.6470779220779201</v>
      </c>
      <c r="I23" s="77">
        <v>-9.3173912337662301</v>
      </c>
      <c r="J23" s="77">
        <v>-7.51</v>
      </c>
      <c r="K23" s="77">
        <v>-0.02</v>
      </c>
    </row>
    <row r="24" spans="2:11">
      <c r="B24" t="s">
        <v>997</v>
      </c>
      <c r="C24" t="s">
        <v>998</v>
      </c>
      <c r="D24" t="s">
        <v>126</v>
      </c>
      <c r="E24" t="s">
        <v>113</v>
      </c>
      <c r="F24" t="s">
        <v>994</v>
      </c>
      <c r="G24" s="77">
        <v>-11000</v>
      </c>
      <c r="H24" s="77">
        <v>7.1366666666666729</v>
      </c>
      <c r="I24" s="77">
        <v>-0.78503333333333403</v>
      </c>
      <c r="J24" s="77">
        <v>-0.63</v>
      </c>
      <c r="K24" s="77">
        <v>0</v>
      </c>
    </row>
    <row r="25" spans="2:11">
      <c r="B25" s="78" t="s">
        <v>917</v>
      </c>
      <c r="C25" s="16"/>
      <c r="D25" s="16"/>
      <c r="G25" s="79">
        <v>0</v>
      </c>
      <c r="I25" s="79">
        <v>0</v>
      </c>
      <c r="J25" s="79">
        <v>0</v>
      </c>
      <c r="K25" s="79">
        <v>0</v>
      </c>
    </row>
    <row r="26" spans="2:11">
      <c r="B26" t="s">
        <v>214</v>
      </c>
      <c r="C26" t="s">
        <v>214</v>
      </c>
      <c r="D26" t="s">
        <v>214</v>
      </c>
      <c r="E26" t="s">
        <v>214</v>
      </c>
      <c r="G26" s="77">
        <v>0</v>
      </c>
      <c r="H26" s="77">
        <v>0</v>
      </c>
      <c r="I26" s="77">
        <v>0</v>
      </c>
      <c r="J26" s="77">
        <v>0</v>
      </c>
      <c r="K26" s="77">
        <v>0</v>
      </c>
    </row>
    <row r="27" spans="2:11">
      <c r="B27" s="78" t="s">
        <v>532</v>
      </c>
      <c r="C27" s="16"/>
      <c r="D27" s="16"/>
      <c r="G27" s="79">
        <v>0</v>
      </c>
      <c r="I27" s="79">
        <v>0</v>
      </c>
      <c r="J27" s="79">
        <v>0</v>
      </c>
      <c r="K27" s="79">
        <v>0</v>
      </c>
    </row>
    <row r="28" spans="2:11">
      <c r="B28" t="s">
        <v>214</v>
      </c>
      <c r="C28" t="s">
        <v>214</v>
      </c>
      <c r="D28" t="s">
        <v>214</v>
      </c>
      <c r="E28" t="s">
        <v>214</v>
      </c>
      <c r="G28" s="77">
        <v>0</v>
      </c>
      <c r="H28" s="77">
        <v>0</v>
      </c>
      <c r="I28" s="77">
        <v>0</v>
      </c>
      <c r="J28" s="77">
        <v>0</v>
      </c>
      <c r="K28" s="77">
        <v>0</v>
      </c>
    </row>
    <row r="29" spans="2:11">
      <c r="B29" s="78" t="s">
        <v>219</v>
      </c>
      <c r="C29" s="16"/>
      <c r="D29" s="16"/>
      <c r="G29" s="79">
        <v>0</v>
      </c>
      <c r="I29" s="79">
        <v>0</v>
      </c>
      <c r="J29" s="79">
        <v>0</v>
      </c>
      <c r="K29" s="79">
        <v>0</v>
      </c>
    </row>
    <row r="30" spans="2:11">
      <c r="B30" s="78" t="s">
        <v>915</v>
      </c>
      <c r="C30" s="16"/>
      <c r="D30" s="16"/>
      <c r="G30" s="79">
        <v>0</v>
      </c>
      <c r="I30" s="79">
        <v>0</v>
      </c>
      <c r="J30" s="79">
        <v>0</v>
      </c>
      <c r="K30" s="79">
        <v>0</v>
      </c>
    </row>
    <row r="31" spans="2:11">
      <c r="B31" t="s">
        <v>214</v>
      </c>
      <c r="C31" t="s">
        <v>214</v>
      </c>
      <c r="D31" t="s">
        <v>214</v>
      </c>
      <c r="E31" t="s">
        <v>214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</row>
    <row r="32" spans="2:11">
      <c r="B32" s="78" t="s">
        <v>918</v>
      </c>
      <c r="C32" s="16"/>
      <c r="D32" s="16"/>
      <c r="G32" s="79">
        <v>0</v>
      </c>
      <c r="I32" s="79">
        <v>0</v>
      </c>
      <c r="J32" s="79">
        <v>0</v>
      </c>
      <c r="K32" s="79">
        <v>0</v>
      </c>
    </row>
    <row r="33" spans="2:11">
      <c r="B33" t="s">
        <v>214</v>
      </c>
      <c r="C33" t="s">
        <v>214</v>
      </c>
      <c r="D33" t="s">
        <v>214</v>
      </c>
      <c r="E33" t="s">
        <v>214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</row>
    <row r="34" spans="2:11">
      <c r="B34" s="78" t="s">
        <v>917</v>
      </c>
      <c r="C34" s="16"/>
      <c r="D34" s="16"/>
      <c r="G34" s="79">
        <v>0</v>
      </c>
      <c r="I34" s="79">
        <v>0</v>
      </c>
      <c r="J34" s="79">
        <v>0</v>
      </c>
      <c r="K34" s="79">
        <v>0</v>
      </c>
    </row>
    <row r="35" spans="2:11">
      <c r="B35" t="s">
        <v>214</v>
      </c>
      <c r="C35" t="s">
        <v>214</v>
      </c>
      <c r="D35" t="s">
        <v>214</v>
      </c>
      <c r="E35" t="s">
        <v>214</v>
      </c>
      <c r="G35" s="77">
        <v>0</v>
      </c>
      <c r="H35" s="77">
        <v>0</v>
      </c>
      <c r="I35" s="77">
        <v>0</v>
      </c>
      <c r="J35" s="77">
        <v>0</v>
      </c>
      <c r="K35" s="77">
        <v>0</v>
      </c>
    </row>
    <row r="36" spans="2:11">
      <c r="B36" s="78" t="s">
        <v>532</v>
      </c>
      <c r="C36" s="16"/>
      <c r="D36" s="16"/>
      <c r="G36" s="79">
        <v>0</v>
      </c>
      <c r="I36" s="79">
        <v>0</v>
      </c>
      <c r="J36" s="79">
        <v>0</v>
      </c>
      <c r="K36" s="79">
        <v>0</v>
      </c>
    </row>
    <row r="37" spans="2:11">
      <c r="B37" t="s">
        <v>214</v>
      </c>
      <c r="C37" t="s">
        <v>214</v>
      </c>
      <c r="D37" t="s">
        <v>214</v>
      </c>
      <c r="E37" t="s">
        <v>214</v>
      </c>
      <c r="G37" s="77">
        <v>0</v>
      </c>
      <c r="H37" s="77">
        <v>0</v>
      </c>
      <c r="I37" s="77">
        <v>0</v>
      </c>
      <c r="J37" s="77">
        <v>0</v>
      </c>
      <c r="K37" s="77">
        <v>0</v>
      </c>
    </row>
    <row r="38" spans="2:11">
      <c r="B38" t="s">
        <v>221</v>
      </c>
      <c r="C38" s="16"/>
      <c r="D38" s="16"/>
    </row>
    <row r="39" spans="2:11">
      <c r="B39" t="s">
        <v>281</v>
      </c>
      <c r="C39" s="16"/>
      <c r="D39" s="16"/>
    </row>
    <row r="40" spans="2:11">
      <c r="B40" t="s">
        <v>282</v>
      </c>
      <c r="C40" s="16"/>
      <c r="D40" s="16"/>
    </row>
    <row r="41" spans="2:11">
      <c r="B41" t="s">
        <v>283</v>
      </c>
      <c r="C41" s="16"/>
      <c r="D41" s="16"/>
    </row>
    <row r="42" spans="2:11">
      <c r="C42" s="16"/>
      <c r="D42" s="16"/>
    </row>
    <row r="43" spans="2:11">
      <c r="C43" s="16"/>
      <c r="D43" s="16"/>
    </row>
    <row r="44" spans="2:11">
      <c r="C44" s="16"/>
      <c r="D44" s="16"/>
    </row>
    <row r="45" spans="2:11">
      <c r="C45" s="16"/>
      <c r="D45" s="16"/>
    </row>
    <row r="46" spans="2:11">
      <c r="C46" s="16"/>
      <c r="D46" s="16"/>
    </row>
    <row r="47" spans="2:11">
      <c r="C47" s="16"/>
      <c r="D47" s="16"/>
    </row>
    <row r="48" spans="2:11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1:B1048576 D1:XFD1048576 C5:C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s="80" t="s">
        <v>196</v>
      </c>
    </row>
    <row r="2" spans="2:78">
      <c r="B2" s="2" t="s">
        <v>1</v>
      </c>
      <c r="C2" s="12" t="s">
        <v>1028</v>
      </c>
    </row>
    <row r="3" spans="2:78">
      <c r="B3" s="2" t="s">
        <v>2</v>
      </c>
      <c r="C3" s="80" t="s">
        <v>197</v>
      </c>
    </row>
    <row r="4" spans="2:78">
      <c r="B4" s="2" t="s">
        <v>3</v>
      </c>
      <c r="C4" s="80" t="s">
        <v>198</v>
      </c>
    </row>
    <row r="5" spans="2:78">
      <c r="B5" s="75" t="s">
        <v>199</v>
      </c>
      <c r="C5" t="s">
        <v>200</v>
      </c>
    </row>
    <row r="6" spans="2:78" ht="26.25" customHeight="1">
      <c r="B6" s="98" t="s">
        <v>139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100"/>
    </row>
    <row r="7" spans="2:78" ht="26.25" customHeight="1">
      <c r="B7" s="98" t="s">
        <v>148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100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203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920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214</v>
      </c>
      <c r="C14" t="s">
        <v>214</v>
      </c>
      <c r="D14" s="16"/>
      <c r="E14" t="s">
        <v>214</v>
      </c>
      <c r="H14" s="77">
        <v>0</v>
      </c>
      <c r="I14" t="s">
        <v>214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921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214</v>
      </c>
      <c r="C16" t="s">
        <v>214</v>
      </c>
      <c r="D16" s="16"/>
      <c r="E16" t="s">
        <v>214</v>
      </c>
      <c r="H16" s="77">
        <v>0</v>
      </c>
      <c r="I16" t="s">
        <v>214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922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923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214</v>
      </c>
      <c r="C19" t="s">
        <v>214</v>
      </c>
      <c r="D19" s="16"/>
      <c r="E19" t="s">
        <v>214</v>
      </c>
      <c r="H19" s="77">
        <v>0</v>
      </c>
      <c r="I19" t="s">
        <v>214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924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214</v>
      </c>
      <c r="C21" t="s">
        <v>214</v>
      </c>
      <c r="D21" s="16"/>
      <c r="E21" t="s">
        <v>214</v>
      </c>
      <c r="H21" s="77">
        <v>0</v>
      </c>
      <c r="I21" t="s">
        <v>214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925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214</v>
      </c>
      <c r="C23" t="s">
        <v>214</v>
      </c>
      <c r="D23" s="16"/>
      <c r="E23" t="s">
        <v>214</v>
      </c>
      <c r="H23" s="77">
        <v>0</v>
      </c>
      <c r="I23" t="s">
        <v>214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926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214</v>
      </c>
      <c r="C25" t="s">
        <v>214</v>
      </c>
      <c r="D25" s="16"/>
      <c r="E25" t="s">
        <v>214</v>
      </c>
      <c r="H25" s="77">
        <v>0</v>
      </c>
      <c r="I25" t="s">
        <v>214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219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920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214</v>
      </c>
      <c r="C28" t="s">
        <v>214</v>
      </c>
      <c r="D28" s="16"/>
      <c r="E28" t="s">
        <v>214</v>
      </c>
      <c r="H28" s="77">
        <v>0</v>
      </c>
      <c r="I28" t="s">
        <v>214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921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214</v>
      </c>
      <c r="C30" t="s">
        <v>214</v>
      </c>
      <c r="D30" s="16"/>
      <c r="E30" t="s">
        <v>214</v>
      </c>
      <c r="H30" s="77">
        <v>0</v>
      </c>
      <c r="I30" t="s">
        <v>214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922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923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214</v>
      </c>
      <c r="C33" t="s">
        <v>214</v>
      </c>
      <c r="D33" s="16"/>
      <c r="E33" t="s">
        <v>214</v>
      </c>
      <c r="H33" s="77">
        <v>0</v>
      </c>
      <c r="I33" t="s">
        <v>214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924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214</v>
      </c>
      <c r="C35" t="s">
        <v>214</v>
      </c>
      <c r="D35" s="16"/>
      <c r="E35" t="s">
        <v>214</v>
      </c>
      <c r="H35" s="77">
        <v>0</v>
      </c>
      <c r="I35" t="s">
        <v>214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925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214</v>
      </c>
      <c r="C37" t="s">
        <v>214</v>
      </c>
      <c r="D37" s="16"/>
      <c r="E37" t="s">
        <v>214</v>
      </c>
      <c r="H37" s="77">
        <v>0</v>
      </c>
      <c r="I37" t="s">
        <v>214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926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214</v>
      </c>
      <c r="C39" t="s">
        <v>214</v>
      </c>
      <c r="D39" s="16"/>
      <c r="E39" t="s">
        <v>214</v>
      </c>
      <c r="H39" s="77">
        <v>0</v>
      </c>
      <c r="I39" t="s">
        <v>214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221</v>
      </c>
      <c r="D40" s="16"/>
    </row>
    <row r="41" spans="2:17">
      <c r="B41" t="s">
        <v>281</v>
      </c>
      <c r="D41" s="16"/>
    </row>
    <row r="42" spans="2:17">
      <c r="B42" t="s">
        <v>282</v>
      </c>
      <c r="D42" s="16"/>
    </row>
    <row r="43" spans="2:17">
      <c r="B43" t="s">
        <v>283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1:B1048576 D1:XFD1048576 C5:C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4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80" t="s">
        <v>196</v>
      </c>
    </row>
    <row r="2" spans="2:59">
      <c r="B2" s="2" t="s">
        <v>1</v>
      </c>
      <c r="C2" s="12" t="s">
        <v>1028</v>
      </c>
    </row>
    <row r="3" spans="2:59">
      <c r="B3" s="2" t="s">
        <v>2</v>
      </c>
      <c r="C3" s="80" t="s">
        <v>197</v>
      </c>
    </row>
    <row r="4" spans="2:59">
      <c r="B4" s="2" t="s">
        <v>3</v>
      </c>
      <c r="C4" s="80" t="s">
        <v>198</v>
      </c>
    </row>
    <row r="5" spans="2:59">
      <c r="B5" s="75" t="s">
        <v>199</v>
      </c>
      <c r="C5" s="2" t="s">
        <v>200</v>
      </c>
    </row>
    <row r="6" spans="2:59">
      <c r="B6" s="2"/>
      <c r="C6" s="2"/>
    </row>
    <row r="7" spans="2:59" ht="26.25" customHeight="1">
      <c r="B7" s="98" t="s">
        <v>149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100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18"/>
      <c r="J11" s="18"/>
      <c r="K11" s="18"/>
      <c r="L11" s="7"/>
      <c r="M11" s="76">
        <v>0</v>
      </c>
      <c r="N11" s="7"/>
      <c r="O11" s="76">
        <v>0</v>
      </c>
      <c r="P11" s="76">
        <v>0</v>
      </c>
      <c r="Q11" s="76">
        <v>0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203</v>
      </c>
      <c r="I12" s="79">
        <v>0</v>
      </c>
      <c r="L12" s="79">
        <v>0</v>
      </c>
      <c r="M12" s="79">
        <v>0</v>
      </c>
      <c r="O12" s="79">
        <v>0</v>
      </c>
      <c r="P12" s="79">
        <v>0</v>
      </c>
      <c r="Q12" s="79">
        <v>0</v>
      </c>
    </row>
    <row r="13" spans="2:59">
      <c r="B13" s="78" t="s">
        <v>999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214</v>
      </c>
      <c r="D14" t="s">
        <v>214</v>
      </c>
      <c r="F14" t="s">
        <v>214</v>
      </c>
      <c r="I14" s="77">
        <v>0</v>
      </c>
      <c r="J14" t="s">
        <v>214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1000</v>
      </c>
      <c r="I15" s="79">
        <v>0</v>
      </c>
      <c r="L15" s="79">
        <v>0</v>
      </c>
      <c r="M15" s="79">
        <v>0</v>
      </c>
      <c r="O15" s="79">
        <v>0</v>
      </c>
      <c r="P15" s="79">
        <v>0</v>
      </c>
      <c r="Q15" s="79">
        <v>0</v>
      </c>
    </row>
    <row r="16" spans="2:59">
      <c r="B16" t="s">
        <v>214</v>
      </c>
      <c r="D16" t="s">
        <v>214</v>
      </c>
      <c r="F16" t="s">
        <v>214</v>
      </c>
      <c r="I16" s="77">
        <v>0</v>
      </c>
      <c r="J16" t="s">
        <v>214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1001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214</v>
      </c>
      <c r="D18" t="s">
        <v>214</v>
      </c>
      <c r="F18" t="s">
        <v>214</v>
      </c>
      <c r="I18" s="77">
        <v>0</v>
      </c>
      <c r="J18" t="s">
        <v>214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1002</v>
      </c>
      <c r="I19" s="79">
        <v>0</v>
      </c>
      <c r="L19" s="79">
        <v>0</v>
      </c>
      <c r="M19" s="79">
        <v>0</v>
      </c>
      <c r="O19" s="79">
        <v>0</v>
      </c>
      <c r="P19" s="79">
        <v>0</v>
      </c>
      <c r="Q19" s="79">
        <v>0</v>
      </c>
    </row>
    <row r="20" spans="2:17">
      <c r="B20" t="s">
        <v>214</v>
      </c>
      <c r="D20" t="s">
        <v>214</v>
      </c>
      <c r="F20" t="s">
        <v>214</v>
      </c>
      <c r="I20" s="77">
        <v>0</v>
      </c>
      <c r="J20" t="s">
        <v>214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s="78" t="s">
        <v>1003</v>
      </c>
      <c r="I21" s="79">
        <v>0</v>
      </c>
      <c r="L21" s="79">
        <v>0</v>
      </c>
      <c r="M21" s="79">
        <v>0</v>
      </c>
      <c r="O21" s="79">
        <v>0</v>
      </c>
      <c r="P21" s="79">
        <v>0</v>
      </c>
      <c r="Q21" s="79">
        <v>0</v>
      </c>
    </row>
    <row r="22" spans="2:17">
      <c r="B22" t="s">
        <v>214</v>
      </c>
      <c r="D22" t="s">
        <v>214</v>
      </c>
      <c r="F22" t="s">
        <v>214</v>
      </c>
      <c r="I22" s="77">
        <v>0</v>
      </c>
      <c r="J22" t="s">
        <v>214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1004</v>
      </c>
      <c r="I23" s="79">
        <v>0</v>
      </c>
      <c r="L23" s="79">
        <v>0</v>
      </c>
      <c r="M23" s="79">
        <v>0</v>
      </c>
      <c r="O23" s="79">
        <v>0</v>
      </c>
      <c r="P23" s="79">
        <v>0</v>
      </c>
      <c r="Q23" s="79">
        <v>0</v>
      </c>
    </row>
    <row r="24" spans="2:17">
      <c r="B24" s="78" t="s">
        <v>1005</v>
      </c>
      <c r="I24" s="79">
        <v>0</v>
      </c>
      <c r="L24" s="79">
        <v>0</v>
      </c>
      <c r="M24" s="79">
        <v>0</v>
      </c>
      <c r="O24" s="79">
        <v>0</v>
      </c>
      <c r="P24" s="79">
        <v>0</v>
      </c>
      <c r="Q24" s="79">
        <v>0</v>
      </c>
    </row>
    <row r="25" spans="2:17">
      <c r="B25" t="s">
        <v>214</v>
      </c>
      <c r="D25" t="s">
        <v>214</v>
      </c>
      <c r="F25" t="s">
        <v>214</v>
      </c>
      <c r="I25" s="77">
        <v>0</v>
      </c>
      <c r="J25" t="s">
        <v>214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1006</v>
      </c>
      <c r="I26" s="79">
        <v>0</v>
      </c>
      <c r="L26" s="79">
        <v>0</v>
      </c>
      <c r="M26" s="79">
        <v>0</v>
      </c>
      <c r="O26" s="79">
        <v>0</v>
      </c>
      <c r="P26" s="79">
        <v>0</v>
      </c>
      <c r="Q26" s="79">
        <v>0</v>
      </c>
    </row>
    <row r="27" spans="2:17">
      <c r="B27" t="s">
        <v>214</v>
      </c>
      <c r="D27" t="s">
        <v>214</v>
      </c>
      <c r="F27" t="s">
        <v>214</v>
      </c>
      <c r="I27" s="77">
        <v>0</v>
      </c>
      <c r="J27" t="s">
        <v>214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1007</v>
      </c>
      <c r="I28" s="79">
        <v>0</v>
      </c>
      <c r="L28" s="79">
        <v>0</v>
      </c>
      <c r="M28" s="79">
        <v>0</v>
      </c>
      <c r="O28" s="79">
        <v>0</v>
      </c>
      <c r="P28" s="79">
        <v>0</v>
      </c>
      <c r="Q28" s="79">
        <v>0</v>
      </c>
    </row>
    <row r="29" spans="2:17">
      <c r="B29" t="s">
        <v>214</v>
      </c>
      <c r="D29" t="s">
        <v>214</v>
      </c>
      <c r="F29" t="s">
        <v>214</v>
      </c>
      <c r="I29" s="77">
        <v>0</v>
      </c>
      <c r="J29" t="s">
        <v>214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1008</v>
      </c>
      <c r="I30" s="79">
        <v>0</v>
      </c>
      <c r="L30" s="79">
        <v>0</v>
      </c>
      <c r="M30" s="79">
        <v>0</v>
      </c>
      <c r="O30" s="79">
        <v>0</v>
      </c>
      <c r="P30" s="79">
        <v>0</v>
      </c>
      <c r="Q30" s="79">
        <v>0</v>
      </c>
    </row>
    <row r="31" spans="2:17">
      <c r="B31" t="s">
        <v>214</v>
      </c>
      <c r="D31" t="s">
        <v>214</v>
      </c>
      <c r="F31" t="s">
        <v>214</v>
      </c>
      <c r="I31" s="77">
        <v>0</v>
      </c>
      <c r="J31" t="s">
        <v>214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219</v>
      </c>
      <c r="I32" s="79">
        <v>0</v>
      </c>
      <c r="L32" s="79">
        <v>0</v>
      </c>
      <c r="M32" s="79">
        <v>0</v>
      </c>
      <c r="O32" s="79">
        <v>0</v>
      </c>
      <c r="P32" s="79">
        <v>0</v>
      </c>
      <c r="Q32" s="79">
        <v>0</v>
      </c>
    </row>
    <row r="33" spans="2:17">
      <c r="B33" s="78" t="s">
        <v>1009</v>
      </c>
      <c r="I33" s="79">
        <v>0</v>
      </c>
      <c r="L33" s="79">
        <v>0</v>
      </c>
      <c r="M33" s="79">
        <v>0</v>
      </c>
      <c r="O33" s="79">
        <v>0</v>
      </c>
      <c r="P33" s="79">
        <v>0</v>
      </c>
      <c r="Q33" s="79">
        <v>0</v>
      </c>
    </row>
    <row r="34" spans="2:17">
      <c r="B34" t="s">
        <v>214</v>
      </c>
      <c r="D34" t="s">
        <v>214</v>
      </c>
      <c r="F34" t="s">
        <v>214</v>
      </c>
      <c r="I34" s="77">
        <v>0</v>
      </c>
      <c r="J34" t="s">
        <v>214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1001</v>
      </c>
      <c r="I35" s="79">
        <v>0</v>
      </c>
      <c r="L35" s="79">
        <v>0</v>
      </c>
      <c r="M35" s="79">
        <v>0</v>
      </c>
      <c r="O35" s="79">
        <v>0</v>
      </c>
      <c r="P35" s="79">
        <v>0</v>
      </c>
      <c r="Q35" s="79">
        <v>0</v>
      </c>
    </row>
    <row r="36" spans="2:17">
      <c r="B36" t="s">
        <v>214</v>
      </c>
      <c r="D36" t="s">
        <v>214</v>
      </c>
      <c r="F36" t="s">
        <v>214</v>
      </c>
      <c r="I36" s="77">
        <v>0</v>
      </c>
      <c r="J36" t="s">
        <v>214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1002</v>
      </c>
      <c r="I37" s="79">
        <v>0</v>
      </c>
      <c r="L37" s="79">
        <v>0</v>
      </c>
      <c r="M37" s="79">
        <v>0</v>
      </c>
      <c r="O37" s="79">
        <v>0</v>
      </c>
      <c r="P37" s="79">
        <v>0</v>
      </c>
      <c r="Q37" s="79">
        <v>0</v>
      </c>
    </row>
    <row r="38" spans="2:17">
      <c r="B38" t="s">
        <v>214</v>
      </c>
      <c r="D38" t="s">
        <v>214</v>
      </c>
      <c r="F38" t="s">
        <v>214</v>
      </c>
      <c r="I38" s="77">
        <v>0</v>
      </c>
      <c r="J38" t="s">
        <v>214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1008</v>
      </c>
      <c r="I39" s="79">
        <v>0</v>
      </c>
      <c r="L39" s="79">
        <v>0</v>
      </c>
      <c r="M39" s="79">
        <v>0</v>
      </c>
      <c r="O39" s="79">
        <v>0</v>
      </c>
      <c r="P39" s="79">
        <v>0</v>
      </c>
      <c r="Q39" s="79">
        <v>0</v>
      </c>
    </row>
    <row r="40" spans="2:17">
      <c r="B40" t="s">
        <v>214</v>
      </c>
      <c r="D40" t="s">
        <v>214</v>
      </c>
      <c r="F40" t="s">
        <v>214</v>
      </c>
      <c r="I40" s="77">
        <v>0</v>
      </c>
      <c r="J40" t="s">
        <v>214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t="s">
        <v>221</v>
      </c>
    </row>
    <row r="42" spans="2:17">
      <c r="B42" t="s">
        <v>281</v>
      </c>
    </row>
    <row r="43" spans="2:17">
      <c r="B43" t="s">
        <v>282</v>
      </c>
    </row>
    <row r="44" spans="2:17">
      <c r="B44" t="s">
        <v>283</v>
      </c>
    </row>
  </sheetData>
  <sheetProtection sheet="1" objects="1" scenarios="1"/>
  <mergeCells count="1">
    <mergeCell ref="B7:Q7"/>
  </mergeCells>
  <dataValidations count="1">
    <dataValidation allowBlank="1" showInputMessage="1" showErrorMessage="1" sqref="A1:B1048576 D1:XFD1048576 C5:C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s="80" t="s">
        <v>196</v>
      </c>
    </row>
    <row r="2" spans="2:64">
      <c r="B2" s="2" t="s">
        <v>1</v>
      </c>
      <c r="C2" s="12" t="s">
        <v>1028</v>
      </c>
    </row>
    <row r="3" spans="2:64">
      <c r="B3" s="2" t="s">
        <v>2</v>
      </c>
      <c r="C3" s="80" t="s">
        <v>197</v>
      </c>
    </row>
    <row r="4" spans="2:64">
      <c r="B4" s="2" t="s">
        <v>3</v>
      </c>
      <c r="C4" s="80" t="s">
        <v>198</v>
      </c>
    </row>
    <row r="5" spans="2:64">
      <c r="B5" s="75" t="s">
        <v>199</v>
      </c>
      <c r="C5" t="s">
        <v>200</v>
      </c>
    </row>
    <row r="7" spans="2:64" ht="26.25" customHeight="1">
      <c r="B7" s="98" t="s">
        <v>156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100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6">
        <v>0</v>
      </c>
      <c r="O11" s="76">
        <v>0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203</v>
      </c>
      <c r="G12" s="79">
        <v>0</v>
      </c>
      <c r="J12" s="79">
        <v>0</v>
      </c>
      <c r="K12" s="79">
        <v>0</v>
      </c>
      <c r="M12" s="79">
        <v>0</v>
      </c>
      <c r="N12" s="79">
        <v>0</v>
      </c>
      <c r="O12" s="79">
        <v>0</v>
      </c>
    </row>
    <row r="13" spans="2:64">
      <c r="B13" s="78" t="s">
        <v>932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214</v>
      </c>
      <c r="C14" t="s">
        <v>214</v>
      </c>
      <c r="E14" t="s">
        <v>214</v>
      </c>
      <c r="G14" s="77">
        <v>0</v>
      </c>
      <c r="H14" t="s">
        <v>214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933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214</v>
      </c>
      <c r="C16" t="s">
        <v>214</v>
      </c>
      <c r="E16" t="s">
        <v>214</v>
      </c>
      <c r="G16" s="77">
        <v>0</v>
      </c>
      <c r="H16" t="s">
        <v>214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1010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214</v>
      </c>
      <c r="C18" t="s">
        <v>214</v>
      </c>
      <c r="E18" t="s">
        <v>214</v>
      </c>
      <c r="G18" s="77">
        <v>0</v>
      </c>
      <c r="H18" t="s">
        <v>214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1011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214</v>
      </c>
      <c r="C20" t="s">
        <v>214</v>
      </c>
      <c r="E20" t="s">
        <v>214</v>
      </c>
      <c r="G20" s="77">
        <v>0</v>
      </c>
      <c r="H20" t="s">
        <v>214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532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214</v>
      </c>
      <c r="C22" t="s">
        <v>214</v>
      </c>
      <c r="E22" t="s">
        <v>214</v>
      </c>
      <c r="G22" s="77">
        <v>0</v>
      </c>
      <c r="H22" t="s">
        <v>214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219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214</v>
      </c>
      <c r="C24" t="s">
        <v>214</v>
      </c>
      <c r="E24" t="s">
        <v>214</v>
      </c>
      <c r="G24" s="77">
        <v>0</v>
      </c>
      <c r="H24" t="s">
        <v>214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221</v>
      </c>
    </row>
    <row r="26" spans="2:15">
      <c r="B26" t="s">
        <v>281</v>
      </c>
    </row>
    <row r="27" spans="2:15">
      <c r="B27" t="s">
        <v>282</v>
      </c>
    </row>
    <row r="28" spans="2:15">
      <c r="B28" t="s">
        <v>283</v>
      </c>
    </row>
  </sheetData>
  <sheetProtection sheet="1" objects="1" scenarios="1"/>
  <mergeCells count="1">
    <mergeCell ref="B7:O7"/>
  </mergeCells>
  <dataValidations count="1">
    <dataValidation allowBlank="1" showInputMessage="1" showErrorMessage="1" sqref="A1:B1048576 D1:XFD1048576 C5:C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s="80" t="s">
        <v>196</v>
      </c>
    </row>
    <row r="2" spans="2:55">
      <c r="B2" s="2" t="s">
        <v>1</v>
      </c>
      <c r="C2" s="12" t="s">
        <v>1028</v>
      </c>
    </row>
    <row r="3" spans="2:55">
      <c r="B3" s="2" t="s">
        <v>2</v>
      </c>
      <c r="C3" s="80" t="s">
        <v>197</v>
      </c>
    </row>
    <row r="4" spans="2:55">
      <c r="B4" s="2" t="s">
        <v>3</v>
      </c>
      <c r="C4" s="80" t="s">
        <v>198</v>
      </c>
    </row>
    <row r="5" spans="2:55">
      <c r="B5" s="75" t="s">
        <v>199</v>
      </c>
      <c r="C5" t="s">
        <v>200</v>
      </c>
    </row>
    <row r="7" spans="2:55" ht="26.25" customHeight="1">
      <c r="B7" s="98" t="s">
        <v>159</v>
      </c>
      <c r="C7" s="99"/>
      <c r="D7" s="99"/>
      <c r="E7" s="99"/>
      <c r="F7" s="99"/>
      <c r="G7" s="99"/>
      <c r="H7" s="99"/>
      <c r="I7" s="99"/>
      <c r="J7" s="100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203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1012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214</v>
      </c>
      <c r="E14" s="77">
        <v>0</v>
      </c>
      <c r="F14" t="s">
        <v>214</v>
      </c>
      <c r="G14" s="77">
        <v>0</v>
      </c>
      <c r="H14" s="77">
        <v>0</v>
      </c>
      <c r="I14" s="77">
        <v>0</v>
      </c>
    </row>
    <row r="15" spans="2:55">
      <c r="B15" s="78" t="s">
        <v>1013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214</v>
      </c>
      <c r="E16" s="77">
        <v>0</v>
      </c>
      <c r="F16" t="s">
        <v>214</v>
      </c>
      <c r="G16" s="77">
        <v>0</v>
      </c>
      <c r="H16" s="77">
        <v>0</v>
      </c>
      <c r="I16" s="77">
        <v>0</v>
      </c>
    </row>
    <row r="17" spans="2:9">
      <c r="B17" s="78" t="s">
        <v>219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1012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214</v>
      </c>
      <c r="E19" s="77">
        <v>0</v>
      </c>
      <c r="F19" t="s">
        <v>214</v>
      </c>
      <c r="G19" s="77">
        <v>0</v>
      </c>
      <c r="H19" s="77">
        <v>0</v>
      </c>
      <c r="I19" s="77">
        <v>0</v>
      </c>
    </row>
    <row r="20" spans="2:9">
      <c r="B20" s="78" t="s">
        <v>1013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214</v>
      </c>
      <c r="E21" s="77">
        <v>0</v>
      </c>
      <c r="F21" t="s">
        <v>214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sheetProtection sheet="1" objects="1" scenarios="1"/>
  <mergeCells count="1">
    <mergeCell ref="B7:J7"/>
  </mergeCells>
  <dataValidations count="1">
    <dataValidation allowBlank="1" showInputMessage="1" showErrorMessage="1" sqref="A1:B1048576 D1:XFD1048576 C5:C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0" t="s">
        <v>196</v>
      </c>
    </row>
    <row r="2" spans="2:60">
      <c r="B2" s="2" t="s">
        <v>1</v>
      </c>
      <c r="C2" s="12" t="s">
        <v>1028</v>
      </c>
    </row>
    <row r="3" spans="2:60">
      <c r="B3" s="2" t="s">
        <v>2</v>
      </c>
      <c r="C3" s="80" t="s">
        <v>197</v>
      </c>
    </row>
    <row r="4" spans="2:60">
      <c r="B4" s="2" t="s">
        <v>3</v>
      </c>
      <c r="C4" s="80" t="s">
        <v>198</v>
      </c>
    </row>
    <row r="5" spans="2:60">
      <c r="B5" s="75" t="s">
        <v>199</v>
      </c>
      <c r="C5" s="2" t="s">
        <v>200</v>
      </c>
    </row>
    <row r="7" spans="2:60" ht="26.25" customHeight="1">
      <c r="B7" s="98" t="s">
        <v>165</v>
      </c>
      <c r="C7" s="99"/>
      <c r="D7" s="99"/>
      <c r="E7" s="99"/>
      <c r="F7" s="99"/>
      <c r="G7" s="99"/>
      <c r="H7" s="99"/>
      <c r="I7" s="99"/>
      <c r="J7" s="99"/>
      <c r="K7" s="100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203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214</v>
      </c>
      <c r="D13" t="s">
        <v>214</v>
      </c>
      <c r="E13" s="19"/>
      <c r="F13" s="77">
        <v>0</v>
      </c>
      <c r="G13" t="s">
        <v>214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219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214</v>
      </c>
      <c r="D15" t="s">
        <v>214</v>
      </c>
      <c r="E15" s="19"/>
      <c r="F15" s="77">
        <v>0</v>
      </c>
      <c r="G15" t="s">
        <v>214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sheetProtection sheet="1" objects="1" scenarios="1"/>
  <mergeCells count="1">
    <mergeCell ref="B7:K7"/>
  </mergeCells>
  <dataValidations count="1">
    <dataValidation allowBlank="1" showInputMessage="1" showErrorMessage="1" sqref="A1:B1048576 D1:XFD1048576 C5:C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0" t="s">
        <v>196</v>
      </c>
    </row>
    <row r="2" spans="2:60">
      <c r="B2" s="2" t="s">
        <v>1</v>
      </c>
      <c r="C2" s="12" t="s">
        <v>1028</v>
      </c>
    </row>
    <row r="3" spans="2:60">
      <c r="B3" s="2" t="s">
        <v>2</v>
      </c>
      <c r="C3" s="80" t="s">
        <v>197</v>
      </c>
    </row>
    <row r="4" spans="2:60">
      <c r="B4" s="2" t="s">
        <v>3</v>
      </c>
      <c r="C4" s="80" t="s">
        <v>198</v>
      </c>
    </row>
    <row r="5" spans="2:60">
      <c r="B5" s="75" t="s">
        <v>199</v>
      </c>
      <c r="C5" t="s">
        <v>200</v>
      </c>
    </row>
    <row r="7" spans="2:60" ht="26.25" customHeight="1">
      <c r="B7" s="98" t="s">
        <v>170</v>
      </c>
      <c r="C7" s="99"/>
      <c r="D7" s="99"/>
      <c r="E7" s="99"/>
      <c r="F7" s="99"/>
      <c r="G7" s="99"/>
      <c r="H7" s="99"/>
      <c r="I7" s="99"/>
      <c r="J7" s="99"/>
      <c r="K7" s="100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-359.418767</v>
      </c>
      <c r="J11" s="76">
        <v>100</v>
      </c>
      <c r="K11" s="76">
        <v>-0.62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203</v>
      </c>
      <c r="C12" s="15"/>
      <c r="D12" s="15"/>
      <c r="E12" s="15"/>
      <c r="F12" s="15"/>
      <c r="G12" s="15"/>
      <c r="H12" s="79">
        <v>0</v>
      </c>
      <c r="I12" s="79">
        <v>-365.09595000000002</v>
      </c>
      <c r="J12" s="79">
        <v>101.58</v>
      </c>
      <c r="K12" s="79">
        <v>-0.63</v>
      </c>
    </row>
    <row r="13" spans="2:60">
      <c r="B13" t="s">
        <v>1014</v>
      </c>
      <c r="C13" t="s">
        <v>1015</v>
      </c>
      <c r="D13" t="s">
        <v>214</v>
      </c>
      <c r="E13" t="s">
        <v>530</v>
      </c>
      <c r="F13" s="77">
        <v>0</v>
      </c>
      <c r="G13" t="s">
        <v>105</v>
      </c>
      <c r="H13" s="77">
        <v>0</v>
      </c>
      <c r="I13" s="77">
        <v>-28.909659999999999</v>
      </c>
      <c r="J13" s="77">
        <v>8.0399999999999991</v>
      </c>
      <c r="K13" s="77">
        <v>-0.05</v>
      </c>
    </row>
    <row r="14" spans="2:60">
      <c r="B14" t="s">
        <v>1016</v>
      </c>
      <c r="C14" t="s">
        <v>1017</v>
      </c>
      <c r="D14" t="s">
        <v>214</v>
      </c>
      <c r="E14" t="s">
        <v>530</v>
      </c>
      <c r="F14" s="77">
        <v>0</v>
      </c>
      <c r="G14" t="s">
        <v>105</v>
      </c>
      <c r="H14" s="77">
        <v>0</v>
      </c>
      <c r="I14" s="77">
        <v>-12.0807</v>
      </c>
      <c r="J14" s="77">
        <v>3.36</v>
      </c>
      <c r="K14" s="77">
        <v>-0.02</v>
      </c>
    </row>
    <row r="15" spans="2:60">
      <c r="B15" t="s">
        <v>1018</v>
      </c>
      <c r="C15" t="s">
        <v>1019</v>
      </c>
      <c r="D15" t="s">
        <v>214</v>
      </c>
      <c r="E15" t="s">
        <v>530</v>
      </c>
      <c r="F15" s="77">
        <v>0</v>
      </c>
      <c r="G15" t="s">
        <v>105</v>
      </c>
      <c r="H15" s="77">
        <v>0</v>
      </c>
      <c r="I15" s="77">
        <v>4.60433</v>
      </c>
      <c r="J15" s="77">
        <v>-1.28</v>
      </c>
      <c r="K15" s="77">
        <v>0.01</v>
      </c>
    </row>
    <row r="16" spans="2:60">
      <c r="B16" t="s">
        <v>1020</v>
      </c>
      <c r="C16" t="s">
        <v>1021</v>
      </c>
      <c r="D16" t="s">
        <v>214</v>
      </c>
      <c r="E16" t="s">
        <v>152</v>
      </c>
      <c r="F16" s="77">
        <v>0</v>
      </c>
      <c r="G16" t="s">
        <v>105</v>
      </c>
      <c r="H16" s="77">
        <v>0</v>
      </c>
      <c r="I16" s="77">
        <v>17.551120000000001</v>
      </c>
      <c r="J16" s="77">
        <v>-4.88</v>
      </c>
      <c r="K16" s="77">
        <v>0.03</v>
      </c>
    </row>
    <row r="17" spans="2:11">
      <c r="B17" t="s">
        <v>1022</v>
      </c>
      <c r="C17" t="s">
        <v>1021</v>
      </c>
      <c r="D17" t="s">
        <v>214</v>
      </c>
      <c r="E17" t="s">
        <v>152</v>
      </c>
      <c r="F17" s="77">
        <v>0</v>
      </c>
      <c r="G17" t="s">
        <v>105</v>
      </c>
      <c r="H17" s="77">
        <v>0</v>
      </c>
      <c r="I17" s="77">
        <v>-350.41784000000001</v>
      </c>
      <c r="J17" s="77">
        <v>97.5</v>
      </c>
      <c r="K17" s="77">
        <v>-0.6</v>
      </c>
    </row>
    <row r="18" spans="2:11">
      <c r="B18" t="s">
        <v>1023</v>
      </c>
      <c r="C18" t="s">
        <v>546</v>
      </c>
      <c r="D18" t="s">
        <v>214</v>
      </c>
      <c r="E18" t="s">
        <v>152</v>
      </c>
      <c r="F18" s="77">
        <v>0</v>
      </c>
      <c r="G18" t="s">
        <v>105</v>
      </c>
      <c r="H18" s="77">
        <v>0</v>
      </c>
      <c r="I18" s="77">
        <v>2.4451000000000001</v>
      </c>
      <c r="J18" s="77">
        <v>-0.68</v>
      </c>
      <c r="K18" s="77">
        <v>0</v>
      </c>
    </row>
    <row r="19" spans="2:11">
      <c r="B19" t="s">
        <v>1024</v>
      </c>
      <c r="C19" t="s">
        <v>673</v>
      </c>
      <c r="D19" t="s">
        <v>214</v>
      </c>
      <c r="E19" t="s">
        <v>530</v>
      </c>
      <c r="F19" s="77">
        <v>0</v>
      </c>
      <c r="G19" t="s">
        <v>105</v>
      </c>
      <c r="H19" s="77">
        <v>0</v>
      </c>
      <c r="I19" s="77">
        <v>0.95640000000000003</v>
      </c>
      <c r="J19" s="77">
        <v>-0.27</v>
      </c>
      <c r="K19" s="77">
        <v>0</v>
      </c>
    </row>
    <row r="20" spans="2:11">
      <c r="B20" t="s">
        <v>1025</v>
      </c>
      <c r="C20" t="s">
        <v>596</v>
      </c>
      <c r="D20" t="s">
        <v>214</v>
      </c>
      <c r="E20" t="s">
        <v>152</v>
      </c>
      <c r="F20" s="77">
        <v>0</v>
      </c>
      <c r="G20" t="s">
        <v>105</v>
      </c>
      <c r="H20" s="77">
        <v>0</v>
      </c>
      <c r="I20" s="77">
        <v>0.75529999999999997</v>
      </c>
      <c r="J20" s="77">
        <v>-0.21</v>
      </c>
      <c r="K20" s="77">
        <v>0</v>
      </c>
    </row>
    <row r="21" spans="2:11">
      <c r="B21" s="78" t="s">
        <v>219</v>
      </c>
      <c r="D21" s="19"/>
      <c r="E21" s="19"/>
      <c r="F21" s="19"/>
      <c r="G21" s="19"/>
      <c r="H21" s="79">
        <v>0</v>
      </c>
      <c r="I21" s="79">
        <v>5.6771830000000003</v>
      </c>
      <c r="J21" s="79">
        <v>-1.58</v>
      </c>
      <c r="K21" s="79">
        <v>0.01</v>
      </c>
    </row>
    <row r="22" spans="2:11">
      <c r="B22" t="s">
        <v>1026</v>
      </c>
      <c r="C22" t="s">
        <v>1027</v>
      </c>
      <c r="D22" t="s">
        <v>214</v>
      </c>
      <c r="E22" t="s">
        <v>530</v>
      </c>
      <c r="F22" s="77">
        <v>0</v>
      </c>
      <c r="G22" t="s">
        <v>109</v>
      </c>
      <c r="H22" s="77">
        <v>0</v>
      </c>
      <c r="I22" s="77">
        <v>5.6771830000000003</v>
      </c>
      <c r="J22" s="77">
        <v>-1.58</v>
      </c>
      <c r="K22" s="77">
        <v>0.01</v>
      </c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sheetProtection sheet="1" objects="1" scenarios="1"/>
  <mergeCells count="1">
    <mergeCell ref="B7:K7"/>
  </mergeCells>
  <dataValidations count="1">
    <dataValidation allowBlank="1" showInputMessage="1" showErrorMessage="1" sqref="A1:B1048576 D1:XFD1048576 C5:C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20"/>
  <sheetViews>
    <sheetView rightToLeft="1" topLeftCell="A10" workbookViewId="0">
      <selection activeCell="I14" sqref="I1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s="80" t="s">
        <v>196</v>
      </c>
    </row>
    <row r="2" spans="2:17">
      <c r="B2" s="2" t="s">
        <v>1</v>
      </c>
      <c r="C2" s="12" t="s">
        <v>1028</v>
      </c>
    </row>
    <row r="3" spans="2:17">
      <c r="B3" s="2" t="s">
        <v>2</v>
      </c>
      <c r="C3" s="80" t="s">
        <v>197</v>
      </c>
    </row>
    <row r="4" spans="2:17">
      <c r="B4" s="2" t="s">
        <v>3</v>
      </c>
      <c r="C4" s="80" t="s">
        <v>198</v>
      </c>
    </row>
    <row r="5" spans="2:17">
      <c r="B5" s="75" t="s">
        <v>199</v>
      </c>
      <c r="C5" t="s">
        <v>200</v>
      </c>
    </row>
    <row r="7" spans="2:17" ht="26.25" customHeight="1">
      <c r="B7" s="98" t="s">
        <v>172</v>
      </c>
      <c r="C7" s="99"/>
      <c r="D7" s="99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f>C12+C19</f>
        <v>196.03478616426491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203</v>
      </c>
      <c r="C12" s="79">
        <f>SUM(C13:C18)</f>
        <v>196.03478616426491</v>
      </c>
    </row>
    <row r="13" spans="2:17">
      <c r="B13" s="80" t="s">
        <v>1030</v>
      </c>
      <c r="C13" s="83">
        <v>10.473040000000001</v>
      </c>
      <c r="D13" s="84">
        <v>42962</v>
      </c>
    </row>
    <row r="14" spans="2:17">
      <c r="B14" s="80" t="s">
        <v>1031</v>
      </c>
      <c r="C14" s="83">
        <v>69.19086999999999</v>
      </c>
      <c r="D14" s="84">
        <v>43826</v>
      </c>
    </row>
    <row r="15" spans="2:17">
      <c r="B15" s="80" t="s">
        <v>1032</v>
      </c>
      <c r="C15" s="83">
        <v>2.56643</v>
      </c>
      <c r="D15" s="84">
        <v>43826</v>
      </c>
    </row>
    <row r="16" spans="2:17">
      <c r="B16" s="82" t="s">
        <v>1034</v>
      </c>
      <c r="C16" s="83">
        <v>55.139054919941017</v>
      </c>
      <c r="D16" s="84">
        <v>44246</v>
      </c>
    </row>
    <row r="17" spans="2:4">
      <c r="B17" s="80" t="s">
        <v>1033</v>
      </c>
      <c r="C17" s="83">
        <v>7.5709600000000004</v>
      </c>
      <c r="D17" s="84">
        <v>44739</v>
      </c>
    </row>
    <row r="18" spans="2:4">
      <c r="B18" s="82" t="s">
        <v>1035</v>
      </c>
      <c r="C18" s="83">
        <v>51.094431244323907</v>
      </c>
      <c r="D18" s="84">
        <v>46142</v>
      </c>
    </row>
    <row r="19" spans="2:4">
      <c r="B19" s="78" t="s">
        <v>219</v>
      </c>
      <c r="C19" s="79">
        <v>0</v>
      </c>
    </row>
    <row r="20" spans="2:4">
      <c r="B20" t="s">
        <v>214</v>
      </c>
      <c r="C20" s="77">
        <v>0</v>
      </c>
    </row>
  </sheetData>
  <sheetProtection sheet="1" objects="1" scenarios="1"/>
  <sortState ref="A18:AF23">
    <sortCondition ref="D18:D23"/>
  </sortState>
  <mergeCells count="1">
    <mergeCell ref="B7:D7"/>
  </mergeCells>
  <dataValidations count="1">
    <dataValidation allowBlank="1" showInputMessage="1" showErrorMessage="1" sqref="A23:XFD1048576 D1:XFD22 C5:C22 A1:B22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0" t="s">
        <v>196</v>
      </c>
    </row>
    <row r="2" spans="2:18">
      <c r="B2" s="2" t="s">
        <v>1</v>
      </c>
      <c r="C2" s="12" t="s">
        <v>1028</v>
      </c>
    </row>
    <row r="3" spans="2:18">
      <c r="B3" s="2" t="s">
        <v>2</v>
      </c>
      <c r="C3" s="80" t="s">
        <v>197</v>
      </c>
    </row>
    <row r="4" spans="2:18">
      <c r="B4" s="2" t="s">
        <v>3</v>
      </c>
      <c r="C4" s="80" t="s">
        <v>198</v>
      </c>
    </row>
    <row r="5" spans="2:18">
      <c r="B5" s="75" t="s">
        <v>199</v>
      </c>
      <c r="C5" t="s">
        <v>200</v>
      </c>
    </row>
    <row r="7" spans="2:18" ht="26.25" customHeight="1">
      <c r="B7" s="98" t="s">
        <v>176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100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203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284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214</v>
      </c>
      <c r="C14" t="s">
        <v>214</v>
      </c>
      <c r="D14" t="s">
        <v>214</v>
      </c>
      <c r="E14" t="s">
        <v>214</v>
      </c>
      <c r="H14" s="77">
        <v>0</v>
      </c>
      <c r="I14" t="s">
        <v>214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252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214</v>
      </c>
      <c r="C16" t="s">
        <v>214</v>
      </c>
      <c r="D16" t="s">
        <v>214</v>
      </c>
      <c r="E16" t="s">
        <v>214</v>
      </c>
      <c r="H16" s="77">
        <v>0</v>
      </c>
      <c r="I16" t="s">
        <v>214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285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214</v>
      </c>
      <c r="C18" t="s">
        <v>214</v>
      </c>
      <c r="D18" t="s">
        <v>214</v>
      </c>
      <c r="E18" t="s">
        <v>214</v>
      </c>
      <c r="H18" s="77">
        <v>0</v>
      </c>
      <c r="I18" t="s">
        <v>214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532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214</v>
      </c>
      <c r="C20" t="s">
        <v>214</v>
      </c>
      <c r="D20" t="s">
        <v>214</v>
      </c>
      <c r="E20" t="s">
        <v>214</v>
      </c>
      <c r="H20" s="77">
        <v>0</v>
      </c>
      <c r="I20" t="s">
        <v>214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219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286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214</v>
      </c>
      <c r="C23" t="s">
        <v>214</v>
      </c>
      <c r="D23" t="s">
        <v>214</v>
      </c>
      <c r="E23" t="s">
        <v>214</v>
      </c>
      <c r="H23" s="77">
        <v>0</v>
      </c>
      <c r="I23" t="s">
        <v>214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287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214</v>
      </c>
      <c r="C25" t="s">
        <v>214</v>
      </c>
      <c r="D25" t="s">
        <v>214</v>
      </c>
      <c r="E25" t="s">
        <v>214</v>
      </c>
      <c r="H25" s="77">
        <v>0</v>
      </c>
      <c r="I25" t="s">
        <v>214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221</v>
      </c>
      <c r="D26" s="16"/>
    </row>
    <row r="27" spans="2:16">
      <c r="B27" t="s">
        <v>281</v>
      </c>
      <c r="D27" s="16"/>
    </row>
    <row r="28" spans="2:16">
      <c r="B28" t="s">
        <v>283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1:B1048576 D1:XFD1048576 C5:C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0" t="s">
        <v>196</v>
      </c>
    </row>
    <row r="2" spans="2:18">
      <c r="B2" s="2" t="s">
        <v>1</v>
      </c>
      <c r="C2" s="12" t="s">
        <v>1028</v>
      </c>
    </row>
    <row r="3" spans="2:18">
      <c r="B3" s="2" t="s">
        <v>2</v>
      </c>
      <c r="C3" s="80" t="s">
        <v>197</v>
      </c>
    </row>
    <row r="4" spans="2:18">
      <c r="B4" s="2" t="s">
        <v>3</v>
      </c>
      <c r="C4" s="80" t="s">
        <v>198</v>
      </c>
    </row>
    <row r="5" spans="2:18">
      <c r="B5" s="75" t="s">
        <v>199</v>
      </c>
      <c r="C5" t="s">
        <v>200</v>
      </c>
    </row>
    <row r="7" spans="2:18" ht="26.25" customHeight="1">
      <c r="B7" s="98" t="s">
        <v>180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100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203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932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214</v>
      </c>
      <c r="C14" t="s">
        <v>214</v>
      </c>
      <c r="D14" t="s">
        <v>214</v>
      </c>
      <c r="E14" t="s">
        <v>214</v>
      </c>
      <c r="H14" s="77">
        <v>0</v>
      </c>
      <c r="I14" t="s">
        <v>214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933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214</v>
      </c>
      <c r="C16" t="s">
        <v>214</v>
      </c>
      <c r="D16" t="s">
        <v>214</v>
      </c>
      <c r="E16" t="s">
        <v>214</v>
      </c>
      <c r="H16" s="77">
        <v>0</v>
      </c>
      <c r="I16" t="s">
        <v>214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285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214</v>
      </c>
      <c r="C18" t="s">
        <v>214</v>
      </c>
      <c r="D18" t="s">
        <v>214</v>
      </c>
      <c r="E18" t="s">
        <v>214</v>
      </c>
      <c r="H18" s="77">
        <v>0</v>
      </c>
      <c r="I18" t="s">
        <v>214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532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214</v>
      </c>
      <c r="C20" t="s">
        <v>214</v>
      </c>
      <c r="D20" t="s">
        <v>214</v>
      </c>
      <c r="E20" t="s">
        <v>214</v>
      </c>
      <c r="H20" s="77">
        <v>0</v>
      </c>
      <c r="I20" t="s">
        <v>214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219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286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214</v>
      </c>
      <c r="C23" t="s">
        <v>214</v>
      </c>
      <c r="D23" t="s">
        <v>214</v>
      </c>
      <c r="E23" t="s">
        <v>214</v>
      </c>
      <c r="H23" s="77">
        <v>0</v>
      </c>
      <c r="I23" t="s">
        <v>214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287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214</v>
      </c>
      <c r="C25" t="s">
        <v>214</v>
      </c>
      <c r="D25" t="s">
        <v>214</v>
      </c>
      <c r="E25" t="s">
        <v>214</v>
      </c>
      <c r="H25" s="77">
        <v>0</v>
      </c>
      <c r="I25" t="s">
        <v>214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221</v>
      </c>
      <c r="D26" s="16"/>
    </row>
    <row r="27" spans="2:16">
      <c r="B27" t="s">
        <v>281</v>
      </c>
      <c r="D27" s="16"/>
    </row>
    <row r="28" spans="2:16">
      <c r="B28" t="s">
        <v>283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1:B1048576 D1:XFD1048576 C5:C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selection activeCell="D16" sqref="D1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s="80" t="s">
        <v>196</v>
      </c>
    </row>
    <row r="2" spans="2:52">
      <c r="B2" s="2" t="s">
        <v>1</v>
      </c>
      <c r="C2" s="12" t="s">
        <v>1028</v>
      </c>
    </row>
    <row r="3" spans="2:52">
      <c r="B3" s="2" t="s">
        <v>2</v>
      </c>
      <c r="C3" s="80" t="s">
        <v>197</v>
      </c>
    </row>
    <row r="4" spans="2:52">
      <c r="B4" s="2" t="s">
        <v>3</v>
      </c>
      <c r="C4" s="80" t="s">
        <v>198</v>
      </c>
    </row>
    <row r="5" spans="2:52">
      <c r="B5" s="75" t="s">
        <v>199</v>
      </c>
      <c r="C5" t="s">
        <v>200</v>
      </c>
    </row>
    <row r="6" spans="2:52" ht="21.75" customHeight="1">
      <c r="B6" s="90" t="s">
        <v>69</v>
      </c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2"/>
    </row>
    <row r="7" spans="2:52" ht="27.75" customHeight="1">
      <c r="B7" s="93" t="s">
        <v>70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192</v>
      </c>
      <c r="P8" s="28" t="s">
        <v>58</v>
      </c>
      <c r="Q8" s="30" t="s">
        <v>186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82</v>
      </c>
      <c r="C11" s="33"/>
      <c r="D11" s="33"/>
      <c r="E11" s="7"/>
      <c r="F11" s="7"/>
      <c r="G11" s="7"/>
      <c r="H11" s="76">
        <v>4.93</v>
      </c>
      <c r="I11" s="7"/>
      <c r="J11" s="7"/>
      <c r="K11" s="76">
        <v>0.67</v>
      </c>
      <c r="L11" s="76">
        <v>8476641</v>
      </c>
      <c r="M11" s="7"/>
      <c r="N11" s="76">
        <v>9768.7438223000008</v>
      </c>
      <c r="O11" s="7"/>
      <c r="P11" s="76">
        <v>100</v>
      </c>
      <c r="Q11" s="76">
        <v>16.73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8" t="s">
        <v>203</v>
      </c>
      <c r="C12" s="16"/>
      <c r="D12" s="16"/>
      <c r="H12" s="79">
        <v>4.93</v>
      </c>
      <c r="K12" s="79">
        <v>0.67</v>
      </c>
      <c r="L12" s="79">
        <v>8476641</v>
      </c>
      <c r="N12" s="79">
        <v>9768.7438223000008</v>
      </c>
      <c r="P12" s="79">
        <v>100</v>
      </c>
      <c r="Q12" s="79">
        <v>16.73</v>
      </c>
    </row>
    <row r="13" spans="2:52">
      <c r="B13" s="78" t="s">
        <v>222</v>
      </c>
      <c r="C13" s="16"/>
      <c r="D13" s="16"/>
      <c r="H13" s="79">
        <v>4.8099999999999996</v>
      </c>
      <c r="K13" s="79">
        <v>0.39</v>
      </c>
      <c r="L13" s="79">
        <v>4525755</v>
      </c>
      <c r="N13" s="79">
        <v>5421.0728680000002</v>
      </c>
      <c r="P13" s="79">
        <v>55.49</v>
      </c>
      <c r="Q13" s="79">
        <v>9.2799999999999994</v>
      </c>
    </row>
    <row r="14" spans="2:52">
      <c r="B14" s="78" t="s">
        <v>223</v>
      </c>
      <c r="C14" s="16"/>
      <c r="D14" s="16"/>
      <c r="H14" s="79">
        <v>4.8099999999999996</v>
      </c>
      <c r="K14" s="79">
        <v>0.39</v>
      </c>
      <c r="L14" s="79">
        <v>4525755</v>
      </c>
      <c r="N14" s="79">
        <v>5421.0728680000002</v>
      </c>
      <c r="P14" s="79">
        <v>55.49</v>
      </c>
      <c r="Q14" s="79">
        <v>9.2799999999999994</v>
      </c>
    </row>
    <row r="15" spans="2:52">
      <c r="B15" t="s">
        <v>224</v>
      </c>
      <c r="C15" t="s">
        <v>225</v>
      </c>
      <c r="D15" t="s">
        <v>103</v>
      </c>
      <c r="E15" t="s">
        <v>226</v>
      </c>
      <c r="F15" t="s">
        <v>154</v>
      </c>
      <c r="G15" t="s">
        <v>227</v>
      </c>
      <c r="H15" s="77">
        <v>3.74</v>
      </c>
      <c r="I15" t="s">
        <v>105</v>
      </c>
      <c r="J15" s="77">
        <v>4</v>
      </c>
      <c r="K15" s="77">
        <v>0.01</v>
      </c>
      <c r="L15" s="77">
        <v>252400</v>
      </c>
      <c r="M15" s="77">
        <v>155.85</v>
      </c>
      <c r="N15" s="77">
        <v>393.36540000000002</v>
      </c>
      <c r="O15" s="77">
        <v>0</v>
      </c>
      <c r="P15" s="77">
        <v>4.03</v>
      </c>
      <c r="Q15" s="77">
        <v>0.67</v>
      </c>
    </row>
    <row r="16" spans="2:52">
      <c r="B16" t="s">
        <v>228</v>
      </c>
      <c r="C16" t="s">
        <v>229</v>
      </c>
      <c r="D16" t="s">
        <v>103</v>
      </c>
      <c r="E16" t="s">
        <v>226</v>
      </c>
      <c r="F16" t="s">
        <v>154</v>
      </c>
      <c r="G16" t="s">
        <v>230</v>
      </c>
      <c r="H16" s="77">
        <v>0.82</v>
      </c>
      <c r="I16" t="s">
        <v>105</v>
      </c>
      <c r="J16" s="77">
        <v>3.5</v>
      </c>
      <c r="K16" s="77">
        <v>0.74</v>
      </c>
      <c r="L16" s="77">
        <v>1048894</v>
      </c>
      <c r="M16" s="77">
        <v>120.31</v>
      </c>
      <c r="N16" s="77">
        <v>1261.9243713999999</v>
      </c>
      <c r="O16" s="77">
        <v>0.01</v>
      </c>
      <c r="P16" s="77">
        <v>12.92</v>
      </c>
      <c r="Q16" s="77">
        <v>2.16</v>
      </c>
    </row>
    <row r="17" spans="2:17">
      <c r="B17" t="s">
        <v>231</v>
      </c>
      <c r="C17" t="s">
        <v>232</v>
      </c>
      <c r="D17" t="s">
        <v>103</v>
      </c>
      <c r="E17" t="s">
        <v>226</v>
      </c>
      <c r="F17" t="s">
        <v>154</v>
      </c>
      <c r="G17" t="s">
        <v>233</v>
      </c>
      <c r="H17" s="77">
        <v>5.91</v>
      </c>
      <c r="I17" t="s">
        <v>105</v>
      </c>
      <c r="J17" s="77">
        <v>1.75</v>
      </c>
      <c r="K17" s="77">
        <v>0.26</v>
      </c>
      <c r="L17" s="77">
        <v>111475</v>
      </c>
      <c r="M17" s="77">
        <v>111.96</v>
      </c>
      <c r="N17" s="77">
        <v>124.80741</v>
      </c>
      <c r="O17" s="77">
        <v>0</v>
      </c>
      <c r="P17" s="77">
        <v>1.28</v>
      </c>
      <c r="Q17" s="77">
        <v>0.21</v>
      </c>
    </row>
    <row r="18" spans="2:17">
      <c r="B18" t="s">
        <v>234</v>
      </c>
      <c r="C18" t="s">
        <v>235</v>
      </c>
      <c r="D18" t="s">
        <v>103</v>
      </c>
      <c r="E18" t="s">
        <v>226</v>
      </c>
      <c r="F18" t="s">
        <v>154</v>
      </c>
      <c r="G18" t="s">
        <v>236</v>
      </c>
      <c r="H18" s="77">
        <v>2.25</v>
      </c>
      <c r="I18" t="s">
        <v>105</v>
      </c>
      <c r="J18" s="77">
        <v>3</v>
      </c>
      <c r="K18" s="77">
        <v>-0.1</v>
      </c>
      <c r="L18" s="77">
        <v>716006</v>
      </c>
      <c r="M18" s="77">
        <v>119.79</v>
      </c>
      <c r="N18" s="77">
        <v>857.70358739999995</v>
      </c>
      <c r="O18" s="77">
        <v>0</v>
      </c>
      <c r="P18" s="77">
        <v>8.7799999999999994</v>
      </c>
      <c r="Q18" s="77">
        <v>1.47</v>
      </c>
    </row>
    <row r="19" spans="2:17">
      <c r="B19" t="s">
        <v>237</v>
      </c>
      <c r="C19" t="s">
        <v>238</v>
      </c>
      <c r="D19" t="s">
        <v>103</v>
      </c>
      <c r="E19" t="s">
        <v>226</v>
      </c>
      <c r="F19" t="s">
        <v>154</v>
      </c>
      <c r="G19" t="s">
        <v>239</v>
      </c>
      <c r="H19" s="77">
        <v>8.07</v>
      </c>
      <c r="I19" t="s">
        <v>105</v>
      </c>
      <c r="J19" s="77">
        <v>0.75</v>
      </c>
      <c r="K19" s="77">
        <v>0.57999999999999996</v>
      </c>
      <c r="L19" s="77">
        <v>130000</v>
      </c>
      <c r="M19" s="77">
        <v>101.88</v>
      </c>
      <c r="N19" s="77">
        <v>132.44399999999999</v>
      </c>
      <c r="O19" s="77">
        <v>0</v>
      </c>
      <c r="P19" s="77">
        <v>1.36</v>
      </c>
      <c r="Q19" s="77">
        <v>0.23</v>
      </c>
    </row>
    <row r="20" spans="2:17">
      <c r="B20" t="s">
        <v>240</v>
      </c>
      <c r="C20" t="s">
        <v>241</v>
      </c>
      <c r="D20" t="s">
        <v>103</v>
      </c>
      <c r="E20" t="s">
        <v>226</v>
      </c>
      <c r="F20" t="s">
        <v>154</v>
      </c>
      <c r="G20" t="s">
        <v>242</v>
      </c>
      <c r="H20" s="77">
        <v>3.32</v>
      </c>
      <c r="I20" t="s">
        <v>105</v>
      </c>
      <c r="J20" s="77">
        <v>0.1</v>
      </c>
      <c r="K20" s="77">
        <v>-0.02</v>
      </c>
      <c r="L20" s="77">
        <v>1581324</v>
      </c>
      <c r="M20" s="77">
        <v>100.85</v>
      </c>
      <c r="N20" s="77">
        <v>1594.7652539999999</v>
      </c>
      <c r="O20" s="77">
        <v>0.01</v>
      </c>
      <c r="P20" s="77">
        <v>16.329999999999998</v>
      </c>
      <c r="Q20" s="77">
        <v>2.73</v>
      </c>
    </row>
    <row r="21" spans="2:17">
      <c r="B21" t="s">
        <v>243</v>
      </c>
      <c r="C21" t="s">
        <v>244</v>
      </c>
      <c r="D21" t="s">
        <v>103</v>
      </c>
      <c r="E21" t="s">
        <v>226</v>
      </c>
      <c r="F21" t="s">
        <v>154</v>
      </c>
      <c r="G21" t="s">
        <v>245</v>
      </c>
      <c r="H21" s="77">
        <v>18.36</v>
      </c>
      <c r="I21" t="s">
        <v>105</v>
      </c>
      <c r="J21" s="77">
        <v>2.75</v>
      </c>
      <c r="K21" s="77">
        <v>1.54</v>
      </c>
      <c r="L21" s="77">
        <v>143000</v>
      </c>
      <c r="M21" s="77">
        <v>134.88999999999999</v>
      </c>
      <c r="N21" s="77">
        <v>192.89269999999999</v>
      </c>
      <c r="O21" s="77">
        <v>0</v>
      </c>
      <c r="P21" s="77">
        <v>1.97</v>
      </c>
      <c r="Q21" s="77">
        <v>0.33</v>
      </c>
    </row>
    <row r="22" spans="2:17">
      <c r="B22" t="s">
        <v>246</v>
      </c>
      <c r="C22" t="s">
        <v>247</v>
      </c>
      <c r="D22" t="s">
        <v>103</v>
      </c>
      <c r="E22" t="s">
        <v>226</v>
      </c>
      <c r="F22" t="s">
        <v>154</v>
      </c>
      <c r="G22" t="s">
        <v>248</v>
      </c>
      <c r="H22" s="77">
        <v>14.6</v>
      </c>
      <c r="I22" t="s">
        <v>105</v>
      </c>
      <c r="J22" s="77">
        <v>4</v>
      </c>
      <c r="K22" s="77">
        <v>1.28</v>
      </c>
      <c r="L22" s="77">
        <v>403098</v>
      </c>
      <c r="M22" s="77">
        <v>172.72</v>
      </c>
      <c r="N22" s="77">
        <v>696.23086560000002</v>
      </c>
      <c r="O22" s="77">
        <v>0</v>
      </c>
      <c r="P22" s="77">
        <v>7.13</v>
      </c>
      <c r="Q22" s="77">
        <v>1.19</v>
      </c>
    </row>
    <row r="23" spans="2:17">
      <c r="B23" t="s">
        <v>249</v>
      </c>
      <c r="C23" t="s">
        <v>250</v>
      </c>
      <c r="D23" t="s">
        <v>103</v>
      </c>
      <c r="E23" t="s">
        <v>226</v>
      </c>
      <c r="F23" t="s">
        <v>154</v>
      </c>
      <c r="G23" t="s">
        <v>251</v>
      </c>
      <c r="H23" s="77">
        <v>4.8899999999999997</v>
      </c>
      <c r="I23" t="s">
        <v>105</v>
      </c>
      <c r="J23" s="77">
        <v>2.75</v>
      </c>
      <c r="K23" s="77">
        <v>0.1</v>
      </c>
      <c r="L23" s="77">
        <v>139558</v>
      </c>
      <c r="M23" s="77">
        <v>119.62</v>
      </c>
      <c r="N23" s="77">
        <v>166.93927959999999</v>
      </c>
      <c r="O23" s="77">
        <v>0</v>
      </c>
      <c r="P23" s="77">
        <v>1.71</v>
      </c>
      <c r="Q23" s="77">
        <v>0.28999999999999998</v>
      </c>
    </row>
    <row r="24" spans="2:17">
      <c r="B24" s="78" t="s">
        <v>252</v>
      </c>
      <c r="C24" s="16"/>
      <c r="D24" s="16"/>
      <c r="H24" s="79">
        <v>5.07</v>
      </c>
      <c r="K24" s="79">
        <v>1.03</v>
      </c>
      <c r="L24" s="79">
        <v>3950886</v>
      </c>
      <c r="N24" s="79">
        <v>4347.6709542999997</v>
      </c>
      <c r="P24" s="79">
        <v>44.51</v>
      </c>
      <c r="Q24" s="79">
        <v>7.44</v>
      </c>
    </row>
    <row r="25" spans="2:17">
      <c r="B25" s="78" t="s">
        <v>253</v>
      </c>
      <c r="C25" s="16"/>
      <c r="D25" s="16"/>
      <c r="H25" s="79">
        <v>0</v>
      </c>
      <c r="K25" s="79">
        <v>0</v>
      </c>
      <c r="L25" s="79">
        <v>0</v>
      </c>
      <c r="N25" s="79">
        <v>0</v>
      </c>
      <c r="P25" s="79">
        <v>0</v>
      </c>
      <c r="Q25" s="79">
        <v>0</v>
      </c>
    </row>
    <row r="26" spans="2:17">
      <c r="B26" t="s">
        <v>214</v>
      </c>
      <c r="C26" t="s">
        <v>214</v>
      </c>
      <c r="D26" s="16"/>
      <c r="E26" t="s">
        <v>214</v>
      </c>
      <c r="H26" s="77">
        <v>0</v>
      </c>
      <c r="I26" t="s">
        <v>214</v>
      </c>
      <c r="J26" s="77">
        <v>0</v>
      </c>
      <c r="K26" s="77">
        <v>0</v>
      </c>
      <c r="L26" s="77">
        <v>0</v>
      </c>
      <c r="M26" s="77">
        <v>0</v>
      </c>
      <c r="N26" s="77">
        <v>0</v>
      </c>
      <c r="O26" s="77">
        <v>0</v>
      </c>
      <c r="P26" s="77">
        <v>0</v>
      </c>
      <c r="Q26" s="77">
        <v>0</v>
      </c>
    </row>
    <row r="27" spans="2:17">
      <c r="B27" s="78" t="s">
        <v>254</v>
      </c>
      <c r="C27" s="16"/>
      <c r="D27" s="16"/>
      <c r="H27" s="79">
        <v>5.07</v>
      </c>
      <c r="K27" s="79">
        <v>1.03</v>
      </c>
      <c r="L27" s="79">
        <v>3950886</v>
      </c>
      <c r="N27" s="79">
        <v>4347.6709542999997</v>
      </c>
      <c r="P27" s="79">
        <v>44.51</v>
      </c>
      <c r="Q27" s="79">
        <v>7.44</v>
      </c>
    </row>
    <row r="28" spans="2:17">
      <c r="B28" t="s">
        <v>255</v>
      </c>
      <c r="C28" t="s">
        <v>256</v>
      </c>
      <c r="D28" t="s">
        <v>103</v>
      </c>
      <c r="E28" t="s">
        <v>226</v>
      </c>
      <c r="F28" t="s">
        <v>154</v>
      </c>
      <c r="G28" t="s">
        <v>251</v>
      </c>
      <c r="H28" s="77">
        <v>4.1399999999999997</v>
      </c>
      <c r="I28" t="s">
        <v>105</v>
      </c>
      <c r="J28" s="77">
        <v>5.5</v>
      </c>
      <c r="K28" s="77">
        <v>0.88</v>
      </c>
      <c r="L28" s="77">
        <v>17000</v>
      </c>
      <c r="M28" s="77">
        <v>122.95</v>
      </c>
      <c r="N28" s="77">
        <v>20.901499999999999</v>
      </c>
      <c r="O28" s="77">
        <v>0</v>
      </c>
      <c r="P28" s="77">
        <v>0.21</v>
      </c>
      <c r="Q28" s="77">
        <v>0.04</v>
      </c>
    </row>
    <row r="29" spans="2:17">
      <c r="B29" t="s">
        <v>257</v>
      </c>
      <c r="C29" t="s">
        <v>258</v>
      </c>
      <c r="D29" t="s">
        <v>103</v>
      </c>
      <c r="E29" t="s">
        <v>226</v>
      </c>
      <c r="F29" t="s">
        <v>154</v>
      </c>
      <c r="G29" t="s">
        <v>259</v>
      </c>
      <c r="H29" s="77">
        <v>1.32</v>
      </c>
      <c r="I29" t="s">
        <v>105</v>
      </c>
      <c r="J29" s="77">
        <v>0.5</v>
      </c>
      <c r="K29" s="77">
        <v>0.16</v>
      </c>
      <c r="L29" s="77">
        <v>1598609</v>
      </c>
      <c r="M29" s="77">
        <v>100.79</v>
      </c>
      <c r="N29" s="77">
        <v>1611.2380111</v>
      </c>
      <c r="O29" s="77">
        <v>0.01</v>
      </c>
      <c r="P29" s="77">
        <v>16.489999999999998</v>
      </c>
      <c r="Q29" s="77">
        <v>2.76</v>
      </c>
    </row>
    <row r="30" spans="2:17">
      <c r="B30" t="s">
        <v>260</v>
      </c>
      <c r="C30" t="s">
        <v>261</v>
      </c>
      <c r="D30" t="s">
        <v>103</v>
      </c>
      <c r="E30" t="s">
        <v>226</v>
      </c>
      <c r="F30" t="s">
        <v>154</v>
      </c>
      <c r="G30" t="s">
        <v>262</v>
      </c>
      <c r="H30" s="77">
        <v>5.22</v>
      </c>
      <c r="I30" t="s">
        <v>105</v>
      </c>
      <c r="J30" s="77">
        <v>4.25</v>
      </c>
      <c r="K30" s="77">
        <v>1.2</v>
      </c>
      <c r="L30" s="77">
        <v>591942</v>
      </c>
      <c r="M30" s="77">
        <v>117.91</v>
      </c>
      <c r="N30" s="77">
        <v>697.95881220000001</v>
      </c>
      <c r="O30" s="77">
        <v>0</v>
      </c>
      <c r="P30" s="77">
        <v>7.14</v>
      </c>
      <c r="Q30" s="77">
        <v>1.2</v>
      </c>
    </row>
    <row r="31" spans="2:17">
      <c r="B31" t="s">
        <v>263</v>
      </c>
      <c r="C31" t="s">
        <v>264</v>
      </c>
      <c r="D31" t="s">
        <v>103</v>
      </c>
      <c r="E31" t="s">
        <v>226</v>
      </c>
      <c r="F31" t="s">
        <v>154</v>
      </c>
      <c r="G31" t="s">
        <v>265</v>
      </c>
      <c r="H31" s="77">
        <v>3.77</v>
      </c>
      <c r="I31" t="s">
        <v>105</v>
      </c>
      <c r="J31" s="77">
        <v>1</v>
      </c>
      <c r="K31" s="77">
        <v>0.7</v>
      </c>
      <c r="L31" s="77">
        <v>720944</v>
      </c>
      <c r="M31" s="77">
        <v>101.29</v>
      </c>
      <c r="N31" s="77">
        <v>730.24417759999994</v>
      </c>
      <c r="O31" s="77">
        <v>0.01</v>
      </c>
      <c r="P31" s="77">
        <v>7.48</v>
      </c>
      <c r="Q31" s="77">
        <v>1.25</v>
      </c>
    </row>
    <row r="32" spans="2:17">
      <c r="B32" t="s">
        <v>266</v>
      </c>
      <c r="C32" t="s">
        <v>267</v>
      </c>
      <c r="D32" t="s">
        <v>103</v>
      </c>
      <c r="E32" t="s">
        <v>226</v>
      </c>
      <c r="F32" t="s">
        <v>154</v>
      </c>
      <c r="G32" t="s">
        <v>262</v>
      </c>
      <c r="H32" s="77">
        <v>1.89</v>
      </c>
      <c r="I32" t="s">
        <v>105</v>
      </c>
      <c r="J32" s="77">
        <v>2.25</v>
      </c>
      <c r="K32" s="77">
        <v>0.26</v>
      </c>
      <c r="L32" s="77">
        <v>179475</v>
      </c>
      <c r="M32" s="77">
        <v>103.99</v>
      </c>
      <c r="N32" s="77">
        <v>186.63605250000001</v>
      </c>
      <c r="O32" s="77">
        <v>0</v>
      </c>
      <c r="P32" s="77">
        <v>1.91</v>
      </c>
      <c r="Q32" s="77">
        <v>0.32</v>
      </c>
    </row>
    <row r="33" spans="2:17">
      <c r="B33" t="s">
        <v>268</v>
      </c>
      <c r="C33" t="s">
        <v>269</v>
      </c>
      <c r="D33" t="s">
        <v>103</v>
      </c>
      <c r="E33" t="s">
        <v>226</v>
      </c>
      <c r="F33" t="s">
        <v>154</v>
      </c>
      <c r="G33" t="s">
        <v>270</v>
      </c>
      <c r="H33" s="77">
        <v>7.44</v>
      </c>
      <c r="I33" t="s">
        <v>105</v>
      </c>
      <c r="J33" s="77">
        <v>6.25</v>
      </c>
      <c r="K33" s="77">
        <v>1.92</v>
      </c>
      <c r="L33" s="77">
        <v>6367</v>
      </c>
      <c r="M33" s="77">
        <v>140.86000000000001</v>
      </c>
      <c r="N33" s="77">
        <v>8.9685562000000001</v>
      </c>
      <c r="O33" s="77">
        <v>0</v>
      </c>
      <c r="P33" s="77">
        <v>0.09</v>
      </c>
      <c r="Q33" s="77">
        <v>0.02</v>
      </c>
    </row>
    <row r="34" spans="2:17">
      <c r="B34" t="s">
        <v>271</v>
      </c>
      <c r="C34" t="s">
        <v>272</v>
      </c>
      <c r="D34" t="s">
        <v>103</v>
      </c>
      <c r="E34" t="s">
        <v>226</v>
      </c>
      <c r="F34" t="s">
        <v>154</v>
      </c>
      <c r="G34" t="s">
        <v>273</v>
      </c>
      <c r="H34" s="77">
        <v>6.09</v>
      </c>
      <c r="I34" t="s">
        <v>105</v>
      </c>
      <c r="J34" s="77">
        <v>3.75</v>
      </c>
      <c r="K34" s="77">
        <v>1.46</v>
      </c>
      <c r="L34" s="77">
        <v>353943</v>
      </c>
      <c r="M34" s="77">
        <v>115.55</v>
      </c>
      <c r="N34" s="77">
        <v>408.98113649999999</v>
      </c>
      <c r="O34" s="77">
        <v>0</v>
      </c>
      <c r="P34" s="77">
        <v>4.1900000000000004</v>
      </c>
      <c r="Q34" s="77">
        <v>0.7</v>
      </c>
    </row>
    <row r="35" spans="2:17">
      <c r="B35" t="s">
        <v>274</v>
      </c>
      <c r="C35" t="s">
        <v>275</v>
      </c>
      <c r="D35" t="s">
        <v>103</v>
      </c>
      <c r="E35" t="s">
        <v>226</v>
      </c>
      <c r="F35" t="s">
        <v>154</v>
      </c>
      <c r="G35" t="s">
        <v>276</v>
      </c>
      <c r="H35" s="77">
        <v>15.43</v>
      </c>
      <c r="I35" t="s">
        <v>105</v>
      </c>
      <c r="J35" s="77">
        <v>5.5</v>
      </c>
      <c r="K35" s="77">
        <v>3.18</v>
      </c>
      <c r="L35" s="77">
        <v>482606</v>
      </c>
      <c r="M35" s="77">
        <v>141.47</v>
      </c>
      <c r="N35" s="77">
        <v>682.74270820000004</v>
      </c>
      <c r="O35" s="77">
        <v>0</v>
      </c>
      <c r="P35" s="77">
        <v>6.99</v>
      </c>
      <c r="Q35" s="77">
        <v>1.17</v>
      </c>
    </row>
    <row r="36" spans="2:17">
      <c r="B36" s="78" t="s">
        <v>277</v>
      </c>
      <c r="C36" s="16"/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214</v>
      </c>
      <c r="C37" t="s">
        <v>214</v>
      </c>
      <c r="D37" s="16"/>
      <c r="E37" t="s">
        <v>214</v>
      </c>
      <c r="H37" s="77">
        <v>0</v>
      </c>
      <c r="I37" t="s">
        <v>214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278</v>
      </c>
      <c r="C38" s="16"/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214</v>
      </c>
      <c r="C39" t="s">
        <v>214</v>
      </c>
      <c r="D39" s="16"/>
      <c r="E39" t="s">
        <v>214</v>
      </c>
      <c r="H39" s="77">
        <v>0</v>
      </c>
      <c r="I39" t="s">
        <v>214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s="78" t="s">
        <v>219</v>
      </c>
      <c r="C40" s="16"/>
      <c r="D40" s="16"/>
      <c r="H40" s="79">
        <v>0</v>
      </c>
      <c r="K40" s="79">
        <v>0</v>
      </c>
      <c r="L40" s="79">
        <v>0</v>
      </c>
      <c r="N40" s="79">
        <v>0</v>
      </c>
      <c r="P40" s="79">
        <v>0</v>
      </c>
      <c r="Q40" s="79">
        <v>0</v>
      </c>
    </row>
    <row r="41" spans="2:17">
      <c r="B41" s="78" t="s">
        <v>279</v>
      </c>
      <c r="C41" s="16"/>
      <c r="D41" s="16"/>
      <c r="H41" s="79">
        <v>0</v>
      </c>
      <c r="K41" s="79">
        <v>0</v>
      </c>
      <c r="L41" s="79">
        <v>0</v>
      </c>
      <c r="N41" s="79">
        <v>0</v>
      </c>
      <c r="P41" s="79">
        <v>0</v>
      </c>
      <c r="Q41" s="79">
        <v>0</v>
      </c>
    </row>
    <row r="42" spans="2:17">
      <c r="B42" t="s">
        <v>214</v>
      </c>
      <c r="C42" t="s">
        <v>214</v>
      </c>
      <c r="D42" s="16"/>
      <c r="E42" t="s">
        <v>214</v>
      </c>
      <c r="H42" s="77">
        <v>0</v>
      </c>
      <c r="I42" t="s">
        <v>214</v>
      </c>
      <c r="J42" s="77">
        <v>0</v>
      </c>
      <c r="K42" s="77">
        <v>0</v>
      </c>
      <c r="L42" s="77">
        <v>0</v>
      </c>
      <c r="M42" s="77">
        <v>0</v>
      </c>
      <c r="N42" s="77">
        <v>0</v>
      </c>
      <c r="O42" s="77">
        <v>0</v>
      </c>
      <c r="P42" s="77">
        <v>0</v>
      </c>
      <c r="Q42" s="77">
        <v>0</v>
      </c>
    </row>
    <row r="43" spans="2:17">
      <c r="B43" s="78" t="s">
        <v>280</v>
      </c>
      <c r="C43" s="16"/>
      <c r="D43" s="16"/>
      <c r="H43" s="79">
        <v>0</v>
      </c>
      <c r="K43" s="79">
        <v>0</v>
      </c>
      <c r="L43" s="79">
        <v>0</v>
      </c>
      <c r="N43" s="79">
        <v>0</v>
      </c>
      <c r="P43" s="79">
        <v>0</v>
      </c>
      <c r="Q43" s="79">
        <v>0</v>
      </c>
    </row>
    <row r="44" spans="2:17">
      <c r="B44" t="s">
        <v>214</v>
      </c>
      <c r="C44" t="s">
        <v>214</v>
      </c>
      <c r="D44" s="16"/>
      <c r="E44" t="s">
        <v>214</v>
      </c>
      <c r="H44" s="77">
        <v>0</v>
      </c>
      <c r="I44" t="s">
        <v>214</v>
      </c>
      <c r="J44" s="77">
        <v>0</v>
      </c>
      <c r="K44" s="77">
        <v>0</v>
      </c>
      <c r="L44" s="77">
        <v>0</v>
      </c>
      <c r="M44" s="77">
        <v>0</v>
      </c>
      <c r="N44" s="77">
        <v>0</v>
      </c>
      <c r="O44" s="77">
        <v>0</v>
      </c>
      <c r="P44" s="77">
        <v>0</v>
      </c>
      <c r="Q44" s="77">
        <v>0</v>
      </c>
    </row>
    <row r="45" spans="2:17">
      <c r="B45" t="s">
        <v>281</v>
      </c>
      <c r="C45" s="16"/>
      <c r="D45" s="16"/>
    </row>
    <row r="46" spans="2:17">
      <c r="B46" t="s">
        <v>282</v>
      </c>
      <c r="C46" s="16"/>
      <c r="D46" s="16"/>
    </row>
    <row r="47" spans="2:17">
      <c r="B47" t="s">
        <v>283</v>
      </c>
      <c r="C47" s="16"/>
      <c r="D47" s="16"/>
    </row>
    <row r="48" spans="2:17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1:B1048576 D1:XFD1048576 C5:C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s="80" t="s">
        <v>196</v>
      </c>
    </row>
    <row r="2" spans="2:23">
      <c r="B2" s="2" t="s">
        <v>1</v>
      </c>
      <c r="C2" s="12" t="s">
        <v>1028</v>
      </c>
    </row>
    <row r="3" spans="2:23">
      <c r="B3" s="2" t="s">
        <v>2</v>
      </c>
      <c r="C3" s="80" t="s">
        <v>197</v>
      </c>
    </row>
    <row r="4" spans="2:23">
      <c r="B4" s="2" t="s">
        <v>3</v>
      </c>
      <c r="C4" s="80" t="s">
        <v>198</v>
      </c>
    </row>
    <row r="5" spans="2:23">
      <c r="B5" s="75" t="s">
        <v>199</v>
      </c>
      <c r="C5" t="s">
        <v>200</v>
      </c>
    </row>
    <row r="7" spans="2:23" ht="26.25" customHeight="1">
      <c r="B7" s="98" t="s">
        <v>182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100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203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932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214</v>
      </c>
      <c r="C14" t="s">
        <v>214</v>
      </c>
      <c r="D14" t="s">
        <v>214</v>
      </c>
      <c r="E14" t="s">
        <v>214</v>
      </c>
      <c r="F14" s="15"/>
      <c r="G14" s="15"/>
      <c r="H14" s="77">
        <v>0</v>
      </c>
      <c r="I14" t="s">
        <v>214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933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214</v>
      </c>
      <c r="C16" t="s">
        <v>214</v>
      </c>
      <c r="D16" t="s">
        <v>214</v>
      </c>
      <c r="E16" t="s">
        <v>214</v>
      </c>
      <c r="F16" s="15"/>
      <c r="G16" s="15"/>
      <c r="H16" s="77">
        <v>0</v>
      </c>
      <c r="I16" t="s">
        <v>214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285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214</v>
      </c>
      <c r="C18" t="s">
        <v>214</v>
      </c>
      <c r="D18" t="s">
        <v>214</v>
      </c>
      <c r="E18" t="s">
        <v>214</v>
      </c>
      <c r="F18" s="15"/>
      <c r="G18" s="15"/>
      <c r="H18" s="77">
        <v>0</v>
      </c>
      <c r="I18" t="s">
        <v>214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532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214</v>
      </c>
      <c r="C20" t="s">
        <v>214</v>
      </c>
      <c r="D20" t="s">
        <v>214</v>
      </c>
      <c r="E20" t="s">
        <v>214</v>
      </c>
      <c r="F20" s="15"/>
      <c r="G20" s="15"/>
      <c r="H20" s="77">
        <v>0</v>
      </c>
      <c r="I20" t="s">
        <v>214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219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286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214</v>
      </c>
      <c r="C23" t="s">
        <v>214</v>
      </c>
      <c r="D23" t="s">
        <v>214</v>
      </c>
      <c r="E23" t="s">
        <v>214</v>
      </c>
      <c r="H23" s="77">
        <v>0</v>
      </c>
      <c r="I23" t="s">
        <v>214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287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214</v>
      </c>
      <c r="C25" t="s">
        <v>214</v>
      </c>
      <c r="D25" t="s">
        <v>214</v>
      </c>
      <c r="E25" t="s">
        <v>214</v>
      </c>
      <c r="H25" s="77">
        <v>0</v>
      </c>
      <c r="I25" t="s">
        <v>214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221</v>
      </c>
      <c r="D26" s="16"/>
    </row>
    <row r="27" spans="2:23">
      <c r="B27" t="s">
        <v>281</v>
      </c>
      <c r="D27" s="16"/>
    </row>
    <row r="28" spans="2:23">
      <c r="B28" t="s">
        <v>282</v>
      </c>
      <c r="D28" s="16"/>
    </row>
    <row r="29" spans="2:23">
      <c r="B29" t="s">
        <v>283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sheetProtection sheet="1" objects="1" scenarios="1"/>
  <mergeCells count="1">
    <mergeCell ref="B7:P7"/>
  </mergeCells>
  <dataValidations count="1">
    <dataValidation allowBlank="1" showInputMessage="1" showErrorMessage="1" sqref="A1:B1048576 D1:XFD1048576 C5:C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s="80" t="s">
        <v>196</v>
      </c>
    </row>
    <row r="2" spans="2:67">
      <c r="B2" s="2" t="s">
        <v>1</v>
      </c>
      <c r="C2" s="12" t="s">
        <v>1028</v>
      </c>
    </row>
    <row r="3" spans="2:67">
      <c r="B3" s="2" t="s">
        <v>2</v>
      </c>
      <c r="C3" s="80" t="s">
        <v>197</v>
      </c>
    </row>
    <row r="4" spans="2:67">
      <c r="B4" s="2" t="s">
        <v>3</v>
      </c>
      <c r="C4" s="80" t="s">
        <v>198</v>
      </c>
    </row>
    <row r="5" spans="2:67">
      <c r="B5" s="75" t="s">
        <v>199</v>
      </c>
      <c r="C5" t="s">
        <v>200</v>
      </c>
    </row>
    <row r="6" spans="2:67" ht="26.25" customHeight="1">
      <c r="B6" s="93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7"/>
      <c r="BO6" s="19"/>
    </row>
    <row r="7" spans="2:67" ht="26.25" customHeight="1">
      <c r="B7" s="93" t="s">
        <v>83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7"/>
      <c r="BJ7" s="19"/>
      <c r="BO7" s="19"/>
    </row>
    <row r="8" spans="2:67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18" t="s">
        <v>57</v>
      </c>
      <c r="R8" s="18" t="s">
        <v>74</v>
      </c>
      <c r="S8" s="18" t="s">
        <v>58</v>
      </c>
      <c r="T8" s="39" t="s">
        <v>186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25" t="s">
        <v>87</v>
      </c>
      <c r="T10" s="43" t="s">
        <v>88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"/>
      <c r="S11" s="76">
        <v>0</v>
      </c>
      <c r="T11" s="76">
        <v>0</v>
      </c>
      <c r="U11" s="35"/>
      <c r="BJ11" s="16"/>
      <c r="BK11" s="19"/>
      <c r="BL11" s="16"/>
      <c r="BO11" s="16"/>
    </row>
    <row r="12" spans="2:67">
      <c r="B12" s="78" t="s">
        <v>203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S12" s="79">
        <v>0</v>
      </c>
      <c r="T12" s="79">
        <v>0</v>
      </c>
    </row>
    <row r="13" spans="2:67">
      <c r="B13" s="78" t="s">
        <v>284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S13" s="79">
        <v>0</v>
      </c>
      <c r="T13" s="79">
        <v>0</v>
      </c>
    </row>
    <row r="14" spans="2:67">
      <c r="B14" t="s">
        <v>214</v>
      </c>
      <c r="C14" t="s">
        <v>214</v>
      </c>
      <c r="D14" s="16"/>
      <c r="E14" s="16"/>
      <c r="F14" s="16"/>
      <c r="G14" t="s">
        <v>214</v>
      </c>
      <c r="H14" t="s">
        <v>214</v>
      </c>
      <c r="K14" s="77">
        <v>0</v>
      </c>
      <c r="L14" t="s">
        <v>214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  <c r="T14" s="77">
        <v>0</v>
      </c>
    </row>
    <row r="15" spans="2:67">
      <c r="B15" s="78" t="s">
        <v>252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S15" s="79">
        <v>0</v>
      </c>
      <c r="T15" s="79">
        <v>0</v>
      </c>
    </row>
    <row r="16" spans="2:67">
      <c r="B16" t="s">
        <v>214</v>
      </c>
      <c r="C16" t="s">
        <v>214</v>
      </c>
      <c r="D16" s="16"/>
      <c r="E16" s="16"/>
      <c r="F16" s="16"/>
      <c r="G16" t="s">
        <v>214</v>
      </c>
      <c r="H16" t="s">
        <v>214</v>
      </c>
      <c r="K16" s="77">
        <v>0</v>
      </c>
      <c r="L16" t="s">
        <v>214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  <c r="T16" s="77">
        <v>0</v>
      </c>
    </row>
    <row r="17" spans="2:20">
      <c r="B17" s="78" t="s">
        <v>285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S17" s="79">
        <v>0</v>
      </c>
      <c r="T17" s="79">
        <v>0</v>
      </c>
    </row>
    <row r="18" spans="2:20">
      <c r="B18" t="s">
        <v>214</v>
      </c>
      <c r="C18" t="s">
        <v>214</v>
      </c>
      <c r="D18" s="16"/>
      <c r="E18" s="16"/>
      <c r="F18" s="16"/>
      <c r="G18" t="s">
        <v>214</v>
      </c>
      <c r="H18" t="s">
        <v>214</v>
      </c>
      <c r="K18" s="77">
        <v>0</v>
      </c>
      <c r="L18" t="s">
        <v>214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  <c r="T18" s="77">
        <v>0</v>
      </c>
    </row>
    <row r="19" spans="2:20">
      <c r="B19" s="78" t="s">
        <v>219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S19" s="79">
        <v>0</v>
      </c>
      <c r="T19" s="79">
        <v>0</v>
      </c>
    </row>
    <row r="20" spans="2:20">
      <c r="B20" s="78" t="s">
        <v>286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S20" s="79">
        <v>0</v>
      </c>
      <c r="T20" s="79">
        <v>0</v>
      </c>
    </row>
    <row r="21" spans="2:20">
      <c r="B21" t="s">
        <v>214</v>
      </c>
      <c r="C21" t="s">
        <v>214</v>
      </c>
      <c r="D21" s="16"/>
      <c r="E21" s="16"/>
      <c r="F21" s="16"/>
      <c r="G21" t="s">
        <v>214</v>
      </c>
      <c r="H21" t="s">
        <v>214</v>
      </c>
      <c r="K21" s="77">
        <v>0</v>
      </c>
      <c r="L21" t="s">
        <v>214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  <c r="R21" s="77">
        <v>0</v>
      </c>
      <c r="S21" s="77">
        <v>0</v>
      </c>
      <c r="T21" s="77">
        <v>0</v>
      </c>
    </row>
    <row r="22" spans="2:20">
      <c r="B22" s="78" t="s">
        <v>287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S22" s="79">
        <v>0</v>
      </c>
      <c r="T22" s="79">
        <v>0</v>
      </c>
    </row>
    <row r="23" spans="2:20">
      <c r="B23" t="s">
        <v>214</v>
      </c>
      <c r="C23" t="s">
        <v>214</v>
      </c>
      <c r="D23" s="16"/>
      <c r="E23" s="16"/>
      <c r="F23" s="16"/>
      <c r="G23" t="s">
        <v>214</v>
      </c>
      <c r="H23" t="s">
        <v>214</v>
      </c>
      <c r="K23" s="77">
        <v>0</v>
      </c>
      <c r="L23" t="s">
        <v>214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  <c r="T23" s="77">
        <v>0</v>
      </c>
    </row>
    <row r="24" spans="2:20">
      <c r="B24" t="s">
        <v>221</v>
      </c>
      <c r="C24" s="16"/>
      <c r="D24" s="16"/>
      <c r="E24" s="16"/>
      <c r="F24" s="16"/>
      <c r="G24" s="16"/>
    </row>
    <row r="25" spans="2:20">
      <c r="B25" t="s">
        <v>281</v>
      </c>
      <c r="C25" s="16"/>
      <c r="D25" s="16"/>
      <c r="E25" s="16"/>
      <c r="F25" s="16"/>
      <c r="G25" s="16"/>
    </row>
    <row r="26" spans="2:20">
      <c r="B26" t="s">
        <v>282</v>
      </c>
      <c r="C26" s="16"/>
      <c r="D26" s="16"/>
      <c r="E26" s="16"/>
      <c r="F26" s="16"/>
      <c r="G26" s="16"/>
    </row>
    <row r="27" spans="2:20">
      <c r="B27" t="s">
        <v>283</v>
      </c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sheetProtection sheet="1" objects="1" scenarios="1"/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G17" sqref="G17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s="80" t="s">
        <v>196</v>
      </c>
    </row>
    <row r="2" spans="2:66">
      <c r="B2" s="2" t="s">
        <v>1</v>
      </c>
      <c r="C2" s="12" t="s">
        <v>1028</v>
      </c>
    </row>
    <row r="3" spans="2:66">
      <c r="B3" s="2" t="s">
        <v>2</v>
      </c>
      <c r="C3" s="80" t="s">
        <v>197</v>
      </c>
    </row>
    <row r="4" spans="2:66">
      <c r="B4" s="2" t="s">
        <v>3</v>
      </c>
      <c r="C4" s="80" t="s">
        <v>198</v>
      </c>
    </row>
    <row r="5" spans="2:66">
      <c r="B5" s="75" t="s">
        <v>199</v>
      </c>
      <c r="C5" t="s">
        <v>200</v>
      </c>
    </row>
    <row r="6" spans="2:66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99"/>
      <c r="R6" s="99"/>
      <c r="S6" s="99"/>
      <c r="T6" s="99"/>
      <c r="U6" s="100"/>
    </row>
    <row r="7" spans="2:66" ht="26.25" customHeight="1">
      <c r="B7" s="98" t="s">
        <v>90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99"/>
      <c r="T7" s="99"/>
      <c r="U7" s="100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4.8499999999999996</v>
      </c>
      <c r="L11" s="7"/>
      <c r="M11" s="7"/>
      <c r="N11" s="76">
        <v>1.33</v>
      </c>
      <c r="O11" s="76">
        <v>5164607.8499999996</v>
      </c>
      <c r="P11" s="33"/>
      <c r="Q11" s="76">
        <v>21.984629999999999</v>
      </c>
      <c r="R11" s="76">
        <v>5855.55541644</v>
      </c>
      <c r="S11" s="7"/>
      <c r="T11" s="76">
        <v>100</v>
      </c>
      <c r="U11" s="76">
        <v>10.029999999999999</v>
      </c>
      <c r="V11" s="35"/>
      <c r="BI11" s="16"/>
      <c r="BJ11" s="19"/>
      <c r="BK11" s="16"/>
      <c r="BN11" s="16"/>
    </row>
    <row r="12" spans="2:66">
      <c r="B12" s="78" t="s">
        <v>203</v>
      </c>
      <c r="C12" s="16"/>
      <c r="D12" s="16"/>
      <c r="E12" s="16"/>
      <c r="F12" s="16"/>
      <c r="K12" s="79">
        <v>4.8499999999999996</v>
      </c>
      <c r="N12" s="79">
        <v>1.33</v>
      </c>
      <c r="O12" s="79">
        <v>5164607.8499999996</v>
      </c>
      <c r="Q12" s="79">
        <v>21.984629999999999</v>
      </c>
      <c r="R12" s="79">
        <v>5855.55541644</v>
      </c>
      <c r="T12" s="79">
        <v>100</v>
      </c>
      <c r="U12" s="79">
        <v>10.029999999999999</v>
      </c>
    </row>
    <row r="13" spans="2:66">
      <c r="B13" s="78" t="s">
        <v>284</v>
      </c>
      <c r="C13" s="16"/>
      <c r="D13" s="16"/>
      <c r="E13" s="16"/>
      <c r="F13" s="16"/>
      <c r="K13" s="79">
        <v>4.91</v>
      </c>
      <c r="N13" s="79">
        <v>1.21</v>
      </c>
      <c r="O13" s="79">
        <v>4168520.6</v>
      </c>
      <c r="Q13" s="79">
        <v>20.28558</v>
      </c>
      <c r="R13" s="79">
        <v>4770.3747009090002</v>
      </c>
      <c r="T13" s="79">
        <v>81.47</v>
      </c>
      <c r="U13" s="79">
        <v>8.17</v>
      </c>
    </row>
    <row r="14" spans="2:66">
      <c r="B14" t="s">
        <v>288</v>
      </c>
      <c r="C14" t="s">
        <v>289</v>
      </c>
      <c r="D14" t="s">
        <v>103</v>
      </c>
      <c r="E14" t="s">
        <v>126</v>
      </c>
      <c r="F14" t="s">
        <v>290</v>
      </c>
      <c r="G14" t="s">
        <v>291</v>
      </c>
      <c r="H14" t="s">
        <v>207</v>
      </c>
      <c r="I14" t="s">
        <v>152</v>
      </c>
      <c r="J14" t="s">
        <v>292</v>
      </c>
      <c r="K14" s="77">
        <v>2.97</v>
      </c>
      <c r="L14" t="s">
        <v>105</v>
      </c>
      <c r="M14" s="77">
        <v>0.59</v>
      </c>
      <c r="N14" s="77">
        <v>0.56000000000000005</v>
      </c>
      <c r="O14" s="77">
        <v>114778</v>
      </c>
      <c r="P14" s="77">
        <v>99.8</v>
      </c>
      <c r="Q14" s="77">
        <v>0.33860000000000001</v>
      </c>
      <c r="R14" s="77">
        <v>114.887044</v>
      </c>
      <c r="S14" s="77">
        <v>0</v>
      </c>
      <c r="T14" s="77">
        <v>1.96</v>
      </c>
      <c r="U14" s="77">
        <v>0.2</v>
      </c>
    </row>
    <row r="15" spans="2:66">
      <c r="B15" t="s">
        <v>293</v>
      </c>
      <c r="C15" t="s">
        <v>294</v>
      </c>
      <c r="D15" t="s">
        <v>103</v>
      </c>
      <c r="E15" t="s">
        <v>126</v>
      </c>
      <c r="F15" t="s">
        <v>295</v>
      </c>
      <c r="G15" t="s">
        <v>291</v>
      </c>
      <c r="H15" t="s">
        <v>207</v>
      </c>
      <c r="I15" t="s">
        <v>152</v>
      </c>
      <c r="J15" t="s">
        <v>296</v>
      </c>
      <c r="K15" s="77">
        <v>5.09</v>
      </c>
      <c r="L15" t="s">
        <v>105</v>
      </c>
      <c r="M15" s="77">
        <v>0.99</v>
      </c>
      <c r="N15" s="77">
        <v>0.8</v>
      </c>
      <c r="O15" s="77">
        <v>187601</v>
      </c>
      <c r="P15" s="77">
        <v>102.13</v>
      </c>
      <c r="Q15" s="77">
        <v>0</v>
      </c>
      <c r="R15" s="77">
        <v>191.59690130000001</v>
      </c>
      <c r="S15" s="77">
        <v>0.01</v>
      </c>
      <c r="T15" s="77">
        <v>3.27</v>
      </c>
      <c r="U15" s="77">
        <v>0.33</v>
      </c>
    </row>
    <row r="16" spans="2:66">
      <c r="B16" t="s">
        <v>297</v>
      </c>
      <c r="C16" t="s">
        <v>298</v>
      </c>
      <c r="D16" t="s">
        <v>103</v>
      </c>
      <c r="E16" t="s">
        <v>126</v>
      </c>
      <c r="F16" t="s">
        <v>295</v>
      </c>
      <c r="G16" t="s">
        <v>291</v>
      </c>
      <c r="H16" t="s">
        <v>207</v>
      </c>
      <c r="I16" t="s">
        <v>152</v>
      </c>
      <c r="J16" t="s">
        <v>299</v>
      </c>
      <c r="K16" s="77">
        <v>2.57</v>
      </c>
      <c r="L16" t="s">
        <v>105</v>
      </c>
      <c r="M16" s="77">
        <v>0.64</v>
      </c>
      <c r="N16" s="77">
        <v>0.49</v>
      </c>
      <c r="O16" s="77">
        <v>100000</v>
      </c>
      <c r="P16" s="77">
        <v>100.14</v>
      </c>
      <c r="Q16" s="77">
        <v>0</v>
      </c>
      <c r="R16" s="77">
        <v>100.14</v>
      </c>
      <c r="S16" s="77">
        <v>0</v>
      </c>
      <c r="T16" s="77">
        <v>1.71</v>
      </c>
      <c r="U16" s="77">
        <v>0.17</v>
      </c>
    </row>
    <row r="17" spans="2:21">
      <c r="B17" t="s">
        <v>300</v>
      </c>
      <c r="C17" t="s">
        <v>301</v>
      </c>
      <c r="D17" t="s">
        <v>103</v>
      </c>
      <c r="E17" t="s">
        <v>126</v>
      </c>
      <c r="F17" t="s">
        <v>295</v>
      </c>
      <c r="G17" t="s">
        <v>291</v>
      </c>
      <c r="H17" t="s">
        <v>207</v>
      </c>
      <c r="I17" t="s">
        <v>152</v>
      </c>
      <c r="J17" t="s">
        <v>302</v>
      </c>
      <c r="K17" s="77">
        <v>12.29</v>
      </c>
      <c r="L17" t="s">
        <v>105</v>
      </c>
      <c r="M17" s="77">
        <v>0.47</v>
      </c>
      <c r="N17" s="77">
        <v>0.98</v>
      </c>
      <c r="O17" s="77">
        <v>55954</v>
      </c>
      <c r="P17" s="77">
        <v>100.51</v>
      </c>
      <c r="Q17" s="77">
        <v>0</v>
      </c>
      <c r="R17" s="77">
        <v>56.239365399999997</v>
      </c>
      <c r="S17" s="77">
        <v>0.01</v>
      </c>
      <c r="T17" s="77">
        <v>0.96</v>
      </c>
      <c r="U17" s="77">
        <v>0.1</v>
      </c>
    </row>
    <row r="18" spans="2:21">
      <c r="B18" t="s">
        <v>303</v>
      </c>
      <c r="C18" t="s">
        <v>304</v>
      </c>
      <c r="D18" t="s">
        <v>103</v>
      </c>
      <c r="E18" t="s">
        <v>126</v>
      </c>
      <c r="F18" t="s">
        <v>305</v>
      </c>
      <c r="G18" t="s">
        <v>291</v>
      </c>
      <c r="H18" t="s">
        <v>207</v>
      </c>
      <c r="I18" t="s">
        <v>152</v>
      </c>
      <c r="J18" t="s">
        <v>306</v>
      </c>
      <c r="K18" s="77">
        <v>4.5599999999999996</v>
      </c>
      <c r="L18" t="s">
        <v>105</v>
      </c>
      <c r="M18" s="77">
        <v>5</v>
      </c>
      <c r="N18" s="77">
        <v>0.77</v>
      </c>
      <c r="O18" s="77">
        <v>169231</v>
      </c>
      <c r="P18" s="77">
        <v>126.52</v>
      </c>
      <c r="Q18" s="77">
        <v>0</v>
      </c>
      <c r="R18" s="77">
        <v>214.11106119999999</v>
      </c>
      <c r="S18" s="77">
        <v>0.01</v>
      </c>
      <c r="T18" s="77">
        <v>3.66</v>
      </c>
      <c r="U18" s="77">
        <v>0.37</v>
      </c>
    </row>
    <row r="19" spans="2:21">
      <c r="B19" t="s">
        <v>307</v>
      </c>
      <c r="C19" t="s">
        <v>308</v>
      </c>
      <c r="D19" t="s">
        <v>103</v>
      </c>
      <c r="E19" t="s">
        <v>126</v>
      </c>
      <c r="F19" t="s">
        <v>305</v>
      </c>
      <c r="G19" t="s">
        <v>291</v>
      </c>
      <c r="H19" t="s">
        <v>207</v>
      </c>
      <c r="I19" t="s">
        <v>152</v>
      </c>
      <c r="J19" t="s">
        <v>309</v>
      </c>
      <c r="K19" s="77">
        <v>3.19</v>
      </c>
      <c r="L19" t="s">
        <v>105</v>
      </c>
      <c r="M19" s="77">
        <v>0.7</v>
      </c>
      <c r="N19" s="77">
        <v>0.57999999999999996</v>
      </c>
      <c r="O19" s="77">
        <v>315507.08</v>
      </c>
      <c r="P19" s="77">
        <v>101.69</v>
      </c>
      <c r="Q19" s="77">
        <v>0</v>
      </c>
      <c r="R19" s="77">
        <v>320.839149652</v>
      </c>
      <c r="S19" s="77">
        <v>0.01</v>
      </c>
      <c r="T19" s="77">
        <v>5.48</v>
      </c>
      <c r="U19" s="77">
        <v>0.55000000000000004</v>
      </c>
    </row>
    <row r="20" spans="2:21">
      <c r="B20" t="s">
        <v>310</v>
      </c>
      <c r="C20" t="s">
        <v>311</v>
      </c>
      <c r="D20" t="s">
        <v>103</v>
      </c>
      <c r="E20" t="s">
        <v>126</v>
      </c>
      <c r="F20" t="s">
        <v>312</v>
      </c>
      <c r="G20" t="s">
        <v>313</v>
      </c>
      <c r="H20" t="s">
        <v>314</v>
      </c>
      <c r="I20" t="s">
        <v>152</v>
      </c>
      <c r="J20" t="s">
        <v>315</v>
      </c>
      <c r="K20" s="77">
        <v>5.26</v>
      </c>
      <c r="L20" t="s">
        <v>105</v>
      </c>
      <c r="M20" s="77">
        <v>1.64</v>
      </c>
      <c r="N20" s="77">
        <v>1.18</v>
      </c>
      <c r="O20" s="77">
        <v>288000</v>
      </c>
      <c r="P20" s="77">
        <v>101.93</v>
      </c>
      <c r="Q20" s="77">
        <v>2.3616000000000001</v>
      </c>
      <c r="R20" s="77">
        <v>295.92</v>
      </c>
      <c r="S20" s="77">
        <v>0.02</v>
      </c>
      <c r="T20" s="77">
        <v>5.05</v>
      </c>
      <c r="U20" s="77">
        <v>0.51</v>
      </c>
    </row>
    <row r="21" spans="2:21">
      <c r="B21" t="s">
        <v>316</v>
      </c>
      <c r="C21" t="s">
        <v>317</v>
      </c>
      <c r="D21" t="s">
        <v>103</v>
      </c>
      <c r="E21" t="s">
        <v>126</v>
      </c>
      <c r="F21" t="s">
        <v>312</v>
      </c>
      <c r="G21" t="s">
        <v>313</v>
      </c>
      <c r="H21" t="s">
        <v>318</v>
      </c>
      <c r="I21" t="s">
        <v>153</v>
      </c>
      <c r="J21" t="s">
        <v>319</v>
      </c>
      <c r="K21" s="77">
        <v>6.6</v>
      </c>
      <c r="L21" t="s">
        <v>105</v>
      </c>
      <c r="M21" s="77">
        <v>1.34</v>
      </c>
      <c r="N21" s="77">
        <v>1.61</v>
      </c>
      <c r="O21" s="77">
        <v>273254</v>
      </c>
      <c r="P21" s="77">
        <v>99.05</v>
      </c>
      <c r="Q21" s="77">
        <v>1.84548</v>
      </c>
      <c r="R21" s="77">
        <v>272.50356699999998</v>
      </c>
      <c r="S21" s="77">
        <v>0.01</v>
      </c>
      <c r="T21" s="77">
        <v>4.6500000000000004</v>
      </c>
      <c r="U21" s="77">
        <v>0.47</v>
      </c>
    </row>
    <row r="22" spans="2:21">
      <c r="B22" t="s">
        <v>320</v>
      </c>
      <c r="C22" t="s">
        <v>321</v>
      </c>
      <c r="D22" t="s">
        <v>103</v>
      </c>
      <c r="E22" t="s">
        <v>126</v>
      </c>
      <c r="F22" t="s">
        <v>290</v>
      </c>
      <c r="G22" t="s">
        <v>291</v>
      </c>
      <c r="H22" t="s">
        <v>314</v>
      </c>
      <c r="I22" t="s">
        <v>152</v>
      </c>
      <c r="J22" t="s">
        <v>322</v>
      </c>
      <c r="K22" s="77">
        <v>3.18</v>
      </c>
      <c r="L22" t="s">
        <v>105</v>
      </c>
      <c r="M22" s="77">
        <v>3.4</v>
      </c>
      <c r="N22" s="77">
        <v>0.59</v>
      </c>
      <c r="O22" s="77">
        <v>356871</v>
      </c>
      <c r="P22" s="77">
        <v>114.56</v>
      </c>
      <c r="Q22" s="77">
        <v>0</v>
      </c>
      <c r="R22" s="77">
        <v>408.83141760000001</v>
      </c>
      <c r="S22" s="77">
        <v>0.02</v>
      </c>
      <c r="T22" s="77">
        <v>6.98</v>
      </c>
      <c r="U22" s="77">
        <v>0.7</v>
      </c>
    </row>
    <row r="23" spans="2:21">
      <c r="B23" t="s">
        <v>323</v>
      </c>
      <c r="C23" t="s">
        <v>324</v>
      </c>
      <c r="D23" t="s">
        <v>103</v>
      </c>
      <c r="E23" t="s">
        <v>126</v>
      </c>
      <c r="F23" t="s">
        <v>305</v>
      </c>
      <c r="G23" t="s">
        <v>291</v>
      </c>
      <c r="H23" t="s">
        <v>314</v>
      </c>
      <c r="I23" t="s">
        <v>152</v>
      </c>
      <c r="J23" t="s">
        <v>325</v>
      </c>
      <c r="K23" s="77">
        <v>4.5599999999999996</v>
      </c>
      <c r="L23" t="s">
        <v>105</v>
      </c>
      <c r="M23" s="77">
        <v>4.2</v>
      </c>
      <c r="N23" s="77">
        <v>0.82</v>
      </c>
      <c r="O23" s="77">
        <v>100000</v>
      </c>
      <c r="P23" s="77">
        <v>118.32</v>
      </c>
      <c r="Q23" s="77">
        <v>0</v>
      </c>
      <c r="R23" s="77">
        <v>118.32</v>
      </c>
      <c r="S23" s="77">
        <v>0.01</v>
      </c>
      <c r="T23" s="77">
        <v>2.02</v>
      </c>
      <c r="U23" s="77">
        <v>0.2</v>
      </c>
    </row>
    <row r="24" spans="2:21">
      <c r="B24" t="s">
        <v>326</v>
      </c>
      <c r="C24" t="s">
        <v>327</v>
      </c>
      <c r="D24" t="s">
        <v>103</v>
      </c>
      <c r="E24" t="s">
        <v>126</v>
      </c>
      <c r="F24" t="s">
        <v>305</v>
      </c>
      <c r="G24" t="s">
        <v>291</v>
      </c>
      <c r="H24" t="s">
        <v>314</v>
      </c>
      <c r="I24" t="s">
        <v>152</v>
      </c>
      <c r="J24" t="s">
        <v>328</v>
      </c>
      <c r="K24" s="77">
        <v>2.1800000000000002</v>
      </c>
      <c r="L24" t="s">
        <v>105</v>
      </c>
      <c r="M24" s="77">
        <v>4.0999999999999996</v>
      </c>
      <c r="N24" s="77">
        <v>0.63</v>
      </c>
      <c r="O24" s="77">
        <v>285702.40000000002</v>
      </c>
      <c r="P24" s="77">
        <v>131.30000000000001</v>
      </c>
      <c r="Q24" s="77">
        <v>0</v>
      </c>
      <c r="R24" s="77">
        <v>375.12725119999999</v>
      </c>
      <c r="S24" s="77">
        <v>0.01</v>
      </c>
      <c r="T24" s="77">
        <v>6.41</v>
      </c>
      <c r="U24" s="77">
        <v>0.64</v>
      </c>
    </row>
    <row r="25" spans="2:21">
      <c r="B25" t="s">
        <v>329</v>
      </c>
      <c r="C25" t="s">
        <v>330</v>
      </c>
      <c r="D25" t="s">
        <v>103</v>
      </c>
      <c r="E25" t="s">
        <v>126</v>
      </c>
      <c r="F25" t="s">
        <v>305</v>
      </c>
      <c r="G25" t="s">
        <v>291</v>
      </c>
      <c r="H25" t="s">
        <v>314</v>
      </c>
      <c r="I25" t="s">
        <v>152</v>
      </c>
      <c r="J25" t="s">
        <v>322</v>
      </c>
      <c r="K25" s="77">
        <v>3.7</v>
      </c>
      <c r="L25" t="s">
        <v>105</v>
      </c>
      <c r="M25" s="77">
        <v>4</v>
      </c>
      <c r="N25" s="77">
        <v>0.71</v>
      </c>
      <c r="O25" s="77">
        <v>285000</v>
      </c>
      <c r="P25" s="77">
        <v>119.19</v>
      </c>
      <c r="Q25" s="77">
        <v>0</v>
      </c>
      <c r="R25" s="77">
        <v>339.69150000000002</v>
      </c>
      <c r="S25" s="77">
        <v>0.01</v>
      </c>
      <c r="T25" s="77">
        <v>5.8</v>
      </c>
      <c r="U25" s="77">
        <v>0.57999999999999996</v>
      </c>
    </row>
    <row r="26" spans="2:21">
      <c r="B26" t="s">
        <v>331</v>
      </c>
      <c r="C26" t="s">
        <v>332</v>
      </c>
      <c r="D26" t="s">
        <v>103</v>
      </c>
      <c r="E26" t="s">
        <v>126</v>
      </c>
      <c r="F26" t="s">
        <v>333</v>
      </c>
      <c r="G26" t="s">
        <v>313</v>
      </c>
      <c r="H26" t="s">
        <v>334</v>
      </c>
      <c r="I26" t="s">
        <v>152</v>
      </c>
      <c r="J26" t="s">
        <v>319</v>
      </c>
      <c r="K26" s="77">
        <v>6.52</v>
      </c>
      <c r="L26" t="s">
        <v>105</v>
      </c>
      <c r="M26" s="77">
        <v>2.34</v>
      </c>
      <c r="N26" s="77">
        <v>1.69</v>
      </c>
      <c r="O26" s="77">
        <v>111852.55</v>
      </c>
      <c r="P26" s="77">
        <v>104.32</v>
      </c>
      <c r="Q26" s="77">
        <v>0</v>
      </c>
      <c r="R26" s="77">
        <v>116.68458016</v>
      </c>
      <c r="S26" s="77">
        <v>0.01</v>
      </c>
      <c r="T26" s="77">
        <v>1.99</v>
      </c>
      <c r="U26" s="77">
        <v>0.2</v>
      </c>
    </row>
    <row r="27" spans="2:21">
      <c r="B27" t="s">
        <v>335</v>
      </c>
      <c r="C27" t="s">
        <v>336</v>
      </c>
      <c r="D27" t="s">
        <v>103</v>
      </c>
      <c r="E27" t="s">
        <v>126</v>
      </c>
      <c r="F27" t="s">
        <v>337</v>
      </c>
      <c r="G27" t="s">
        <v>338</v>
      </c>
      <c r="H27" t="s">
        <v>334</v>
      </c>
      <c r="I27" t="s">
        <v>152</v>
      </c>
      <c r="J27" t="s">
        <v>339</v>
      </c>
      <c r="K27" s="77">
        <v>6.99</v>
      </c>
      <c r="L27" t="s">
        <v>105</v>
      </c>
      <c r="M27" s="77">
        <v>4.5</v>
      </c>
      <c r="N27" s="77">
        <v>1.78</v>
      </c>
      <c r="O27" s="77">
        <v>260000</v>
      </c>
      <c r="P27" s="77">
        <v>122.88</v>
      </c>
      <c r="Q27" s="77">
        <v>0</v>
      </c>
      <c r="R27" s="77">
        <v>319.488</v>
      </c>
      <c r="S27" s="77">
        <v>0.03</v>
      </c>
      <c r="T27" s="77">
        <v>5.46</v>
      </c>
      <c r="U27" s="77">
        <v>0.55000000000000004</v>
      </c>
    </row>
    <row r="28" spans="2:21">
      <c r="B28" t="s">
        <v>340</v>
      </c>
      <c r="C28" t="s">
        <v>341</v>
      </c>
      <c r="D28" t="s">
        <v>103</v>
      </c>
      <c r="E28" t="s">
        <v>126</v>
      </c>
      <c r="F28" t="s">
        <v>337</v>
      </c>
      <c r="G28" t="s">
        <v>338</v>
      </c>
      <c r="H28" t="s">
        <v>334</v>
      </c>
      <c r="I28" t="s">
        <v>152</v>
      </c>
      <c r="J28" t="s">
        <v>342</v>
      </c>
      <c r="K28" s="77">
        <v>8.74</v>
      </c>
      <c r="L28" t="s">
        <v>105</v>
      </c>
      <c r="M28" s="77">
        <v>3.85</v>
      </c>
      <c r="N28" s="77">
        <v>2.15</v>
      </c>
      <c r="O28" s="77">
        <v>59440.59</v>
      </c>
      <c r="P28" s="77">
        <v>116.86</v>
      </c>
      <c r="Q28" s="77">
        <v>0</v>
      </c>
      <c r="R28" s="77">
        <v>69.462273474</v>
      </c>
      <c r="S28" s="77">
        <v>0</v>
      </c>
      <c r="T28" s="77">
        <v>1.19</v>
      </c>
      <c r="U28" s="77">
        <v>0.12</v>
      </c>
    </row>
    <row r="29" spans="2:21">
      <c r="B29" t="s">
        <v>343</v>
      </c>
      <c r="C29" t="s">
        <v>344</v>
      </c>
      <c r="D29" t="s">
        <v>103</v>
      </c>
      <c r="E29" t="s">
        <v>126</v>
      </c>
      <c r="F29" t="s">
        <v>305</v>
      </c>
      <c r="G29" t="s">
        <v>291</v>
      </c>
      <c r="H29" t="s">
        <v>334</v>
      </c>
      <c r="I29" t="s">
        <v>152</v>
      </c>
      <c r="J29" t="s">
        <v>345</v>
      </c>
      <c r="K29" s="77">
        <v>2.77</v>
      </c>
      <c r="L29" t="s">
        <v>105</v>
      </c>
      <c r="M29" s="77">
        <v>6.5</v>
      </c>
      <c r="N29" s="77">
        <v>0.78</v>
      </c>
      <c r="O29" s="77">
        <v>33736</v>
      </c>
      <c r="P29" s="77">
        <v>129.38</v>
      </c>
      <c r="Q29" s="77">
        <v>0.60643000000000002</v>
      </c>
      <c r="R29" s="77">
        <v>44.254066799999997</v>
      </c>
      <c r="S29" s="77">
        <v>0</v>
      </c>
      <c r="T29" s="77">
        <v>0.76</v>
      </c>
      <c r="U29" s="77">
        <v>0.08</v>
      </c>
    </row>
    <row r="30" spans="2:21">
      <c r="B30" t="s">
        <v>346</v>
      </c>
      <c r="C30" t="s">
        <v>347</v>
      </c>
      <c r="D30" t="s">
        <v>103</v>
      </c>
      <c r="E30" t="s">
        <v>126</v>
      </c>
      <c r="F30" t="s">
        <v>348</v>
      </c>
      <c r="G30" t="s">
        <v>313</v>
      </c>
      <c r="H30" t="s">
        <v>349</v>
      </c>
      <c r="I30" t="s">
        <v>153</v>
      </c>
      <c r="J30" t="s">
        <v>350</v>
      </c>
      <c r="K30" s="77">
        <v>3.59</v>
      </c>
      <c r="L30" t="s">
        <v>105</v>
      </c>
      <c r="M30" s="77">
        <v>4.8</v>
      </c>
      <c r="N30" s="77">
        <v>1.02</v>
      </c>
      <c r="O30" s="77">
        <v>38001</v>
      </c>
      <c r="P30" s="77">
        <v>115.71</v>
      </c>
      <c r="Q30" s="77">
        <v>1.85118</v>
      </c>
      <c r="R30" s="77">
        <v>45.822137099999999</v>
      </c>
      <c r="S30" s="77">
        <v>0</v>
      </c>
      <c r="T30" s="77">
        <v>0.78</v>
      </c>
      <c r="U30" s="77">
        <v>0.08</v>
      </c>
    </row>
    <row r="31" spans="2:21">
      <c r="B31" t="s">
        <v>351</v>
      </c>
      <c r="C31" t="s">
        <v>352</v>
      </c>
      <c r="D31" t="s">
        <v>103</v>
      </c>
      <c r="E31" t="s">
        <v>126</v>
      </c>
      <c r="F31" t="s">
        <v>348</v>
      </c>
      <c r="G31" t="s">
        <v>313</v>
      </c>
      <c r="H31" t="s">
        <v>349</v>
      </c>
      <c r="I31" t="s">
        <v>153</v>
      </c>
      <c r="J31" t="s">
        <v>353</v>
      </c>
      <c r="K31" s="77">
        <v>1.93</v>
      </c>
      <c r="L31" t="s">
        <v>105</v>
      </c>
      <c r="M31" s="77">
        <v>4.9000000000000004</v>
      </c>
      <c r="N31" s="77">
        <v>0.81</v>
      </c>
      <c r="O31" s="77">
        <v>26077</v>
      </c>
      <c r="P31" s="77">
        <v>119.11</v>
      </c>
      <c r="Q31" s="77">
        <v>0</v>
      </c>
      <c r="R31" s="77">
        <v>31.060314699999999</v>
      </c>
      <c r="S31" s="77">
        <v>0.01</v>
      </c>
      <c r="T31" s="77">
        <v>0.53</v>
      </c>
      <c r="U31" s="77">
        <v>0.05</v>
      </c>
    </row>
    <row r="32" spans="2:21">
      <c r="B32" t="s">
        <v>354</v>
      </c>
      <c r="C32" t="s">
        <v>355</v>
      </c>
      <c r="D32" t="s">
        <v>103</v>
      </c>
      <c r="E32" t="s">
        <v>126</v>
      </c>
      <c r="F32" t="s">
        <v>348</v>
      </c>
      <c r="G32" t="s">
        <v>313</v>
      </c>
      <c r="H32" t="s">
        <v>349</v>
      </c>
      <c r="I32" t="s">
        <v>153</v>
      </c>
      <c r="J32" t="s">
        <v>356</v>
      </c>
      <c r="K32" s="77">
        <v>7.46</v>
      </c>
      <c r="L32" t="s">
        <v>105</v>
      </c>
      <c r="M32" s="77">
        <v>3.2</v>
      </c>
      <c r="N32" s="77">
        <v>1.89</v>
      </c>
      <c r="O32" s="77">
        <v>177415</v>
      </c>
      <c r="P32" s="77">
        <v>109.18</v>
      </c>
      <c r="Q32" s="77">
        <v>5.6772799999999997</v>
      </c>
      <c r="R32" s="77">
        <v>199.37897699999999</v>
      </c>
      <c r="S32" s="77">
        <v>0.04</v>
      </c>
      <c r="T32" s="77">
        <v>3.4</v>
      </c>
      <c r="U32" s="77">
        <v>0.34</v>
      </c>
    </row>
    <row r="33" spans="2:21">
      <c r="B33" t="s">
        <v>357</v>
      </c>
      <c r="C33" t="s">
        <v>358</v>
      </c>
      <c r="D33" t="s">
        <v>103</v>
      </c>
      <c r="E33" t="s">
        <v>126</v>
      </c>
      <c r="F33" t="s">
        <v>359</v>
      </c>
      <c r="G33" t="s">
        <v>313</v>
      </c>
      <c r="H33" t="s">
        <v>360</v>
      </c>
      <c r="I33" t="s">
        <v>152</v>
      </c>
      <c r="J33" t="s">
        <v>361</v>
      </c>
      <c r="K33" s="77">
        <v>5.52</v>
      </c>
      <c r="L33" t="s">
        <v>105</v>
      </c>
      <c r="M33" s="77">
        <v>4.75</v>
      </c>
      <c r="N33" s="77">
        <v>1.57</v>
      </c>
      <c r="O33" s="77">
        <v>117191</v>
      </c>
      <c r="P33" s="77">
        <v>144.94999999999999</v>
      </c>
      <c r="Q33" s="77">
        <v>0</v>
      </c>
      <c r="R33" s="77">
        <v>169.86835450000001</v>
      </c>
      <c r="S33" s="77">
        <v>0.01</v>
      </c>
      <c r="T33" s="77">
        <v>2.9</v>
      </c>
      <c r="U33" s="77">
        <v>0.28999999999999998</v>
      </c>
    </row>
    <row r="34" spans="2:21">
      <c r="B34" t="s">
        <v>362</v>
      </c>
      <c r="C34" t="s">
        <v>363</v>
      </c>
      <c r="D34" t="s">
        <v>103</v>
      </c>
      <c r="E34" t="s">
        <v>126</v>
      </c>
      <c r="F34" t="s">
        <v>364</v>
      </c>
      <c r="G34" t="s">
        <v>313</v>
      </c>
      <c r="H34" t="s">
        <v>360</v>
      </c>
      <c r="I34" t="s">
        <v>152</v>
      </c>
      <c r="J34" t="s">
        <v>365</v>
      </c>
      <c r="K34" s="77">
        <v>6.82</v>
      </c>
      <c r="L34" t="s">
        <v>105</v>
      </c>
      <c r="M34" s="77">
        <v>2.2999999999999998</v>
      </c>
      <c r="N34" s="77">
        <v>2.2999999999999998</v>
      </c>
      <c r="O34" s="77">
        <v>14.27</v>
      </c>
      <c r="P34" s="77">
        <v>101.15</v>
      </c>
      <c r="Q34" s="77">
        <v>3.2000000000000003E-4</v>
      </c>
      <c r="R34" s="77">
        <v>1.460238E-2</v>
      </c>
      <c r="S34" s="77">
        <v>0</v>
      </c>
      <c r="T34" s="77">
        <v>0</v>
      </c>
      <c r="U34" s="77">
        <v>0</v>
      </c>
    </row>
    <row r="35" spans="2:21">
      <c r="B35" t="s">
        <v>366</v>
      </c>
      <c r="C35" t="s">
        <v>367</v>
      </c>
      <c r="D35" t="s">
        <v>103</v>
      </c>
      <c r="E35" t="s">
        <v>126</v>
      </c>
      <c r="F35" t="s">
        <v>364</v>
      </c>
      <c r="G35" t="s">
        <v>313</v>
      </c>
      <c r="H35" t="s">
        <v>360</v>
      </c>
      <c r="I35" t="s">
        <v>152</v>
      </c>
      <c r="J35" t="s">
        <v>302</v>
      </c>
      <c r="K35" s="77">
        <v>7.37</v>
      </c>
      <c r="L35" t="s">
        <v>105</v>
      </c>
      <c r="M35" s="77">
        <v>2.15</v>
      </c>
      <c r="N35" s="77">
        <v>2.09</v>
      </c>
      <c r="O35" s="77">
        <v>269845</v>
      </c>
      <c r="P35" s="77">
        <v>102.2</v>
      </c>
      <c r="Q35" s="77">
        <v>0</v>
      </c>
      <c r="R35" s="77">
        <v>275.78158999999999</v>
      </c>
      <c r="S35" s="77">
        <v>0.05</v>
      </c>
      <c r="T35" s="77">
        <v>4.71</v>
      </c>
      <c r="U35" s="77">
        <v>0.47</v>
      </c>
    </row>
    <row r="36" spans="2:21">
      <c r="B36" t="s">
        <v>368</v>
      </c>
      <c r="C36" t="s">
        <v>369</v>
      </c>
      <c r="D36" t="s">
        <v>103</v>
      </c>
      <c r="E36" t="s">
        <v>126</v>
      </c>
      <c r="F36" t="s">
        <v>364</v>
      </c>
      <c r="G36" t="s">
        <v>313</v>
      </c>
      <c r="H36" t="s">
        <v>360</v>
      </c>
      <c r="I36" t="s">
        <v>152</v>
      </c>
      <c r="J36" t="s">
        <v>370</v>
      </c>
      <c r="K36" s="77">
        <v>7.91</v>
      </c>
      <c r="L36" t="s">
        <v>105</v>
      </c>
      <c r="M36" s="77">
        <v>2.35</v>
      </c>
      <c r="N36" s="77">
        <v>2.2400000000000002</v>
      </c>
      <c r="O36" s="77">
        <v>22770</v>
      </c>
      <c r="P36" s="77">
        <v>102.3</v>
      </c>
      <c r="Q36" s="77">
        <v>0</v>
      </c>
      <c r="R36" s="77">
        <v>23.293710000000001</v>
      </c>
      <c r="S36" s="77">
        <v>0.01</v>
      </c>
      <c r="T36" s="77">
        <v>0.4</v>
      </c>
      <c r="U36" s="77">
        <v>0.04</v>
      </c>
    </row>
    <row r="37" spans="2:21">
      <c r="B37" t="s">
        <v>371</v>
      </c>
      <c r="C37" t="s">
        <v>372</v>
      </c>
      <c r="D37" t="s">
        <v>103</v>
      </c>
      <c r="E37" t="s">
        <v>126</v>
      </c>
      <c r="F37" t="s">
        <v>373</v>
      </c>
      <c r="G37" t="s">
        <v>338</v>
      </c>
      <c r="H37" t="s">
        <v>360</v>
      </c>
      <c r="I37" t="s">
        <v>152</v>
      </c>
      <c r="J37" t="s">
        <v>374</v>
      </c>
      <c r="K37" s="77">
        <v>5.58</v>
      </c>
      <c r="L37" t="s">
        <v>105</v>
      </c>
      <c r="M37" s="77">
        <v>1.94</v>
      </c>
      <c r="N37" s="77">
        <v>1.33</v>
      </c>
      <c r="O37" s="77">
        <v>18787</v>
      </c>
      <c r="P37" s="77">
        <v>103.89</v>
      </c>
      <c r="Q37" s="77">
        <v>0</v>
      </c>
      <c r="R37" s="77">
        <v>19.517814300000001</v>
      </c>
      <c r="S37" s="77">
        <v>0</v>
      </c>
      <c r="T37" s="77">
        <v>0.33</v>
      </c>
      <c r="U37" s="77">
        <v>0.03</v>
      </c>
    </row>
    <row r="38" spans="2:21">
      <c r="B38" t="s">
        <v>375</v>
      </c>
      <c r="C38" t="s">
        <v>376</v>
      </c>
      <c r="D38" t="s">
        <v>103</v>
      </c>
      <c r="E38" t="s">
        <v>126</v>
      </c>
      <c r="F38" t="s">
        <v>377</v>
      </c>
      <c r="G38" t="s">
        <v>313</v>
      </c>
      <c r="H38" t="s">
        <v>360</v>
      </c>
      <c r="I38" t="s">
        <v>152</v>
      </c>
      <c r="J38" t="s">
        <v>378</v>
      </c>
      <c r="K38" s="77">
        <v>8.58</v>
      </c>
      <c r="L38" t="s">
        <v>105</v>
      </c>
      <c r="M38" s="77">
        <v>3.5</v>
      </c>
      <c r="N38" s="77">
        <v>2.14</v>
      </c>
      <c r="O38" s="77">
        <v>59546.95</v>
      </c>
      <c r="P38" s="77">
        <v>114.46</v>
      </c>
      <c r="Q38" s="77">
        <v>0</v>
      </c>
      <c r="R38" s="77">
        <v>68.157438970000001</v>
      </c>
      <c r="S38" s="77">
        <v>0.03</v>
      </c>
      <c r="T38" s="77">
        <v>1.1599999999999999</v>
      </c>
      <c r="U38" s="77">
        <v>0.12</v>
      </c>
    </row>
    <row r="39" spans="2:21">
      <c r="B39" t="s">
        <v>379</v>
      </c>
      <c r="C39" t="s">
        <v>380</v>
      </c>
      <c r="D39" t="s">
        <v>103</v>
      </c>
      <c r="E39" t="s">
        <v>126</v>
      </c>
      <c r="F39" t="s">
        <v>377</v>
      </c>
      <c r="G39" t="s">
        <v>313</v>
      </c>
      <c r="H39" t="s">
        <v>360</v>
      </c>
      <c r="I39" t="s">
        <v>152</v>
      </c>
      <c r="J39" t="s">
        <v>381</v>
      </c>
      <c r="K39" s="77">
        <v>7.23</v>
      </c>
      <c r="L39" t="s">
        <v>105</v>
      </c>
      <c r="M39" s="77">
        <v>4</v>
      </c>
      <c r="N39" s="77">
        <v>1.73</v>
      </c>
      <c r="O39" s="77">
        <v>3739.13</v>
      </c>
      <c r="P39" s="77">
        <v>118.75</v>
      </c>
      <c r="Q39" s="77">
        <v>0</v>
      </c>
      <c r="R39" s="77">
        <v>4.440216875</v>
      </c>
      <c r="S39" s="77">
        <v>0</v>
      </c>
      <c r="T39" s="77">
        <v>0.08</v>
      </c>
      <c r="U39" s="77">
        <v>0.01</v>
      </c>
    </row>
    <row r="40" spans="2:21">
      <c r="B40" t="s">
        <v>382</v>
      </c>
      <c r="C40" t="s">
        <v>383</v>
      </c>
      <c r="D40" t="s">
        <v>103</v>
      </c>
      <c r="E40" t="s">
        <v>126</v>
      </c>
      <c r="F40" t="s">
        <v>384</v>
      </c>
      <c r="G40" t="s">
        <v>385</v>
      </c>
      <c r="H40" t="s">
        <v>360</v>
      </c>
      <c r="I40" t="s">
        <v>152</v>
      </c>
      <c r="J40" t="s">
        <v>386</v>
      </c>
      <c r="K40" s="77">
        <v>8.84</v>
      </c>
      <c r="L40" t="s">
        <v>105</v>
      </c>
      <c r="M40" s="77">
        <v>5.15</v>
      </c>
      <c r="N40" s="77">
        <v>3.42</v>
      </c>
      <c r="O40" s="77">
        <v>77760</v>
      </c>
      <c r="P40" s="77">
        <v>139.80000000000001</v>
      </c>
      <c r="Q40" s="77">
        <v>0</v>
      </c>
      <c r="R40" s="77">
        <v>108.70847999999999</v>
      </c>
      <c r="S40" s="77">
        <v>0</v>
      </c>
      <c r="T40" s="77">
        <v>1.86</v>
      </c>
      <c r="U40" s="77">
        <v>0.19</v>
      </c>
    </row>
    <row r="41" spans="2:21">
      <c r="B41" t="s">
        <v>387</v>
      </c>
      <c r="C41" t="s">
        <v>388</v>
      </c>
      <c r="D41" t="s">
        <v>103</v>
      </c>
      <c r="E41" t="s">
        <v>126</v>
      </c>
      <c r="F41" t="s">
        <v>389</v>
      </c>
      <c r="G41" t="s">
        <v>313</v>
      </c>
      <c r="H41" t="s">
        <v>360</v>
      </c>
      <c r="I41" t="s">
        <v>152</v>
      </c>
      <c r="J41" t="s">
        <v>390</v>
      </c>
      <c r="K41" s="77">
        <v>0.98</v>
      </c>
      <c r="L41" t="s">
        <v>105</v>
      </c>
      <c r="M41" s="77">
        <v>5.3</v>
      </c>
      <c r="N41" s="77">
        <v>1.07</v>
      </c>
      <c r="O41" s="77">
        <v>77423</v>
      </c>
      <c r="P41" s="77">
        <v>121.87</v>
      </c>
      <c r="Q41" s="77">
        <v>2.3993899999999999</v>
      </c>
      <c r="R41" s="77">
        <v>96.754800099999997</v>
      </c>
      <c r="S41" s="77">
        <v>0.02</v>
      </c>
      <c r="T41" s="77">
        <v>1.65</v>
      </c>
      <c r="U41" s="77">
        <v>0.17</v>
      </c>
    </row>
    <row r="42" spans="2:21">
      <c r="B42" t="s">
        <v>391</v>
      </c>
      <c r="C42" t="s">
        <v>392</v>
      </c>
      <c r="D42" t="s">
        <v>103</v>
      </c>
      <c r="E42" t="s">
        <v>126</v>
      </c>
      <c r="F42" t="s">
        <v>393</v>
      </c>
      <c r="G42" t="s">
        <v>291</v>
      </c>
      <c r="H42" t="s">
        <v>360</v>
      </c>
      <c r="I42" t="s">
        <v>152</v>
      </c>
      <c r="J42" t="s">
        <v>394</v>
      </c>
      <c r="K42" s="77">
        <v>6.24</v>
      </c>
      <c r="L42" t="s">
        <v>105</v>
      </c>
      <c r="M42" s="77">
        <v>1.5</v>
      </c>
      <c r="N42" s="77">
        <v>1.1299999999999999</v>
      </c>
      <c r="O42" s="77">
        <v>4906</v>
      </c>
      <c r="P42" s="77">
        <v>102.39</v>
      </c>
      <c r="Q42" s="77">
        <v>0</v>
      </c>
      <c r="R42" s="77">
        <v>5.0232533999999998</v>
      </c>
      <c r="S42" s="77">
        <v>0</v>
      </c>
      <c r="T42" s="77">
        <v>0.09</v>
      </c>
      <c r="U42" s="77">
        <v>0.01</v>
      </c>
    </row>
    <row r="43" spans="2:21">
      <c r="B43" t="s">
        <v>395</v>
      </c>
      <c r="C43" t="s">
        <v>396</v>
      </c>
      <c r="D43" t="s">
        <v>103</v>
      </c>
      <c r="E43" t="s">
        <v>126</v>
      </c>
      <c r="F43" t="s">
        <v>393</v>
      </c>
      <c r="G43" t="s">
        <v>291</v>
      </c>
      <c r="H43" t="s">
        <v>360</v>
      </c>
      <c r="I43" t="s">
        <v>152</v>
      </c>
      <c r="J43" t="s">
        <v>309</v>
      </c>
      <c r="K43" s="77">
        <v>2.93</v>
      </c>
      <c r="L43" t="s">
        <v>105</v>
      </c>
      <c r="M43" s="77">
        <v>3.55</v>
      </c>
      <c r="N43" s="77">
        <v>0.72</v>
      </c>
      <c r="O43" s="77">
        <v>51636</v>
      </c>
      <c r="P43" s="77">
        <v>120.06</v>
      </c>
      <c r="Q43" s="77">
        <v>0</v>
      </c>
      <c r="R43" s="77">
        <v>61.994181599999997</v>
      </c>
      <c r="S43" s="77">
        <v>0.01</v>
      </c>
      <c r="T43" s="77">
        <v>1.06</v>
      </c>
      <c r="U43" s="77">
        <v>0.11</v>
      </c>
    </row>
    <row r="44" spans="2:21">
      <c r="B44" t="s">
        <v>397</v>
      </c>
      <c r="C44" t="s">
        <v>398</v>
      </c>
      <c r="D44" t="s">
        <v>103</v>
      </c>
      <c r="E44" t="s">
        <v>126</v>
      </c>
      <c r="F44" t="s">
        <v>393</v>
      </c>
      <c r="G44" t="s">
        <v>291</v>
      </c>
      <c r="H44" t="s">
        <v>360</v>
      </c>
      <c r="I44" t="s">
        <v>152</v>
      </c>
      <c r="J44" t="s">
        <v>399</v>
      </c>
      <c r="K44" s="77">
        <v>1.87</v>
      </c>
      <c r="L44" t="s">
        <v>105</v>
      </c>
      <c r="M44" s="77">
        <v>4.6500000000000004</v>
      </c>
      <c r="N44" s="77">
        <v>0.66</v>
      </c>
      <c r="O44" s="77">
        <v>25274</v>
      </c>
      <c r="P44" s="77">
        <v>132.02000000000001</v>
      </c>
      <c r="Q44" s="77">
        <v>0</v>
      </c>
      <c r="R44" s="77">
        <v>33.366734800000003</v>
      </c>
      <c r="S44" s="77">
        <v>0</v>
      </c>
      <c r="T44" s="77">
        <v>0.56999999999999995</v>
      </c>
      <c r="U44" s="77">
        <v>0.06</v>
      </c>
    </row>
    <row r="45" spans="2:21">
      <c r="B45" t="s">
        <v>400</v>
      </c>
      <c r="C45" t="s">
        <v>401</v>
      </c>
      <c r="D45" t="s">
        <v>103</v>
      </c>
      <c r="E45" t="s">
        <v>126</v>
      </c>
      <c r="F45" t="s">
        <v>402</v>
      </c>
      <c r="G45" t="s">
        <v>403</v>
      </c>
      <c r="H45" t="s">
        <v>360</v>
      </c>
      <c r="I45" t="s">
        <v>152</v>
      </c>
      <c r="J45" t="s">
        <v>404</v>
      </c>
      <c r="K45" s="77">
        <v>2.17</v>
      </c>
      <c r="L45" t="s">
        <v>105</v>
      </c>
      <c r="M45" s="77">
        <v>3.6</v>
      </c>
      <c r="N45" s="77">
        <v>0.76</v>
      </c>
      <c r="O45" s="77">
        <v>18035</v>
      </c>
      <c r="P45" s="77">
        <v>113.73</v>
      </c>
      <c r="Q45" s="77">
        <v>0</v>
      </c>
      <c r="R45" s="77">
        <v>20.511205499999999</v>
      </c>
      <c r="S45" s="77">
        <v>0</v>
      </c>
      <c r="T45" s="77">
        <v>0.35</v>
      </c>
      <c r="U45" s="77">
        <v>0.04</v>
      </c>
    </row>
    <row r="46" spans="2:21">
      <c r="B46" t="s">
        <v>405</v>
      </c>
      <c r="C46" t="s">
        <v>406</v>
      </c>
      <c r="D46" t="s">
        <v>103</v>
      </c>
      <c r="E46" t="s">
        <v>126</v>
      </c>
      <c r="F46" t="s">
        <v>402</v>
      </c>
      <c r="G46" t="s">
        <v>403</v>
      </c>
      <c r="H46" t="s">
        <v>349</v>
      </c>
      <c r="I46" t="s">
        <v>153</v>
      </c>
      <c r="J46" t="s">
        <v>407</v>
      </c>
      <c r="K46" s="77">
        <v>8.4600000000000009</v>
      </c>
      <c r="L46" t="s">
        <v>105</v>
      </c>
      <c r="M46" s="77">
        <v>2.25</v>
      </c>
      <c r="N46" s="77">
        <v>1.95</v>
      </c>
      <c r="O46" s="77">
        <v>21926</v>
      </c>
      <c r="P46" s="77">
        <v>103.82</v>
      </c>
      <c r="Q46" s="77">
        <v>0</v>
      </c>
      <c r="R46" s="77">
        <v>22.7635732</v>
      </c>
      <c r="S46" s="77">
        <v>0.01</v>
      </c>
      <c r="T46" s="77">
        <v>0.39</v>
      </c>
      <c r="U46" s="77">
        <v>0.04</v>
      </c>
    </row>
    <row r="47" spans="2:21">
      <c r="B47" t="s">
        <v>408</v>
      </c>
      <c r="C47" t="s">
        <v>409</v>
      </c>
      <c r="D47" t="s">
        <v>103</v>
      </c>
      <c r="E47" t="s">
        <v>126</v>
      </c>
      <c r="F47" t="s">
        <v>410</v>
      </c>
      <c r="G47" t="s">
        <v>313</v>
      </c>
      <c r="H47" t="s">
        <v>411</v>
      </c>
      <c r="I47" t="s">
        <v>153</v>
      </c>
      <c r="J47" t="s">
        <v>412</v>
      </c>
      <c r="K47" s="77">
        <v>6.52</v>
      </c>
      <c r="L47" t="s">
        <v>105</v>
      </c>
      <c r="M47" s="77">
        <v>1.34</v>
      </c>
      <c r="N47" s="77">
        <v>1.6</v>
      </c>
      <c r="O47" s="77">
        <v>1885.75</v>
      </c>
      <c r="P47" s="77">
        <v>99.13</v>
      </c>
      <c r="Q47" s="77">
        <v>0</v>
      </c>
      <c r="R47" s="77">
        <v>1.869343975</v>
      </c>
      <c r="S47" s="77">
        <v>0</v>
      </c>
      <c r="T47" s="77">
        <v>0.03</v>
      </c>
      <c r="U47" s="77">
        <v>0</v>
      </c>
    </row>
    <row r="48" spans="2:21">
      <c r="B48" t="s">
        <v>413</v>
      </c>
      <c r="C48" t="s">
        <v>414</v>
      </c>
      <c r="D48" t="s">
        <v>103</v>
      </c>
      <c r="E48" t="s">
        <v>126</v>
      </c>
      <c r="F48" t="s">
        <v>410</v>
      </c>
      <c r="G48" t="s">
        <v>313</v>
      </c>
      <c r="H48" t="s">
        <v>415</v>
      </c>
      <c r="I48" t="s">
        <v>152</v>
      </c>
      <c r="J48" t="s">
        <v>416</v>
      </c>
      <c r="K48" s="77">
        <v>1.21</v>
      </c>
      <c r="L48" t="s">
        <v>105</v>
      </c>
      <c r="M48" s="77">
        <v>4.8499999999999996</v>
      </c>
      <c r="N48" s="77">
        <v>1.08</v>
      </c>
      <c r="O48" s="77">
        <v>404</v>
      </c>
      <c r="P48" s="77">
        <v>127.85</v>
      </c>
      <c r="Q48" s="77">
        <v>0</v>
      </c>
      <c r="R48" s="77">
        <v>0.51651400000000003</v>
      </c>
      <c r="S48" s="77">
        <v>0</v>
      </c>
      <c r="T48" s="77">
        <v>0.01</v>
      </c>
      <c r="U48" s="77">
        <v>0</v>
      </c>
    </row>
    <row r="49" spans="2:21">
      <c r="B49" t="s">
        <v>417</v>
      </c>
      <c r="C49" t="s">
        <v>418</v>
      </c>
      <c r="D49" t="s">
        <v>103</v>
      </c>
      <c r="E49" t="s">
        <v>126</v>
      </c>
      <c r="F49" t="s">
        <v>410</v>
      </c>
      <c r="G49" t="s">
        <v>313</v>
      </c>
      <c r="H49" t="s">
        <v>411</v>
      </c>
      <c r="I49" t="s">
        <v>153</v>
      </c>
      <c r="J49" t="s">
        <v>419</v>
      </c>
      <c r="K49" s="77">
        <v>5.78</v>
      </c>
      <c r="L49" t="s">
        <v>105</v>
      </c>
      <c r="M49" s="77">
        <v>2.5</v>
      </c>
      <c r="N49" s="77">
        <v>1.73</v>
      </c>
      <c r="O49" s="77">
        <v>3176.62</v>
      </c>
      <c r="P49" s="77">
        <v>104.57</v>
      </c>
      <c r="Q49" s="77">
        <v>0</v>
      </c>
      <c r="R49" s="77">
        <v>3.3217915339999999</v>
      </c>
      <c r="S49" s="77">
        <v>0</v>
      </c>
      <c r="T49" s="77">
        <v>0.06</v>
      </c>
      <c r="U49" s="77">
        <v>0.01</v>
      </c>
    </row>
    <row r="50" spans="2:21">
      <c r="B50" t="s">
        <v>420</v>
      </c>
      <c r="C50" t="s">
        <v>421</v>
      </c>
      <c r="D50" t="s">
        <v>103</v>
      </c>
      <c r="E50" t="s">
        <v>126</v>
      </c>
      <c r="F50" t="s">
        <v>422</v>
      </c>
      <c r="G50" t="s">
        <v>291</v>
      </c>
      <c r="H50" t="s">
        <v>415</v>
      </c>
      <c r="I50" t="s">
        <v>152</v>
      </c>
      <c r="J50" t="s">
        <v>423</v>
      </c>
      <c r="K50" s="77">
        <v>3.83</v>
      </c>
      <c r="L50" t="s">
        <v>105</v>
      </c>
      <c r="M50" s="77">
        <v>2.8</v>
      </c>
      <c r="N50" s="77">
        <v>1.63</v>
      </c>
      <c r="O50" s="77">
        <v>1</v>
      </c>
      <c r="P50" s="77">
        <v>5268000</v>
      </c>
      <c r="Q50" s="77">
        <v>0</v>
      </c>
      <c r="R50" s="77">
        <v>52.68</v>
      </c>
      <c r="S50" s="77">
        <v>0</v>
      </c>
      <c r="T50" s="77">
        <v>0.9</v>
      </c>
      <c r="U50" s="77">
        <v>0.09</v>
      </c>
    </row>
    <row r="51" spans="2:21">
      <c r="B51" t="s">
        <v>424</v>
      </c>
      <c r="C51" t="s">
        <v>425</v>
      </c>
      <c r="D51" t="s">
        <v>103</v>
      </c>
      <c r="E51" t="s">
        <v>126</v>
      </c>
      <c r="F51" t="s">
        <v>426</v>
      </c>
      <c r="G51" t="s">
        <v>313</v>
      </c>
      <c r="H51" t="s">
        <v>411</v>
      </c>
      <c r="I51" t="s">
        <v>153</v>
      </c>
      <c r="J51" t="s">
        <v>416</v>
      </c>
      <c r="K51" s="77">
        <v>7</v>
      </c>
      <c r="L51" t="s">
        <v>105</v>
      </c>
      <c r="M51" s="77">
        <v>1.58</v>
      </c>
      <c r="N51" s="77">
        <v>1.78</v>
      </c>
      <c r="O51" s="77">
        <v>19283.099999999999</v>
      </c>
      <c r="P51" s="77">
        <v>99.36</v>
      </c>
      <c r="Q51" s="77">
        <v>0</v>
      </c>
      <c r="R51" s="77">
        <v>19.159688160000002</v>
      </c>
      <c r="S51" s="77">
        <v>0</v>
      </c>
      <c r="T51" s="77">
        <v>0.33</v>
      </c>
      <c r="U51" s="77">
        <v>0.03</v>
      </c>
    </row>
    <row r="52" spans="2:21">
      <c r="B52" t="s">
        <v>427</v>
      </c>
      <c r="C52" t="s">
        <v>428</v>
      </c>
      <c r="D52" t="s">
        <v>103</v>
      </c>
      <c r="E52" t="s">
        <v>126</v>
      </c>
      <c r="F52" t="s">
        <v>429</v>
      </c>
      <c r="G52" t="s">
        <v>313</v>
      </c>
      <c r="H52" t="s">
        <v>411</v>
      </c>
      <c r="I52" t="s">
        <v>153</v>
      </c>
      <c r="J52" t="s">
        <v>430</v>
      </c>
      <c r="K52" s="77">
        <v>5.03</v>
      </c>
      <c r="L52" t="s">
        <v>105</v>
      </c>
      <c r="M52" s="77">
        <v>2.74</v>
      </c>
      <c r="N52" s="77">
        <v>1.43</v>
      </c>
      <c r="O52" s="77">
        <v>3913.04</v>
      </c>
      <c r="P52" s="77">
        <v>107.19</v>
      </c>
      <c r="Q52" s="77">
        <v>0</v>
      </c>
      <c r="R52" s="77">
        <v>4.1943875759999996</v>
      </c>
      <c r="S52" s="77">
        <v>0</v>
      </c>
      <c r="T52" s="77">
        <v>7.0000000000000007E-2</v>
      </c>
      <c r="U52" s="77">
        <v>0.01</v>
      </c>
    </row>
    <row r="53" spans="2:21">
      <c r="B53" t="s">
        <v>431</v>
      </c>
      <c r="C53" t="s">
        <v>432</v>
      </c>
      <c r="D53" t="s">
        <v>103</v>
      </c>
      <c r="E53" t="s">
        <v>126</v>
      </c>
      <c r="F53" t="s">
        <v>433</v>
      </c>
      <c r="G53" t="s">
        <v>135</v>
      </c>
      <c r="H53" t="s">
        <v>415</v>
      </c>
      <c r="I53" t="s">
        <v>152</v>
      </c>
      <c r="J53" t="s">
        <v>434</v>
      </c>
      <c r="K53" s="77">
        <v>1.48</v>
      </c>
      <c r="L53" t="s">
        <v>105</v>
      </c>
      <c r="M53" s="77">
        <v>4.3499999999999996</v>
      </c>
      <c r="N53" s="77">
        <v>1.1000000000000001</v>
      </c>
      <c r="O53" s="77">
        <v>25000</v>
      </c>
      <c r="P53" s="77">
        <v>108.07</v>
      </c>
      <c r="Q53" s="77">
        <v>0.59084999999999999</v>
      </c>
      <c r="R53" s="77">
        <v>27.608350000000002</v>
      </c>
      <c r="S53" s="77">
        <v>0</v>
      </c>
      <c r="T53" s="77">
        <v>0.47</v>
      </c>
      <c r="U53" s="77">
        <v>0.05</v>
      </c>
    </row>
    <row r="54" spans="2:21">
      <c r="B54" t="s">
        <v>435</v>
      </c>
      <c r="C54" t="s">
        <v>436</v>
      </c>
      <c r="D54" t="s">
        <v>103</v>
      </c>
      <c r="E54" t="s">
        <v>126</v>
      </c>
      <c r="F54" t="s">
        <v>437</v>
      </c>
      <c r="G54" t="s">
        <v>313</v>
      </c>
      <c r="H54" t="s">
        <v>415</v>
      </c>
      <c r="I54" t="s">
        <v>152</v>
      </c>
      <c r="J54" t="s">
        <v>438</v>
      </c>
      <c r="K54" s="77">
        <v>6.45</v>
      </c>
      <c r="L54" t="s">
        <v>105</v>
      </c>
      <c r="M54" s="77">
        <v>1.6</v>
      </c>
      <c r="N54" s="77">
        <v>1.64</v>
      </c>
      <c r="O54" s="77">
        <v>12000</v>
      </c>
      <c r="P54" s="77">
        <v>100.83</v>
      </c>
      <c r="Q54" s="77">
        <v>0</v>
      </c>
      <c r="R54" s="77">
        <v>12.099600000000001</v>
      </c>
      <c r="S54" s="77">
        <v>0.01</v>
      </c>
      <c r="T54" s="77">
        <v>0.21</v>
      </c>
      <c r="U54" s="77">
        <v>0.02</v>
      </c>
    </row>
    <row r="55" spans="2:21">
      <c r="B55" t="s">
        <v>439</v>
      </c>
      <c r="C55" t="s">
        <v>440</v>
      </c>
      <c r="D55" t="s">
        <v>103</v>
      </c>
      <c r="E55" t="s">
        <v>126</v>
      </c>
      <c r="F55" t="s">
        <v>441</v>
      </c>
      <c r="G55" t="s">
        <v>313</v>
      </c>
      <c r="H55" t="s">
        <v>442</v>
      </c>
      <c r="I55" t="s">
        <v>152</v>
      </c>
      <c r="J55" t="s">
        <v>242</v>
      </c>
      <c r="K55" s="77">
        <v>2.78</v>
      </c>
      <c r="L55" t="s">
        <v>105</v>
      </c>
      <c r="M55" s="77">
        <v>4.5999999999999996</v>
      </c>
      <c r="N55" s="77">
        <v>1.24</v>
      </c>
      <c r="O55" s="77">
        <v>15324.84</v>
      </c>
      <c r="P55" s="77">
        <v>110.85</v>
      </c>
      <c r="Q55" s="77">
        <v>0</v>
      </c>
      <c r="R55" s="77">
        <v>16.98758514</v>
      </c>
      <c r="S55" s="77">
        <v>0</v>
      </c>
      <c r="T55" s="77">
        <v>0.28999999999999998</v>
      </c>
      <c r="U55" s="77">
        <v>0.03</v>
      </c>
    </row>
    <row r="56" spans="2:21">
      <c r="B56" t="s">
        <v>443</v>
      </c>
      <c r="C56" t="s">
        <v>444</v>
      </c>
      <c r="D56" t="s">
        <v>103</v>
      </c>
      <c r="E56" t="s">
        <v>126</v>
      </c>
      <c r="F56" t="s">
        <v>441</v>
      </c>
      <c r="G56" t="s">
        <v>313</v>
      </c>
      <c r="H56" t="s">
        <v>442</v>
      </c>
      <c r="I56" t="s">
        <v>152</v>
      </c>
      <c r="J56" t="s">
        <v>445</v>
      </c>
      <c r="K56" s="77">
        <v>6.29</v>
      </c>
      <c r="L56" t="s">
        <v>105</v>
      </c>
      <c r="M56" s="77">
        <v>3.06</v>
      </c>
      <c r="N56" s="77">
        <v>2.3199999999999998</v>
      </c>
      <c r="O56" s="77">
        <v>9000</v>
      </c>
      <c r="P56" s="77">
        <v>105.19</v>
      </c>
      <c r="Q56" s="77">
        <v>0.13824</v>
      </c>
      <c r="R56" s="77">
        <v>9.60534</v>
      </c>
      <c r="S56" s="77">
        <v>0.01</v>
      </c>
      <c r="T56" s="77">
        <v>0.16</v>
      </c>
      <c r="U56" s="77">
        <v>0.02</v>
      </c>
    </row>
    <row r="57" spans="2:21">
      <c r="B57" t="s">
        <v>446</v>
      </c>
      <c r="C57" t="s">
        <v>447</v>
      </c>
      <c r="D57" t="s">
        <v>103</v>
      </c>
      <c r="E57" t="s">
        <v>126</v>
      </c>
      <c r="F57" t="s">
        <v>448</v>
      </c>
      <c r="G57" t="s">
        <v>313</v>
      </c>
      <c r="H57" t="s">
        <v>442</v>
      </c>
      <c r="I57" t="s">
        <v>152</v>
      </c>
      <c r="J57" t="s">
        <v>449</v>
      </c>
      <c r="K57" s="77">
        <v>2.34</v>
      </c>
      <c r="L57" t="s">
        <v>105</v>
      </c>
      <c r="M57" s="77">
        <v>4.4000000000000004</v>
      </c>
      <c r="N57" s="77">
        <v>0.87</v>
      </c>
      <c r="O57" s="77">
        <v>1508.28</v>
      </c>
      <c r="P57" s="77">
        <v>110.21</v>
      </c>
      <c r="Q57" s="77">
        <v>3.4270000000000002E-2</v>
      </c>
      <c r="R57" s="77">
        <v>1.6965453880000001</v>
      </c>
      <c r="S57" s="77">
        <v>0</v>
      </c>
      <c r="T57" s="77">
        <v>0.03</v>
      </c>
      <c r="U57" s="77">
        <v>0</v>
      </c>
    </row>
    <row r="58" spans="2:21">
      <c r="B58" t="s">
        <v>450</v>
      </c>
      <c r="C58" t="s">
        <v>451</v>
      </c>
      <c r="D58" t="s">
        <v>103</v>
      </c>
      <c r="E58" t="s">
        <v>126</v>
      </c>
      <c r="F58" t="s">
        <v>452</v>
      </c>
      <c r="G58" t="s">
        <v>313</v>
      </c>
      <c r="H58" t="s">
        <v>453</v>
      </c>
      <c r="I58" t="s">
        <v>153</v>
      </c>
      <c r="J58" t="s">
        <v>454</v>
      </c>
      <c r="K58" s="77">
        <v>1.47</v>
      </c>
      <c r="L58" t="s">
        <v>105</v>
      </c>
      <c r="M58" s="77">
        <v>5.6</v>
      </c>
      <c r="N58" s="77">
        <v>1.1499999999999999</v>
      </c>
      <c r="O58" s="77">
        <v>8615</v>
      </c>
      <c r="P58" s="77">
        <v>112.32</v>
      </c>
      <c r="Q58" s="77">
        <v>0.25419000000000003</v>
      </c>
      <c r="R58" s="77">
        <v>9.9305579999999996</v>
      </c>
      <c r="S58" s="77">
        <v>0</v>
      </c>
      <c r="T58" s="77">
        <v>0.17</v>
      </c>
      <c r="U58" s="77">
        <v>0.02</v>
      </c>
    </row>
    <row r="59" spans="2:21">
      <c r="B59" t="s">
        <v>455</v>
      </c>
      <c r="C59" t="s">
        <v>456</v>
      </c>
      <c r="D59" t="s">
        <v>103</v>
      </c>
      <c r="E59" t="s">
        <v>126</v>
      </c>
      <c r="F59" t="s">
        <v>457</v>
      </c>
      <c r="G59" t="s">
        <v>313</v>
      </c>
      <c r="H59" t="s">
        <v>458</v>
      </c>
      <c r="I59" t="s">
        <v>152</v>
      </c>
      <c r="J59" t="s">
        <v>459</v>
      </c>
      <c r="K59" s="77">
        <v>5.92</v>
      </c>
      <c r="L59" t="s">
        <v>105</v>
      </c>
      <c r="M59" s="77">
        <v>3.7</v>
      </c>
      <c r="N59" s="77">
        <v>2.5299999999999998</v>
      </c>
      <c r="O59" s="77">
        <v>61135</v>
      </c>
      <c r="P59" s="77">
        <v>106.69</v>
      </c>
      <c r="Q59" s="77">
        <v>4.1877500000000003</v>
      </c>
      <c r="R59" s="77">
        <v>66.151434925000004</v>
      </c>
      <c r="S59" s="77">
        <v>0.01</v>
      </c>
      <c r="T59" s="77">
        <v>1.1299999999999999</v>
      </c>
      <c r="U59" s="77">
        <v>0.11</v>
      </c>
    </row>
    <row r="60" spans="2:21">
      <c r="B60" s="78" t="s">
        <v>252</v>
      </c>
      <c r="C60" s="16"/>
      <c r="D60" s="16"/>
      <c r="E60" s="16"/>
      <c r="F60" s="16"/>
      <c r="K60" s="79">
        <v>4.59</v>
      </c>
      <c r="N60" s="79">
        <v>1.88</v>
      </c>
      <c r="O60" s="79">
        <v>996087.25</v>
      </c>
      <c r="Q60" s="79">
        <v>1.6990499999999999</v>
      </c>
      <c r="R60" s="79">
        <v>1085.180715531</v>
      </c>
      <c r="T60" s="79">
        <v>18.53</v>
      </c>
      <c r="U60" s="79">
        <v>1.86</v>
      </c>
    </row>
    <row r="61" spans="2:21">
      <c r="B61" t="s">
        <v>460</v>
      </c>
      <c r="C61" t="s">
        <v>461</v>
      </c>
      <c r="D61" t="s">
        <v>103</v>
      </c>
      <c r="E61" t="s">
        <v>126</v>
      </c>
      <c r="F61" t="s">
        <v>295</v>
      </c>
      <c r="G61" t="s">
        <v>291</v>
      </c>
      <c r="H61" t="s">
        <v>207</v>
      </c>
      <c r="I61" t="s">
        <v>152</v>
      </c>
      <c r="J61" t="s">
        <v>462</v>
      </c>
      <c r="K61" s="77">
        <v>4.7</v>
      </c>
      <c r="L61" t="s">
        <v>105</v>
      </c>
      <c r="M61" s="77">
        <v>2.4700000000000002</v>
      </c>
      <c r="N61" s="77">
        <v>1.7</v>
      </c>
      <c r="O61" s="77">
        <v>150000</v>
      </c>
      <c r="P61" s="77">
        <v>103.77</v>
      </c>
      <c r="Q61" s="77">
        <v>0</v>
      </c>
      <c r="R61" s="77">
        <v>155.655</v>
      </c>
      <c r="S61" s="77">
        <v>0</v>
      </c>
      <c r="T61" s="77">
        <v>2.66</v>
      </c>
      <c r="U61" s="77">
        <v>0.27</v>
      </c>
    </row>
    <row r="62" spans="2:21">
      <c r="B62" t="s">
        <v>463</v>
      </c>
      <c r="C62" t="s">
        <v>464</v>
      </c>
      <c r="D62" t="s">
        <v>103</v>
      </c>
      <c r="E62" t="s">
        <v>126</v>
      </c>
      <c r="F62" t="s">
        <v>295</v>
      </c>
      <c r="G62" t="s">
        <v>291</v>
      </c>
      <c r="H62" t="s">
        <v>207</v>
      </c>
      <c r="I62" t="s">
        <v>152</v>
      </c>
      <c r="J62" t="s">
        <v>465</v>
      </c>
      <c r="K62" s="77">
        <v>7.18</v>
      </c>
      <c r="L62" t="s">
        <v>105</v>
      </c>
      <c r="M62" s="77">
        <v>2.98</v>
      </c>
      <c r="N62" s="77">
        <v>2.58</v>
      </c>
      <c r="O62" s="77">
        <v>150000</v>
      </c>
      <c r="P62" s="77">
        <v>103</v>
      </c>
      <c r="Q62" s="77">
        <v>0</v>
      </c>
      <c r="R62" s="77">
        <v>154.5</v>
      </c>
      <c r="S62" s="77">
        <v>0.01</v>
      </c>
      <c r="T62" s="77">
        <v>2.64</v>
      </c>
      <c r="U62" s="77">
        <v>0.26</v>
      </c>
    </row>
    <row r="63" spans="2:21">
      <c r="B63" t="s">
        <v>466</v>
      </c>
      <c r="C63" t="s">
        <v>467</v>
      </c>
      <c r="D63" t="s">
        <v>103</v>
      </c>
      <c r="E63" t="s">
        <v>126</v>
      </c>
      <c r="F63" t="s">
        <v>305</v>
      </c>
      <c r="G63" t="s">
        <v>291</v>
      </c>
      <c r="H63" t="s">
        <v>207</v>
      </c>
      <c r="I63" t="s">
        <v>152</v>
      </c>
      <c r="J63" t="s">
        <v>309</v>
      </c>
      <c r="K63" s="77">
        <v>1.39</v>
      </c>
      <c r="L63" t="s">
        <v>105</v>
      </c>
      <c r="M63" s="77">
        <v>2.95</v>
      </c>
      <c r="N63" s="77">
        <v>0.42</v>
      </c>
      <c r="O63" s="77">
        <v>24197</v>
      </c>
      <c r="P63" s="77">
        <v>102.14</v>
      </c>
      <c r="Q63" s="77">
        <v>0</v>
      </c>
      <c r="R63" s="77">
        <v>24.7148158</v>
      </c>
      <c r="S63" s="77">
        <v>0</v>
      </c>
      <c r="T63" s="77">
        <v>0.42</v>
      </c>
      <c r="U63" s="77">
        <v>0.04</v>
      </c>
    </row>
    <row r="64" spans="2:21">
      <c r="B64" t="s">
        <v>468</v>
      </c>
      <c r="C64" t="s">
        <v>469</v>
      </c>
      <c r="D64" t="s">
        <v>103</v>
      </c>
      <c r="E64" t="s">
        <v>126</v>
      </c>
      <c r="F64" t="s">
        <v>470</v>
      </c>
      <c r="G64" t="s">
        <v>135</v>
      </c>
      <c r="H64" t="s">
        <v>334</v>
      </c>
      <c r="I64" t="s">
        <v>152</v>
      </c>
      <c r="J64" t="s">
        <v>471</v>
      </c>
      <c r="K64" s="77">
        <v>3.32</v>
      </c>
      <c r="L64" t="s">
        <v>105</v>
      </c>
      <c r="M64" s="77">
        <v>4.92</v>
      </c>
      <c r="N64" s="77">
        <v>1.24</v>
      </c>
      <c r="O64" s="77">
        <v>74415</v>
      </c>
      <c r="P64" s="77">
        <v>101.12</v>
      </c>
      <c r="Q64" s="77">
        <v>0</v>
      </c>
      <c r="R64" s="77">
        <v>75.248447999999996</v>
      </c>
      <c r="S64" s="77">
        <v>0.01</v>
      </c>
      <c r="T64" s="77">
        <v>1.29</v>
      </c>
      <c r="U64" s="77">
        <v>0.13</v>
      </c>
    </row>
    <row r="65" spans="2:21">
      <c r="B65" t="s">
        <v>472</v>
      </c>
      <c r="C65" t="s">
        <v>473</v>
      </c>
      <c r="D65" t="s">
        <v>103</v>
      </c>
      <c r="E65" t="s">
        <v>126</v>
      </c>
      <c r="F65" t="s">
        <v>337</v>
      </c>
      <c r="G65" t="s">
        <v>130</v>
      </c>
      <c r="H65" t="s">
        <v>334</v>
      </c>
      <c r="I65" t="s">
        <v>152</v>
      </c>
      <c r="J65" t="s">
        <v>342</v>
      </c>
      <c r="K65" s="77">
        <v>4.43</v>
      </c>
      <c r="L65" t="s">
        <v>105</v>
      </c>
      <c r="M65" s="77">
        <v>4.8</v>
      </c>
      <c r="N65" s="77">
        <v>1.82</v>
      </c>
      <c r="O65" s="77">
        <v>61323.41</v>
      </c>
      <c r="P65" s="77">
        <v>114.93</v>
      </c>
      <c r="Q65" s="77">
        <v>0</v>
      </c>
      <c r="R65" s="77">
        <v>70.478995112999996</v>
      </c>
      <c r="S65" s="77">
        <v>0</v>
      </c>
      <c r="T65" s="77">
        <v>1.2</v>
      </c>
      <c r="U65" s="77">
        <v>0.12</v>
      </c>
    </row>
    <row r="66" spans="2:21">
      <c r="B66" t="s">
        <v>474</v>
      </c>
      <c r="C66" t="s">
        <v>475</v>
      </c>
      <c r="D66" t="s">
        <v>103</v>
      </c>
      <c r="E66" t="s">
        <v>126</v>
      </c>
      <c r="F66" t="s">
        <v>476</v>
      </c>
      <c r="G66" t="s">
        <v>477</v>
      </c>
      <c r="H66" t="s">
        <v>334</v>
      </c>
      <c r="I66" t="s">
        <v>152</v>
      </c>
      <c r="J66" t="s">
        <v>478</v>
      </c>
      <c r="K66" s="77">
        <v>5.27</v>
      </c>
      <c r="L66" t="s">
        <v>105</v>
      </c>
      <c r="M66" s="77">
        <v>1.05</v>
      </c>
      <c r="N66" s="77">
        <v>1.07</v>
      </c>
      <c r="O66" s="77">
        <v>12371</v>
      </c>
      <c r="P66" s="77">
        <v>100.02</v>
      </c>
      <c r="Q66" s="77">
        <v>0</v>
      </c>
      <c r="R66" s="77">
        <v>12.3734742</v>
      </c>
      <c r="S66" s="77">
        <v>0</v>
      </c>
      <c r="T66" s="77">
        <v>0.21</v>
      </c>
      <c r="U66" s="77">
        <v>0.02</v>
      </c>
    </row>
    <row r="67" spans="2:21">
      <c r="B67" t="s">
        <v>479</v>
      </c>
      <c r="C67" t="s">
        <v>480</v>
      </c>
      <c r="D67" t="s">
        <v>103</v>
      </c>
      <c r="E67" t="s">
        <v>126</v>
      </c>
      <c r="F67" t="s">
        <v>348</v>
      </c>
      <c r="G67" t="s">
        <v>313</v>
      </c>
      <c r="H67" t="s">
        <v>349</v>
      </c>
      <c r="I67" t="s">
        <v>153</v>
      </c>
      <c r="J67" t="s">
        <v>481</v>
      </c>
      <c r="K67" s="77">
        <v>5.77</v>
      </c>
      <c r="L67" t="s">
        <v>105</v>
      </c>
      <c r="M67" s="77">
        <v>3.39</v>
      </c>
      <c r="N67" s="77">
        <v>2.64</v>
      </c>
      <c r="O67" s="77">
        <v>51990</v>
      </c>
      <c r="P67" s="77">
        <v>105.99</v>
      </c>
      <c r="Q67" s="77">
        <v>0</v>
      </c>
      <c r="R67" s="77">
        <v>55.104201000000003</v>
      </c>
      <c r="S67" s="77">
        <v>0.01</v>
      </c>
      <c r="T67" s="77">
        <v>0.94</v>
      </c>
      <c r="U67" s="77">
        <v>0.09</v>
      </c>
    </row>
    <row r="68" spans="2:21">
      <c r="B68" t="s">
        <v>482</v>
      </c>
      <c r="C68" t="s">
        <v>483</v>
      </c>
      <c r="D68" t="s">
        <v>103</v>
      </c>
      <c r="E68" t="s">
        <v>126</v>
      </c>
      <c r="F68" t="s">
        <v>373</v>
      </c>
      <c r="G68" t="s">
        <v>338</v>
      </c>
      <c r="H68" t="s">
        <v>360</v>
      </c>
      <c r="I68" t="s">
        <v>152</v>
      </c>
      <c r="J68" t="s">
        <v>374</v>
      </c>
      <c r="K68" s="77">
        <v>5.04</v>
      </c>
      <c r="L68" t="s">
        <v>105</v>
      </c>
      <c r="M68" s="77">
        <v>2.95</v>
      </c>
      <c r="N68" s="77">
        <v>2.15</v>
      </c>
      <c r="O68" s="77">
        <v>16000</v>
      </c>
      <c r="P68" s="77">
        <v>104.41</v>
      </c>
      <c r="Q68" s="77">
        <v>0</v>
      </c>
      <c r="R68" s="77">
        <v>16.7056</v>
      </c>
      <c r="S68" s="77">
        <v>0</v>
      </c>
      <c r="T68" s="77">
        <v>0.28999999999999998</v>
      </c>
      <c r="U68" s="77">
        <v>0.03</v>
      </c>
    </row>
    <row r="69" spans="2:21">
      <c r="B69" t="s">
        <v>484</v>
      </c>
      <c r="C69" t="s">
        <v>485</v>
      </c>
      <c r="D69" t="s">
        <v>103</v>
      </c>
      <c r="E69" t="s">
        <v>126</v>
      </c>
      <c r="F69" t="s">
        <v>373</v>
      </c>
      <c r="G69" t="s">
        <v>338</v>
      </c>
      <c r="H69" t="s">
        <v>360</v>
      </c>
      <c r="I69" t="s">
        <v>152</v>
      </c>
      <c r="J69" t="s">
        <v>299</v>
      </c>
      <c r="K69" s="77">
        <v>1.86</v>
      </c>
      <c r="L69" t="s">
        <v>105</v>
      </c>
      <c r="M69" s="77">
        <v>2.2999999999999998</v>
      </c>
      <c r="N69" s="77">
        <v>0.97</v>
      </c>
      <c r="O69" s="77">
        <v>135000</v>
      </c>
      <c r="P69" s="77">
        <v>102.51</v>
      </c>
      <c r="Q69" s="77">
        <v>0</v>
      </c>
      <c r="R69" s="77">
        <v>138.38849999999999</v>
      </c>
      <c r="S69" s="77">
        <v>0</v>
      </c>
      <c r="T69" s="77">
        <v>2.36</v>
      </c>
      <c r="U69" s="77">
        <v>0.24</v>
      </c>
    </row>
    <row r="70" spans="2:21">
      <c r="B70" t="s">
        <v>486</v>
      </c>
      <c r="C70" t="s">
        <v>487</v>
      </c>
      <c r="D70" t="s">
        <v>103</v>
      </c>
      <c r="E70" t="s">
        <v>126</v>
      </c>
      <c r="F70" t="s">
        <v>373</v>
      </c>
      <c r="G70" t="s">
        <v>338</v>
      </c>
      <c r="H70" t="s">
        <v>360</v>
      </c>
      <c r="I70" t="s">
        <v>152</v>
      </c>
      <c r="J70" t="s">
        <v>350</v>
      </c>
      <c r="K70" s="77">
        <v>6.52</v>
      </c>
      <c r="L70" t="s">
        <v>105</v>
      </c>
      <c r="M70" s="77">
        <v>2.4</v>
      </c>
      <c r="N70" s="77">
        <v>1.57</v>
      </c>
      <c r="O70" s="77">
        <v>120082</v>
      </c>
      <c r="P70" s="77">
        <v>101.36</v>
      </c>
      <c r="Q70" s="77">
        <v>0</v>
      </c>
      <c r="R70" s="77">
        <v>121.7151152</v>
      </c>
      <c r="S70" s="77">
        <v>0.01</v>
      </c>
      <c r="T70" s="77">
        <v>2.08</v>
      </c>
      <c r="U70" s="77">
        <v>0.21</v>
      </c>
    </row>
    <row r="71" spans="2:21">
      <c r="B71" t="s">
        <v>488</v>
      </c>
      <c r="C71" t="s">
        <v>489</v>
      </c>
      <c r="D71" t="s">
        <v>103</v>
      </c>
      <c r="E71" t="s">
        <v>126</v>
      </c>
      <c r="F71" t="s">
        <v>490</v>
      </c>
      <c r="G71" t="s">
        <v>313</v>
      </c>
      <c r="H71" t="s">
        <v>360</v>
      </c>
      <c r="I71" t="s">
        <v>152</v>
      </c>
      <c r="J71" t="s">
        <v>265</v>
      </c>
      <c r="K71" s="77">
        <v>5.35</v>
      </c>
      <c r="L71" t="s">
        <v>105</v>
      </c>
      <c r="M71" s="77">
        <v>4.3499999999999996</v>
      </c>
      <c r="N71" s="77">
        <v>3.61</v>
      </c>
      <c r="O71" s="77">
        <v>5000</v>
      </c>
      <c r="P71" s="77">
        <v>104.7</v>
      </c>
      <c r="Q71" s="77">
        <v>0</v>
      </c>
      <c r="R71" s="77">
        <v>5.2350000000000003</v>
      </c>
      <c r="S71" s="77">
        <v>0</v>
      </c>
      <c r="T71" s="77">
        <v>0.09</v>
      </c>
      <c r="U71" s="77">
        <v>0.01</v>
      </c>
    </row>
    <row r="72" spans="2:21">
      <c r="B72" t="s">
        <v>491</v>
      </c>
      <c r="C72" t="s">
        <v>492</v>
      </c>
      <c r="D72" t="s">
        <v>103</v>
      </c>
      <c r="E72" t="s">
        <v>126</v>
      </c>
      <c r="F72" t="s">
        <v>493</v>
      </c>
      <c r="G72" t="s">
        <v>403</v>
      </c>
      <c r="H72" t="s">
        <v>360</v>
      </c>
      <c r="I72" t="s">
        <v>152</v>
      </c>
      <c r="J72" t="s">
        <v>309</v>
      </c>
      <c r="K72" s="77">
        <v>9.42</v>
      </c>
      <c r="L72" t="s">
        <v>105</v>
      </c>
      <c r="M72" s="77">
        <v>3.95</v>
      </c>
      <c r="N72" s="77">
        <v>3.42</v>
      </c>
      <c r="O72" s="77">
        <v>10312</v>
      </c>
      <c r="P72" s="77">
        <v>105.26</v>
      </c>
      <c r="Q72" s="77">
        <v>0.20366000000000001</v>
      </c>
      <c r="R72" s="77">
        <v>11.058071200000001</v>
      </c>
      <c r="S72" s="77">
        <v>0</v>
      </c>
      <c r="T72" s="77">
        <v>0.19</v>
      </c>
      <c r="U72" s="77">
        <v>0.02</v>
      </c>
    </row>
    <row r="73" spans="2:21">
      <c r="B73" t="s">
        <v>494</v>
      </c>
      <c r="C73" t="s">
        <v>495</v>
      </c>
      <c r="D73" t="s">
        <v>103</v>
      </c>
      <c r="E73" t="s">
        <v>126</v>
      </c>
      <c r="F73" s="16"/>
      <c r="G73" t="s">
        <v>126</v>
      </c>
      <c r="H73" t="s">
        <v>360</v>
      </c>
      <c r="I73" t="s">
        <v>152</v>
      </c>
      <c r="J73" t="s">
        <v>496</v>
      </c>
      <c r="K73" s="77">
        <v>4.22</v>
      </c>
      <c r="L73" t="s">
        <v>105</v>
      </c>
      <c r="M73" s="77">
        <v>3.9</v>
      </c>
      <c r="N73" s="77">
        <v>3.79</v>
      </c>
      <c r="O73" s="77">
        <v>30000</v>
      </c>
      <c r="P73" s="77">
        <v>101.02</v>
      </c>
      <c r="Q73" s="77">
        <v>0</v>
      </c>
      <c r="R73" s="77">
        <v>30.306000000000001</v>
      </c>
      <c r="S73" s="77">
        <v>0</v>
      </c>
      <c r="T73" s="77">
        <v>0.52</v>
      </c>
      <c r="U73" s="77">
        <v>0.05</v>
      </c>
    </row>
    <row r="74" spans="2:21">
      <c r="B74" t="s">
        <v>497</v>
      </c>
      <c r="C74" t="s">
        <v>498</v>
      </c>
      <c r="D74" t="s">
        <v>103</v>
      </c>
      <c r="E74" t="s">
        <v>126</v>
      </c>
      <c r="F74" t="s">
        <v>402</v>
      </c>
      <c r="G74" t="s">
        <v>403</v>
      </c>
      <c r="H74" t="s">
        <v>349</v>
      </c>
      <c r="I74" t="s">
        <v>153</v>
      </c>
      <c r="J74" t="s">
        <v>370</v>
      </c>
      <c r="K74" s="77">
        <v>6.99</v>
      </c>
      <c r="L74" t="s">
        <v>105</v>
      </c>
      <c r="M74" s="77">
        <v>3.61</v>
      </c>
      <c r="N74" s="77">
        <v>3.1</v>
      </c>
      <c r="O74" s="77">
        <v>52691</v>
      </c>
      <c r="P74" s="77">
        <v>105.51</v>
      </c>
      <c r="Q74" s="77">
        <v>0</v>
      </c>
      <c r="R74" s="77">
        <v>55.5942741</v>
      </c>
      <c r="S74" s="77">
        <v>0.01</v>
      </c>
      <c r="T74" s="77">
        <v>0.95</v>
      </c>
      <c r="U74" s="77">
        <v>0.1</v>
      </c>
    </row>
    <row r="75" spans="2:21">
      <c r="B75" t="s">
        <v>499</v>
      </c>
      <c r="C75" t="s">
        <v>500</v>
      </c>
      <c r="D75" t="s">
        <v>103</v>
      </c>
      <c r="E75" t="s">
        <v>126</v>
      </c>
      <c r="F75" t="s">
        <v>501</v>
      </c>
      <c r="G75" t="s">
        <v>291</v>
      </c>
      <c r="H75" t="s">
        <v>415</v>
      </c>
      <c r="I75" t="s">
        <v>152</v>
      </c>
      <c r="J75" t="s">
        <v>502</v>
      </c>
      <c r="K75" s="77">
        <v>4.2</v>
      </c>
      <c r="L75" t="s">
        <v>105</v>
      </c>
      <c r="M75" s="77">
        <v>3.6</v>
      </c>
      <c r="N75" s="77">
        <v>2.58</v>
      </c>
      <c r="O75" s="77">
        <v>1</v>
      </c>
      <c r="P75" s="77">
        <v>5300000</v>
      </c>
      <c r="Q75" s="77">
        <v>0</v>
      </c>
      <c r="R75" s="77">
        <v>53</v>
      </c>
      <c r="S75" s="77">
        <v>0</v>
      </c>
      <c r="T75" s="77">
        <v>0.91</v>
      </c>
      <c r="U75" s="77">
        <v>0.09</v>
      </c>
    </row>
    <row r="76" spans="2:21">
      <c r="B76" t="s">
        <v>503</v>
      </c>
      <c r="C76" t="s">
        <v>504</v>
      </c>
      <c r="D76" t="s">
        <v>103</v>
      </c>
      <c r="E76" t="s">
        <v>126</v>
      </c>
      <c r="F76" t="s">
        <v>505</v>
      </c>
      <c r="G76" t="s">
        <v>313</v>
      </c>
      <c r="H76" t="s">
        <v>411</v>
      </c>
      <c r="I76" t="s">
        <v>153</v>
      </c>
      <c r="J76" t="s">
        <v>374</v>
      </c>
      <c r="K76" s="77">
        <v>3.17</v>
      </c>
      <c r="L76" t="s">
        <v>105</v>
      </c>
      <c r="M76" s="77">
        <v>4.2</v>
      </c>
      <c r="N76" s="77">
        <v>3.37</v>
      </c>
      <c r="O76" s="77">
        <v>520</v>
      </c>
      <c r="P76" s="77">
        <v>103.53</v>
      </c>
      <c r="Q76" s="77">
        <v>1.11E-2</v>
      </c>
      <c r="R76" s="77">
        <v>0.54945600000000006</v>
      </c>
      <c r="S76" s="77">
        <v>0</v>
      </c>
      <c r="T76" s="77">
        <v>0.01</v>
      </c>
      <c r="U76" s="77">
        <v>0</v>
      </c>
    </row>
    <row r="77" spans="2:21">
      <c r="B77" t="s">
        <v>506</v>
      </c>
      <c r="C77" t="s">
        <v>507</v>
      </c>
      <c r="D77" t="s">
        <v>103</v>
      </c>
      <c r="E77" t="s">
        <v>126</v>
      </c>
      <c r="F77" t="s">
        <v>508</v>
      </c>
      <c r="G77" t="s">
        <v>130</v>
      </c>
      <c r="H77" t="s">
        <v>415</v>
      </c>
      <c r="I77" t="s">
        <v>152</v>
      </c>
      <c r="J77" t="s">
        <v>356</v>
      </c>
      <c r="K77" s="77">
        <v>3.78</v>
      </c>
      <c r="L77" t="s">
        <v>105</v>
      </c>
      <c r="M77" s="77">
        <v>2.95</v>
      </c>
      <c r="N77" s="77">
        <v>1.99</v>
      </c>
      <c r="O77" s="77">
        <v>12235.29</v>
      </c>
      <c r="P77" s="77">
        <v>103.67</v>
      </c>
      <c r="Q77" s="77">
        <v>0.94518000000000002</v>
      </c>
      <c r="R77" s="77">
        <v>12.836730286</v>
      </c>
      <c r="S77" s="77">
        <v>0</v>
      </c>
      <c r="T77" s="77">
        <v>0.22</v>
      </c>
      <c r="U77" s="77">
        <v>0.02</v>
      </c>
    </row>
    <row r="78" spans="2:21">
      <c r="B78" t="s">
        <v>509</v>
      </c>
      <c r="C78" t="s">
        <v>510</v>
      </c>
      <c r="D78" t="s">
        <v>103</v>
      </c>
      <c r="E78" t="s">
        <v>126</v>
      </c>
      <c r="F78" t="s">
        <v>511</v>
      </c>
      <c r="G78" t="s">
        <v>512</v>
      </c>
      <c r="H78" t="s">
        <v>411</v>
      </c>
      <c r="I78" t="s">
        <v>153</v>
      </c>
      <c r="J78" t="s">
        <v>513</v>
      </c>
      <c r="K78" s="77">
        <v>3.39</v>
      </c>
      <c r="L78" t="s">
        <v>105</v>
      </c>
      <c r="M78" s="77">
        <v>2.4</v>
      </c>
      <c r="N78" s="77">
        <v>1.54</v>
      </c>
      <c r="O78" s="77">
        <v>5600.4</v>
      </c>
      <c r="P78" s="77">
        <v>103.18</v>
      </c>
      <c r="Q78" s="77">
        <v>0</v>
      </c>
      <c r="R78" s="77">
        <v>5.77849272</v>
      </c>
      <c r="S78" s="77">
        <v>0</v>
      </c>
      <c r="T78" s="77">
        <v>0.1</v>
      </c>
      <c r="U78" s="77">
        <v>0.01</v>
      </c>
    </row>
    <row r="79" spans="2:21">
      <c r="B79" t="s">
        <v>514</v>
      </c>
      <c r="C79" t="s">
        <v>515</v>
      </c>
      <c r="D79" t="s">
        <v>103</v>
      </c>
      <c r="E79" t="s">
        <v>126</v>
      </c>
      <c r="F79" t="s">
        <v>448</v>
      </c>
      <c r="G79" t="s">
        <v>313</v>
      </c>
      <c r="H79" t="s">
        <v>442</v>
      </c>
      <c r="I79" t="s">
        <v>152</v>
      </c>
      <c r="J79" t="s">
        <v>516</v>
      </c>
      <c r="K79" s="77">
        <v>4.5</v>
      </c>
      <c r="L79" t="s">
        <v>105</v>
      </c>
      <c r="M79" s="77">
        <v>3.7</v>
      </c>
      <c r="N79" s="77">
        <v>2.27</v>
      </c>
      <c r="O79" s="77">
        <v>2909.74</v>
      </c>
      <c r="P79" s="77">
        <v>106.6</v>
      </c>
      <c r="Q79" s="77">
        <v>5.3830000000000003E-2</v>
      </c>
      <c r="R79" s="77">
        <v>3.1556128399999999</v>
      </c>
      <c r="S79" s="77">
        <v>0</v>
      </c>
      <c r="T79" s="77">
        <v>0.05</v>
      </c>
      <c r="U79" s="77">
        <v>0.01</v>
      </c>
    </row>
    <row r="80" spans="2:21">
      <c r="B80" t="s">
        <v>517</v>
      </c>
      <c r="C80" t="s">
        <v>518</v>
      </c>
      <c r="D80" t="s">
        <v>103</v>
      </c>
      <c r="E80" t="s">
        <v>126</v>
      </c>
      <c r="F80" t="s">
        <v>519</v>
      </c>
      <c r="G80" t="s">
        <v>338</v>
      </c>
      <c r="H80" t="s">
        <v>458</v>
      </c>
      <c r="I80" t="s">
        <v>152</v>
      </c>
      <c r="J80" t="s">
        <v>374</v>
      </c>
      <c r="K80" s="77">
        <v>2.57</v>
      </c>
      <c r="L80" t="s">
        <v>105</v>
      </c>
      <c r="M80" s="77">
        <v>6</v>
      </c>
      <c r="N80" s="77">
        <v>1.88</v>
      </c>
      <c r="O80" s="77">
        <v>1080.9000000000001</v>
      </c>
      <c r="P80" s="77">
        <v>110.84</v>
      </c>
      <c r="Q80" s="77">
        <v>3.243E-2</v>
      </c>
      <c r="R80" s="77">
        <v>1.2304995599999999</v>
      </c>
      <c r="S80" s="77">
        <v>0</v>
      </c>
      <c r="T80" s="77">
        <v>0.02</v>
      </c>
      <c r="U80" s="77">
        <v>0</v>
      </c>
    </row>
    <row r="81" spans="2:21">
      <c r="B81" t="s">
        <v>520</v>
      </c>
      <c r="C81" t="s">
        <v>521</v>
      </c>
      <c r="D81" t="s">
        <v>103</v>
      </c>
      <c r="E81" t="s">
        <v>126</v>
      </c>
      <c r="F81" t="s">
        <v>519</v>
      </c>
      <c r="G81" t="s">
        <v>338</v>
      </c>
      <c r="H81" t="s">
        <v>458</v>
      </c>
      <c r="I81" t="s">
        <v>152</v>
      </c>
      <c r="J81" t="s">
        <v>299</v>
      </c>
      <c r="K81" s="77">
        <v>4.68</v>
      </c>
      <c r="L81" t="s">
        <v>105</v>
      </c>
      <c r="M81" s="77">
        <v>5.9</v>
      </c>
      <c r="N81" s="77">
        <v>2.89</v>
      </c>
      <c r="O81" s="77">
        <v>499</v>
      </c>
      <c r="P81" s="77">
        <v>114.72</v>
      </c>
      <c r="Q81" s="77">
        <v>0.45284999999999997</v>
      </c>
      <c r="R81" s="77">
        <v>1.0253028</v>
      </c>
      <c r="S81" s="77">
        <v>0</v>
      </c>
      <c r="T81" s="77">
        <v>0.02</v>
      </c>
      <c r="U81" s="77">
        <v>0</v>
      </c>
    </row>
    <row r="82" spans="2:21">
      <c r="B82" t="s">
        <v>522</v>
      </c>
      <c r="C82" t="s">
        <v>523</v>
      </c>
      <c r="D82" t="s">
        <v>103</v>
      </c>
      <c r="E82" t="s">
        <v>126</v>
      </c>
      <c r="F82" t="s">
        <v>524</v>
      </c>
      <c r="G82" t="s">
        <v>130</v>
      </c>
      <c r="H82" t="s">
        <v>525</v>
      </c>
      <c r="I82" t="s">
        <v>153</v>
      </c>
      <c r="J82" t="s">
        <v>526</v>
      </c>
      <c r="K82" s="77">
        <v>1.83</v>
      </c>
      <c r="L82" t="s">
        <v>105</v>
      </c>
      <c r="M82" s="77">
        <v>4.3</v>
      </c>
      <c r="N82" s="77">
        <v>2.84</v>
      </c>
      <c r="O82" s="77">
        <v>31859.51</v>
      </c>
      <c r="P82" s="77">
        <v>103.12</v>
      </c>
      <c r="Q82" s="77">
        <v>0</v>
      </c>
      <c r="R82" s="77">
        <v>32.853526711999997</v>
      </c>
      <c r="S82" s="77">
        <v>0.01</v>
      </c>
      <c r="T82" s="77">
        <v>0.56000000000000005</v>
      </c>
      <c r="U82" s="77">
        <v>0.06</v>
      </c>
    </row>
    <row r="83" spans="2:21">
      <c r="B83" t="s">
        <v>527</v>
      </c>
      <c r="C83" t="s">
        <v>528</v>
      </c>
      <c r="D83" t="s">
        <v>103</v>
      </c>
      <c r="E83" t="s">
        <v>126</v>
      </c>
      <c r="F83" t="s">
        <v>529</v>
      </c>
      <c r="G83" t="s">
        <v>313</v>
      </c>
      <c r="H83" t="s">
        <v>214</v>
      </c>
      <c r="I83" t="s">
        <v>530</v>
      </c>
      <c r="J83" t="s">
        <v>531</v>
      </c>
      <c r="L83" t="s">
        <v>105</v>
      </c>
      <c r="M83" s="77">
        <v>0</v>
      </c>
      <c r="N83" s="77">
        <v>0</v>
      </c>
      <c r="O83" s="77">
        <v>48000</v>
      </c>
      <c r="P83" s="77">
        <v>99.32</v>
      </c>
      <c r="Q83" s="77">
        <v>0</v>
      </c>
      <c r="R83" s="77">
        <v>47.6736</v>
      </c>
      <c r="S83" s="77">
        <v>0</v>
      </c>
      <c r="T83" s="77">
        <v>0.81</v>
      </c>
      <c r="U83" s="77">
        <v>0.08</v>
      </c>
    </row>
    <row r="84" spans="2:21">
      <c r="B84" s="78" t="s">
        <v>285</v>
      </c>
      <c r="C84" s="16"/>
      <c r="D84" s="16"/>
      <c r="E84" s="16"/>
      <c r="F84" s="16"/>
      <c r="K84" s="79">
        <v>0</v>
      </c>
      <c r="N84" s="79">
        <v>0</v>
      </c>
      <c r="O84" s="79">
        <v>0</v>
      </c>
      <c r="Q84" s="79">
        <v>0</v>
      </c>
      <c r="R84" s="79">
        <v>0</v>
      </c>
      <c r="T84" s="79">
        <v>0</v>
      </c>
      <c r="U84" s="79">
        <v>0</v>
      </c>
    </row>
    <row r="85" spans="2:21">
      <c r="B85" t="s">
        <v>214</v>
      </c>
      <c r="C85" t="s">
        <v>214</v>
      </c>
      <c r="D85" s="16"/>
      <c r="E85" s="16"/>
      <c r="F85" s="16"/>
      <c r="G85" t="s">
        <v>214</v>
      </c>
      <c r="H85" t="s">
        <v>214</v>
      </c>
      <c r="K85" s="77">
        <v>0</v>
      </c>
      <c r="L85" t="s">
        <v>214</v>
      </c>
      <c r="M85" s="77">
        <v>0</v>
      </c>
      <c r="N85" s="77">
        <v>0</v>
      </c>
      <c r="O85" s="77">
        <v>0</v>
      </c>
      <c r="P85" s="77">
        <v>0</v>
      </c>
      <c r="R85" s="77">
        <v>0</v>
      </c>
      <c r="S85" s="77">
        <v>0</v>
      </c>
      <c r="T85" s="77">
        <v>0</v>
      </c>
      <c r="U85" s="77">
        <v>0</v>
      </c>
    </row>
    <row r="86" spans="2:21">
      <c r="B86" s="78" t="s">
        <v>532</v>
      </c>
      <c r="C86" s="16"/>
      <c r="D86" s="16"/>
      <c r="E86" s="16"/>
      <c r="F86" s="16"/>
      <c r="K86" s="79">
        <v>0</v>
      </c>
      <c r="N86" s="79">
        <v>0</v>
      </c>
      <c r="O86" s="79">
        <v>0</v>
      </c>
      <c r="Q86" s="79">
        <v>0</v>
      </c>
      <c r="R86" s="79">
        <v>0</v>
      </c>
      <c r="T86" s="79">
        <v>0</v>
      </c>
      <c r="U86" s="79">
        <v>0</v>
      </c>
    </row>
    <row r="87" spans="2:21">
      <c r="B87" t="s">
        <v>214</v>
      </c>
      <c r="C87" t="s">
        <v>214</v>
      </c>
      <c r="D87" s="16"/>
      <c r="E87" s="16"/>
      <c r="F87" s="16"/>
      <c r="G87" t="s">
        <v>214</v>
      </c>
      <c r="H87" t="s">
        <v>214</v>
      </c>
      <c r="K87" s="77">
        <v>0</v>
      </c>
      <c r="L87" t="s">
        <v>214</v>
      </c>
      <c r="M87" s="77">
        <v>0</v>
      </c>
      <c r="N87" s="77">
        <v>0</v>
      </c>
      <c r="O87" s="77">
        <v>0</v>
      </c>
      <c r="P87" s="77">
        <v>0</v>
      </c>
      <c r="R87" s="77">
        <v>0</v>
      </c>
      <c r="S87" s="77">
        <v>0</v>
      </c>
      <c r="T87" s="77">
        <v>0</v>
      </c>
      <c r="U87" s="77">
        <v>0</v>
      </c>
    </row>
    <row r="88" spans="2:21">
      <c r="B88" s="78" t="s">
        <v>219</v>
      </c>
      <c r="C88" s="16"/>
      <c r="D88" s="16"/>
      <c r="E88" s="16"/>
      <c r="F88" s="16"/>
      <c r="K88" s="79">
        <v>0</v>
      </c>
      <c r="N88" s="79">
        <v>0</v>
      </c>
      <c r="O88" s="79">
        <v>0</v>
      </c>
      <c r="Q88" s="79">
        <v>0</v>
      </c>
      <c r="R88" s="79">
        <v>0</v>
      </c>
      <c r="T88" s="79">
        <v>0</v>
      </c>
      <c r="U88" s="79">
        <v>0</v>
      </c>
    </row>
    <row r="89" spans="2:21">
      <c r="B89" s="78" t="s">
        <v>286</v>
      </c>
      <c r="C89" s="16"/>
      <c r="D89" s="16"/>
      <c r="E89" s="16"/>
      <c r="F89" s="16"/>
      <c r="K89" s="79">
        <v>0</v>
      </c>
      <c r="N89" s="79">
        <v>0</v>
      </c>
      <c r="O89" s="79">
        <v>0</v>
      </c>
      <c r="Q89" s="79">
        <v>0</v>
      </c>
      <c r="R89" s="79">
        <v>0</v>
      </c>
      <c r="T89" s="79">
        <v>0</v>
      </c>
      <c r="U89" s="79">
        <v>0</v>
      </c>
    </row>
    <row r="90" spans="2:21">
      <c r="B90" t="s">
        <v>214</v>
      </c>
      <c r="C90" t="s">
        <v>214</v>
      </c>
      <c r="D90" s="16"/>
      <c r="E90" s="16"/>
      <c r="F90" s="16"/>
      <c r="G90" t="s">
        <v>214</v>
      </c>
      <c r="H90" t="s">
        <v>214</v>
      </c>
      <c r="K90" s="77">
        <v>0</v>
      </c>
      <c r="L90" t="s">
        <v>214</v>
      </c>
      <c r="M90" s="77">
        <v>0</v>
      </c>
      <c r="N90" s="77">
        <v>0</v>
      </c>
      <c r="O90" s="77">
        <v>0</v>
      </c>
      <c r="P90" s="77">
        <v>0</v>
      </c>
      <c r="R90" s="77">
        <v>0</v>
      </c>
      <c r="S90" s="77">
        <v>0</v>
      </c>
      <c r="T90" s="77">
        <v>0</v>
      </c>
      <c r="U90" s="77">
        <v>0</v>
      </c>
    </row>
    <row r="91" spans="2:21">
      <c r="B91" s="78" t="s">
        <v>287</v>
      </c>
      <c r="C91" s="16"/>
      <c r="D91" s="16"/>
      <c r="E91" s="16"/>
      <c r="F91" s="16"/>
      <c r="K91" s="79">
        <v>0</v>
      </c>
      <c r="N91" s="79">
        <v>0</v>
      </c>
      <c r="O91" s="79">
        <v>0</v>
      </c>
      <c r="Q91" s="79">
        <v>0</v>
      </c>
      <c r="R91" s="79">
        <v>0</v>
      </c>
      <c r="T91" s="79">
        <v>0</v>
      </c>
      <c r="U91" s="79">
        <v>0</v>
      </c>
    </row>
    <row r="92" spans="2:21">
      <c r="B92" t="s">
        <v>214</v>
      </c>
      <c r="C92" t="s">
        <v>214</v>
      </c>
      <c r="D92" s="16"/>
      <c r="E92" s="16"/>
      <c r="F92" s="16"/>
      <c r="G92" t="s">
        <v>214</v>
      </c>
      <c r="H92" t="s">
        <v>214</v>
      </c>
      <c r="K92" s="77">
        <v>0</v>
      </c>
      <c r="L92" t="s">
        <v>214</v>
      </c>
      <c r="M92" s="77">
        <v>0</v>
      </c>
      <c r="N92" s="77">
        <v>0</v>
      </c>
      <c r="O92" s="77">
        <v>0</v>
      </c>
      <c r="P92" s="77">
        <v>0</v>
      </c>
      <c r="R92" s="77">
        <v>0</v>
      </c>
      <c r="S92" s="77">
        <v>0</v>
      </c>
      <c r="T92" s="77">
        <v>0</v>
      </c>
      <c r="U92" s="77">
        <v>0</v>
      </c>
    </row>
    <row r="93" spans="2:21">
      <c r="B93" t="s">
        <v>221</v>
      </c>
      <c r="C93" s="16"/>
      <c r="D93" s="16"/>
      <c r="E93" s="16"/>
      <c r="F93" s="16"/>
    </row>
    <row r="94" spans="2:21">
      <c r="B94" t="s">
        <v>281</v>
      </c>
      <c r="C94" s="16"/>
      <c r="D94" s="16"/>
      <c r="E94" s="16"/>
      <c r="F94" s="16"/>
    </row>
    <row r="95" spans="2:21">
      <c r="B95" t="s">
        <v>282</v>
      </c>
      <c r="C95" s="16"/>
      <c r="D95" s="16"/>
      <c r="E95" s="16"/>
      <c r="F95" s="16"/>
    </row>
    <row r="96" spans="2:21">
      <c r="B96" t="s">
        <v>283</v>
      </c>
      <c r="C96" s="16"/>
      <c r="D96" s="16"/>
      <c r="E96" s="16"/>
      <c r="F96" s="16"/>
    </row>
    <row r="97" spans="2:6">
      <c r="B97" t="s">
        <v>533</v>
      </c>
      <c r="C97" s="16"/>
      <c r="D97" s="16"/>
      <c r="E97" s="16"/>
      <c r="F97" s="16"/>
    </row>
    <row r="98" spans="2:6">
      <c r="C98" s="16"/>
      <c r="D98" s="16"/>
      <c r="E98" s="16"/>
      <c r="F98" s="16"/>
    </row>
    <row r="99" spans="2:6">
      <c r="C99" s="16"/>
      <c r="D99" s="16"/>
      <c r="E99" s="16"/>
      <c r="F99" s="16"/>
    </row>
    <row r="100" spans="2:6">
      <c r="C100" s="16"/>
      <c r="D100" s="16"/>
      <c r="E100" s="16"/>
      <c r="F100" s="16"/>
    </row>
    <row r="101" spans="2:6">
      <c r="C101" s="16"/>
      <c r="D101" s="16"/>
      <c r="E101" s="16"/>
      <c r="F101" s="16"/>
    </row>
    <row r="102" spans="2:6">
      <c r="C102" s="16"/>
      <c r="D102" s="16"/>
      <c r="E102" s="16"/>
      <c r="F102" s="16"/>
    </row>
    <row r="103" spans="2:6">
      <c r="C103" s="16"/>
      <c r="D103" s="16"/>
      <c r="E103" s="16"/>
      <c r="F103" s="16"/>
    </row>
    <row r="104" spans="2:6">
      <c r="C104" s="16"/>
      <c r="D104" s="16"/>
      <c r="E104" s="16"/>
      <c r="F104" s="16"/>
    </row>
    <row r="105" spans="2:6">
      <c r="C105" s="16"/>
      <c r="D105" s="16"/>
      <c r="E105" s="16"/>
      <c r="F105" s="16"/>
    </row>
    <row r="106" spans="2:6">
      <c r="C106" s="16"/>
      <c r="D106" s="16"/>
      <c r="E106" s="16"/>
      <c r="F106" s="16"/>
    </row>
    <row r="107" spans="2:6">
      <c r="C107" s="16"/>
      <c r="D107" s="16"/>
      <c r="E107" s="16"/>
      <c r="F107" s="16"/>
    </row>
    <row r="108" spans="2:6">
      <c r="C108" s="16"/>
      <c r="D108" s="16"/>
      <c r="E108" s="16"/>
      <c r="F108" s="16"/>
    </row>
    <row r="109" spans="2:6">
      <c r="C109" s="16"/>
      <c r="D109" s="16"/>
      <c r="E109" s="16"/>
      <c r="F109" s="16"/>
    </row>
    <row r="110" spans="2:6">
      <c r="C110" s="16"/>
      <c r="D110" s="16"/>
      <c r="E110" s="16"/>
      <c r="F110" s="16"/>
    </row>
    <row r="111" spans="2:6">
      <c r="C111" s="16"/>
      <c r="D111" s="16"/>
      <c r="E111" s="16"/>
      <c r="F111" s="16"/>
    </row>
    <row r="112" spans="2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sheetProtection sheet="1" objects="1" scenarios="1"/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80" t="s">
        <v>196</v>
      </c>
    </row>
    <row r="2" spans="2:61">
      <c r="B2" s="2" t="s">
        <v>1</v>
      </c>
      <c r="C2" s="12" t="s">
        <v>1028</v>
      </c>
    </row>
    <row r="3" spans="2:61">
      <c r="B3" s="2" t="s">
        <v>2</v>
      </c>
      <c r="C3" s="80" t="s">
        <v>197</v>
      </c>
    </row>
    <row r="4" spans="2:61">
      <c r="B4" s="2" t="s">
        <v>3</v>
      </c>
      <c r="C4" s="80" t="s">
        <v>198</v>
      </c>
    </row>
    <row r="5" spans="2:61">
      <c r="B5" s="75" t="s">
        <v>199</v>
      </c>
      <c r="C5" t="s">
        <v>200</v>
      </c>
    </row>
    <row r="6" spans="2:61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100"/>
      <c r="BI6" s="19"/>
    </row>
    <row r="7" spans="2:61" ht="26.25" customHeight="1">
      <c r="B7" s="98" t="s">
        <v>92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100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57</v>
      </c>
      <c r="L8" s="38" t="s">
        <v>74</v>
      </c>
      <c r="M8" s="38" t="s">
        <v>58</v>
      </c>
      <c r="N8" s="46" t="s">
        <v>186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BE10" s="16"/>
      <c r="BF10" s="19"/>
      <c r="BG10" s="16"/>
      <c r="BI10" s="16"/>
    </row>
    <row r="11" spans="2:61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1065889.93</v>
      </c>
      <c r="J11" s="7"/>
      <c r="K11" s="76">
        <v>9056.7124516179992</v>
      </c>
      <c r="L11" s="7"/>
      <c r="M11" s="76">
        <v>100</v>
      </c>
      <c r="N11" s="76">
        <v>15.51</v>
      </c>
      <c r="BE11" s="16"/>
      <c r="BF11" s="19"/>
      <c r="BG11" s="16"/>
      <c r="BI11" s="16"/>
    </row>
    <row r="12" spans="2:61">
      <c r="B12" s="78" t="s">
        <v>203</v>
      </c>
      <c r="E12" s="16"/>
      <c r="F12" s="16"/>
      <c r="G12" s="16"/>
      <c r="I12" s="79">
        <v>1061142.93</v>
      </c>
      <c r="K12" s="79">
        <v>8509.4436733000002</v>
      </c>
      <c r="M12" s="79">
        <v>93.96</v>
      </c>
      <c r="N12" s="79">
        <v>14.57</v>
      </c>
    </row>
    <row r="13" spans="2:61">
      <c r="B13" s="78" t="s">
        <v>534</v>
      </c>
      <c r="E13" s="16"/>
      <c r="F13" s="16"/>
      <c r="G13" s="16"/>
      <c r="I13" s="79">
        <v>996937.93</v>
      </c>
      <c r="K13" s="79">
        <v>7090.9264862999999</v>
      </c>
      <c r="M13" s="79">
        <v>78.290000000000006</v>
      </c>
      <c r="N13" s="79">
        <v>12.14</v>
      </c>
    </row>
    <row r="14" spans="2:61">
      <c r="B14" t="s">
        <v>535</v>
      </c>
      <c r="C14" t="s">
        <v>536</v>
      </c>
      <c r="D14" t="s">
        <v>103</v>
      </c>
      <c r="E14" t="s">
        <v>126</v>
      </c>
      <c r="F14" t="s">
        <v>537</v>
      </c>
      <c r="G14" t="s">
        <v>538</v>
      </c>
      <c r="H14" t="s">
        <v>105</v>
      </c>
      <c r="I14" s="77">
        <v>3324</v>
      </c>
      <c r="J14" s="77">
        <v>11540</v>
      </c>
      <c r="K14" s="77">
        <v>383.58960000000002</v>
      </c>
      <c r="L14" s="77">
        <v>0</v>
      </c>
      <c r="M14" s="77">
        <v>4.24</v>
      </c>
      <c r="N14" s="77">
        <v>0.66</v>
      </c>
    </row>
    <row r="15" spans="2:61">
      <c r="B15" t="s">
        <v>539</v>
      </c>
      <c r="C15" t="s">
        <v>540</v>
      </c>
      <c r="D15" t="s">
        <v>103</v>
      </c>
      <c r="E15" t="s">
        <v>126</v>
      </c>
      <c r="F15" t="s">
        <v>541</v>
      </c>
      <c r="G15" t="s">
        <v>538</v>
      </c>
      <c r="H15" t="s">
        <v>105</v>
      </c>
      <c r="I15" s="77">
        <v>3461</v>
      </c>
      <c r="J15" s="77">
        <v>13590</v>
      </c>
      <c r="K15" s="77">
        <v>470.34989999999999</v>
      </c>
      <c r="L15" s="77">
        <v>0</v>
      </c>
      <c r="M15" s="77">
        <v>5.19</v>
      </c>
      <c r="N15" s="77">
        <v>0.81</v>
      </c>
    </row>
    <row r="16" spans="2:61">
      <c r="B16" t="s">
        <v>542</v>
      </c>
      <c r="C16" t="s">
        <v>543</v>
      </c>
      <c r="D16" t="s">
        <v>103</v>
      </c>
      <c r="E16" t="s">
        <v>126</v>
      </c>
      <c r="F16" t="s">
        <v>544</v>
      </c>
      <c r="G16" t="s">
        <v>538</v>
      </c>
      <c r="H16" t="s">
        <v>105</v>
      </c>
      <c r="I16" s="77">
        <v>1153</v>
      </c>
      <c r="J16" s="77">
        <v>26580</v>
      </c>
      <c r="K16" s="77">
        <v>306.4674</v>
      </c>
      <c r="L16" s="77">
        <v>0</v>
      </c>
      <c r="M16" s="77">
        <v>3.38</v>
      </c>
      <c r="N16" s="77">
        <v>0.52</v>
      </c>
    </row>
    <row r="17" spans="2:14">
      <c r="B17" t="s">
        <v>545</v>
      </c>
      <c r="C17" t="s">
        <v>546</v>
      </c>
      <c r="D17" t="s">
        <v>103</v>
      </c>
      <c r="E17" t="s">
        <v>126</v>
      </c>
      <c r="F17" t="s">
        <v>547</v>
      </c>
      <c r="G17" t="s">
        <v>403</v>
      </c>
      <c r="H17" t="s">
        <v>105</v>
      </c>
      <c r="I17" s="77">
        <v>3493</v>
      </c>
      <c r="J17" s="77">
        <v>2067</v>
      </c>
      <c r="K17" s="77">
        <v>72.200310000000002</v>
      </c>
      <c r="L17" s="77">
        <v>0</v>
      </c>
      <c r="M17" s="77">
        <v>0.8</v>
      </c>
      <c r="N17" s="77">
        <v>0.12</v>
      </c>
    </row>
    <row r="18" spans="2:14">
      <c r="B18" t="s">
        <v>548</v>
      </c>
      <c r="C18" t="s">
        <v>549</v>
      </c>
      <c r="D18" t="s">
        <v>103</v>
      </c>
      <c r="E18" t="s">
        <v>126</v>
      </c>
      <c r="F18" t="s">
        <v>550</v>
      </c>
      <c r="G18" t="s">
        <v>477</v>
      </c>
      <c r="H18" t="s">
        <v>105</v>
      </c>
      <c r="I18" s="77">
        <v>550</v>
      </c>
      <c r="J18" s="77">
        <v>43030</v>
      </c>
      <c r="K18" s="77">
        <v>236.66499999999999</v>
      </c>
      <c r="L18" s="77">
        <v>0</v>
      </c>
      <c r="M18" s="77">
        <v>2.61</v>
      </c>
      <c r="N18" s="77">
        <v>0.41</v>
      </c>
    </row>
    <row r="19" spans="2:14">
      <c r="B19" t="s">
        <v>551</v>
      </c>
      <c r="C19" t="s">
        <v>552</v>
      </c>
      <c r="D19" t="s">
        <v>103</v>
      </c>
      <c r="E19" t="s">
        <v>126</v>
      </c>
      <c r="F19" t="s">
        <v>501</v>
      </c>
      <c r="G19" t="s">
        <v>291</v>
      </c>
      <c r="H19" t="s">
        <v>105</v>
      </c>
      <c r="I19" s="77">
        <v>21016</v>
      </c>
      <c r="J19" s="77">
        <v>919.9</v>
      </c>
      <c r="K19" s="77">
        <v>193.32618400000001</v>
      </c>
      <c r="L19" s="77">
        <v>0</v>
      </c>
      <c r="M19" s="77">
        <v>2.13</v>
      </c>
      <c r="N19" s="77">
        <v>0.33</v>
      </c>
    </row>
    <row r="20" spans="2:14">
      <c r="B20" t="s">
        <v>553</v>
      </c>
      <c r="C20" t="s">
        <v>554</v>
      </c>
      <c r="D20" t="s">
        <v>103</v>
      </c>
      <c r="E20" t="s">
        <v>126</v>
      </c>
      <c r="F20" t="s">
        <v>555</v>
      </c>
      <c r="G20" t="s">
        <v>291</v>
      </c>
      <c r="H20" t="s">
        <v>105</v>
      </c>
      <c r="I20" s="77">
        <v>27383</v>
      </c>
      <c r="J20" s="77">
        <v>2354</v>
      </c>
      <c r="K20" s="77">
        <v>644.59582</v>
      </c>
      <c r="L20" s="77">
        <v>0</v>
      </c>
      <c r="M20" s="77">
        <v>7.12</v>
      </c>
      <c r="N20" s="77">
        <v>1.1000000000000001</v>
      </c>
    </row>
    <row r="21" spans="2:14">
      <c r="B21" t="s">
        <v>556</v>
      </c>
      <c r="C21" t="s">
        <v>557</v>
      </c>
      <c r="D21" t="s">
        <v>103</v>
      </c>
      <c r="E21" t="s">
        <v>126</v>
      </c>
      <c r="F21" t="s">
        <v>290</v>
      </c>
      <c r="G21" t="s">
        <v>291</v>
      </c>
      <c r="H21" t="s">
        <v>105</v>
      </c>
      <c r="I21" s="77">
        <v>28898</v>
      </c>
      <c r="J21" s="77">
        <v>1697</v>
      </c>
      <c r="K21" s="77">
        <v>490.39906000000002</v>
      </c>
      <c r="L21" s="77">
        <v>0</v>
      </c>
      <c r="M21" s="77">
        <v>5.41</v>
      </c>
      <c r="N21" s="77">
        <v>0.84</v>
      </c>
    </row>
    <row r="22" spans="2:14">
      <c r="B22" t="s">
        <v>558</v>
      </c>
      <c r="C22" t="s">
        <v>559</v>
      </c>
      <c r="D22" t="s">
        <v>103</v>
      </c>
      <c r="E22" t="s">
        <v>126</v>
      </c>
      <c r="F22" t="s">
        <v>560</v>
      </c>
      <c r="G22" t="s">
        <v>291</v>
      </c>
      <c r="H22" t="s">
        <v>105</v>
      </c>
      <c r="I22" s="77">
        <v>4682</v>
      </c>
      <c r="J22" s="77">
        <v>6350</v>
      </c>
      <c r="K22" s="77">
        <v>297.30700000000002</v>
      </c>
      <c r="L22" s="77">
        <v>0</v>
      </c>
      <c r="M22" s="77">
        <v>3.28</v>
      </c>
      <c r="N22" s="77">
        <v>0.51</v>
      </c>
    </row>
    <row r="23" spans="2:14">
      <c r="B23" t="s">
        <v>561</v>
      </c>
      <c r="C23" t="s">
        <v>562</v>
      </c>
      <c r="D23" t="s">
        <v>103</v>
      </c>
      <c r="E23" t="s">
        <v>126</v>
      </c>
      <c r="F23" t="s">
        <v>563</v>
      </c>
      <c r="G23" t="s">
        <v>291</v>
      </c>
      <c r="H23" t="s">
        <v>105</v>
      </c>
      <c r="I23" s="77">
        <v>1953</v>
      </c>
      <c r="J23" s="77">
        <v>6326</v>
      </c>
      <c r="K23" s="77">
        <v>123.54678</v>
      </c>
      <c r="L23" s="77">
        <v>0</v>
      </c>
      <c r="M23" s="77">
        <v>1.36</v>
      </c>
      <c r="N23" s="77">
        <v>0.21</v>
      </c>
    </row>
    <row r="24" spans="2:14">
      <c r="B24" t="s">
        <v>564</v>
      </c>
      <c r="C24" t="s">
        <v>565</v>
      </c>
      <c r="D24" t="s">
        <v>103</v>
      </c>
      <c r="E24" t="s">
        <v>126</v>
      </c>
      <c r="F24" t="s">
        <v>519</v>
      </c>
      <c r="G24" t="s">
        <v>338</v>
      </c>
      <c r="H24" t="s">
        <v>105</v>
      </c>
      <c r="I24" s="77">
        <v>61739</v>
      </c>
      <c r="J24" s="77">
        <v>153.6</v>
      </c>
      <c r="K24" s="77">
        <v>94.831103999999996</v>
      </c>
      <c r="L24" s="77">
        <v>0</v>
      </c>
      <c r="M24" s="77">
        <v>1.05</v>
      </c>
      <c r="N24" s="77">
        <v>0.16</v>
      </c>
    </row>
    <row r="25" spans="2:14">
      <c r="B25" t="s">
        <v>566</v>
      </c>
      <c r="C25" t="s">
        <v>567</v>
      </c>
      <c r="D25" t="s">
        <v>103</v>
      </c>
      <c r="E25" t="s">
        <v>126</v>
      </c>
      <c r="F25" t="s">
        <v>568</v>
      </c>
      <c r="G25" t="s">
        <v>338</v>
      </c>
      <c r="H25" t="s">
        <v>105</v>
      </c>
      <c r="I25" s="77">
        <v>16587</v>
      </c>
      <c r="J25" s="77">
        <v>1383</v>
      </c>
      <c r="K25" s="77">
        <v>229.39821000000001</v>
      </c>
      <c r="L25" s="77">
        <v>0</v>
      </c>
      <c r="M25" s="77">
        <v>2.5299999999999998</v>
      </c>
      <c r="N25" s="77">
        <v>0.39</v>
      </c>
    </row>
    <row r="26" spans="2:14">
      <c r="B26" t="s">
        <v>569</v>
      </c>
      <c r="C26" t="s">
        <v>570</v>
      </c>
      <c r="D26" t="s">
        <v>103</v>
      </c>
      <c r="E26" t="s">
        <v>126</v>
      </c>
      <c r="F26" t="s">
        <v>571</v>
      </c>
      <c r="G26" t="s">
        <v>338</v>
      </c>
      <c r="H26" t="s">
        <v>105</v>
      </c>
      <c r="I26" s="77">
        <v>727455</v>
      </c>
      <c r="J26" s="77">
        <v>52.5</v>
      </c>
      <c r="K26" s="77">
        <v>381.91387500000002</v>
      </c>
      <c r="L26" s="77">
        <v>0.01</v>
      </c>
      <c r="M26" s="77">
        <v>4.22</v>
      </c>
      <c r="N26" s="77">
        <v>0.65</v>
      </c>
    </row>
    <row r="27" spans="2:14">
      <c r="B27" t="s">
        <v>572</v>
      </c>
      <c r="C27" t="s">
        <v>573</v>
      </c>
      <c r="D27" t="s">
        <v>103</v>
      </c>
      <c r="E27" t="s">
        <v>126</v>
      </c>
      <c r="F27" t="s">
        <v>373</v>
      </c>
      <c r="G27" t="s">
        <v>338</v>
      </c>
      <c r="H27" t="s">
        <v>105</v>
      </c>
      <c r="I27" s="77">
        <v>323</v>
      </c>
      <c r="J27" s="77">
        <v>59610</v>
      </c>
      <c r="K27" s="77">
        <v>192.5403</v>
      </c>
      <c r="L27" s="77">
        <v>0</v>
      </c>
      <c r="M27" s="77">
        <v>2.13</v>
      </c>
      <c r="N27" s="77">
        <v>0.33</v>
      </c>
    </row>
    <row r="28" spans="2:14">
      <c r="B28" t="s">
        <v>574</v>
      </c>
      <c r="C28" t="s">
        <v>575</v>
      </c>
      <c r="D28" t="s">
        <v>103</v>
      </c>
      <c r="E28" t="s">
        <v>126</v>
      </c>
      <c r="F28" t="s">
        <v>576</v>
      </c>
      <c r="G28" t="s">
        <v>385</v>
      </c>
      <c r="H28" t="s">
        <v>105</v>
      </c>
      <c r="I28" s="77">
        <v>16498</v>
      </c>
      <c r="J28" s="77">
        <v>1647</v>
      </c>
      <c r="K28" s="77">
        <v>271.72206</v>
      </c>
      <c r="L28" s="77">
        <v>0</v>
      </c>
      <c r="M28" s="77">
        <v>3</v>
      </c>
      <c r="N28" s="77">
        <v>0.47</v>
      </c>
    </row>
    <row r="29" spans="2:14">
      <c r="B29" t="s">
        <v>577</v>
      </c>
      <c r="C29" t="s">
        <v>578</v>
      </c>
      <c r="D29" t="s">
        <v>103</v>
      </c>
      <c r="E29" t="s">
        <v>126</v>
      </c>
      <c r="F29" t="s">
        <v>579</v>
      </c>
      <c r="G29" t="s">
        <v>580</v>
      </c>
      <c r="H29" t="s">
        <v>105</v>
      </c>
      <c r="I29" s="77">
        <v>1224</v>
      </c>
      <c r="J29" s="77">
        <v>8416</v>
      </c>
      <c r="K29" s="77">
        <v>103.01184000000001</v>
      </c>
      <c r="L29" s="77">
        <v>0</v>
      </c>
      <c r="M29" s="77">
        <v>1.1399999999999999</v>
      </c>
      <c r="N29" s="77">
        <v>0.18</v>
      </c>
    </row>
    <row r="30" spans="2:14">
      <c r="B30" t="s">
        <v>581</v>
      </c>
      <c r="C30" t="s">
        <v>582</v>
      </c>
      <c r="D30" t="s">
        <v>103</v>
      </c>
      <c r="E30" t="s">
        <v>126</v>
      </c>
      <c r="F30" t="s">
        <v>583</v>
      </c>
      <c r="G30" t="s">
        <v>584</v>
      </c>
      <c r="H30" t="s">
        <v>105</v>
      </c>
      <c r="I30" s="77">
        <v>1183</v>
      </c>
      <c r="J30" s="77">
        <v>24410</v>
      </c>
      <c r="K30" s="77">
        <v>288.77030000000002</v>
      </c>
      <c r="L30" s="77">
        <v>0</v>
      </c>
      <c r="M30" s="77">
        <v>3.19</v>
      </c>
      <c r="N30" s="77">
        <v>0.49</v>
      </c>
    </row>
    <row r="31" spans="2:14">
      <c r="B31" t="s">
        <v>585</v>
      </c>
      <c r="C31" t="s">
        <v>586</v>
      </c>
      <c r="D31" t="s">
        <v>103</v>
      </c>
      <c r="E31" t="s">
        <v>126</v>
      </c>
      <c r="F31" t="s">
        <v>587</v>
      </c>
      <c r="G31" t="s">
        <v>584</v>
      </c>
      <c r="H31" t="s">
        <v>105</v>
      </c>
      <c r="I31" s="77">
        <v>3574</v>
      </c>
      <c r="J31" s="77">
        <v>6833</v>
      </c>
      <c r="K31" s="77">
        <v>244.21142</v>
      </c>
      <c r="L31" s="77">
        <v>0</v>
      </c>
      <c r="M31" s="77">
        <v>2.7</v>
      </c>
      <c r="N31" s="77">
        <v>0.42</v>
      </c>
    </row>
    <row r="32" spans="2:14">
      <c r="B32" t="s">
        <v>588</v>
      </c>
      <c r="C32" t="s">
        <v>589</v>
      </c>
      <c r="D32" t="s">
        <v>103</v>
      </c>
      <c r="E32" t="s">
        <v>126</v>
      </c>
      <c r="F32" t="s">
        <v>333</v>
      </c>
      <c r="G32" t="s">
        <v>313</v>
      </c>
      <c r="H32" t="s">
        <v>105</v>
      </c>
      <c r="I32" s="77">
        <v>32.93</v>
      </c>
      <c r="J32" s="77">
        <v>1181</v>
      </c>
      <c r="K32" s="77">
        <v>0.38890330000000001</v>
      </c>
      <c r="L32" s="77">
        <v>0</v>
      </c>
      <c r="M32" s="77">
        <v>0</v>
      </c>
      <c r="N32" s="77">
        <v>0</v>
      </c>
    </row>
    <row r="33" spans="2:14">
      <c r="B33" t="s">
        <v>590</v>
      </c>
      <c r="C33" t="s">
        <v>591</v>
      </c>
      <c r="D33" t="s">
        <v>103</v>
      </c>
      <c r="E33" t="s">
        <v>126</v>
      </c>
      <c r="F33" t="s">
        <v>333</v>
      </c>
      <c r="G33" t="s">
        <v>313</v>
      </c>
      <c r="H33" t="s">
        <v>105</v>
      </c>
      <c r="I33" s="77">
        <v>494</v>
      </c>
      <c r="J33" s="77">
        <v>4830</v>
      </c>
      <c r="K33" s="77">
        <v>23.860199999999999</v>
      </c>
      <c r="L33" s="77">
        <v>0</v>
      </c>
      <c r="M33" s="77">
        <v>0.26</v>
      </c>
      <c r="N33" s="77">
        <v>0.04</v>
      </c>
    </row>
    <row r="34" spans="2:14">
      <c r="B34" t="s">
        <v>592</v>
      </c>
      <c r="C34" t="s">
        <v>593</v>
      </c>
      <c r="D34" t="s">
        <v>103</v>
      </c>
      <c r="E34" t="s">
        <v>126</v>
      </c>
      <c r="F34" t="s">
        <v>594</v>
      </c>
      <c r="G34" t="s">
        <v>313</v>
      </c>
      <c r="H34" t="s">
        <v>105</v>
      </c>
      <c r="I34" s="77">
        <v>4576</v>
      </c>
      <c r="J34" s="77">
        <v>3529</v>
      </c>
      <c r="K34" s="77">
        <v>161.48704000000001</v>
      </c>
      <c r="L34" s="77">
        <v>0</v>
      </c>
      <c r="M34" s="77">
        <v>1.78</v>
      </c>
      <c r="N34" s="77">
        <v>0.28000000000000003</v>
      </c>
    </row>
    <row r="35" spans="2:14">
      <c r="B35" t="s">
        <v>595</v>
      </c>
      <c r="C35" t="s">
        <v>596</v>
      </c>
      <c r="D35" t="s">
        <v>103</v>
      </c>
      <c r="E35" t="s">
        <v>126</v>
      </c>
      <c r="F35" t="s">
        <v>389</v>
      </c>
      <c r="G35" t="s">
        <v>313</v>
      </c>
      <c r="H35" t="s">
        <v>105</v>
      </c>
      <c r="I35" s="77">
        <v>1418</v>
      </c>
      <c r="J35" s="77">
        <v>3372</v>
      </c>
      <c r="K35" s="77">
        <v>47.814959999999999</v>
      </c>
      <c r="L35" s="77">
        <v>0</v>
      </c>
      <c r="M35" s="77">
        <v>0.53</v>
      </c>
      <c r="N35" s="77">
        <v>0.08</v>
      </c>
    </row>
    <row r="36" spans="2:14">
      <c r="B36" t="s">
        <v>597</v>
      </c>
      <c r="C36" t="s">
        <v>598</v>
      </c>
      <c r="D36" t="s">
        <v>103</v>
      </c>
      <c r="E36" t="s">
        <v>126</v>
      </c>
      <c r="F36" t="s">
        <v>364</v>
      </c>
      <c r="G36" t="s">
        <v>313</v>
      </c>
      <c r="H36" t="s">
        <v>105</v>
      </c>
      <c r="I36" s="77">
        <v>1289</v>
      </c>
      <c r="J36" s="77">
        <v>18350</v>
      </c>
      <c r="K36" s="77">
        <v>236.53149999999999</v>
      </c>
      <c r="L36" s="77">
        <v>0</v>
      </c>
      <c r="M36" s="77">
        <v>2.61</v>
      </c>
      <c r="N36" s="77">
        <v>0.4</v>
      </c>
    </row>
    <row r="37" spans="2:14">
      <c r="B37" t="s">
        <v>599</v>
      </c>
      <c r="C37" t="s">
        <v>600</v>
      </c>
      <c r="D37" t="s">
        <v>103</v>
      </c>
      <c r="E37" t="s">
        <v>126</v>
      </c>
      <c r="F37" t="s">
        <v>312</v>
      </c>
      <c r="G37" t="s">
        <v>313</v>
      </c>
      <c r="H37" t="s">
        <v>105</v>
      </c>
      <c r="I37" s="77">
        <v>2441</v>
      </c>
      <c r="J37" s="77">
        <v>19400</v>
      </c>
      <c r="K37" s="77">
        <v>473.55399999999997</v>
      </c>
      <c r="L37" s="77">
        <v>0</v>
      </c>
      <c r="M37" s="77">
        <v>5.23</v>
      </c>
      <c r="N37" s="77">
        <v>0.81</v>
      </c>
    </row>
    <row r="38" spans="2:14">
      <c r="B38" t="s">
        <v>601</v>
      </c>
      <c r="C38" t="s">
        <v>602</v>
      </c>
      <c r="D38" t="s">
        <v>103</v>
      </c>
      <c r="E38" t="s">
        <v>126</v>
      </c>
      <c r="F38" t="s">
        <v>603</v>
      </c>
      <c r="G38" t="s">
        <v>128</v>
      </c>
      <c r="H38" t="s">
        <v>105</v>
      </c>
      <c r="I38" s="77">
        <v>1810</v>
      </c>
      <c r="J38" s="77">
        <v>20540</v>
      </c>
      <c r="K38" s="77">
        <v>371.774</v>
      </c>
      <c r="L38" s="77">
        <v>0</v>
      </c>
      <c r="M38" s="77">
        <v>4.0999999999999996</v>
      </c>
      <c r="N38" s="77">
        <v>0.64</v>
      </c>
    </row>
    <row r="39" spans="2:14">
      <c r="B39" t="s">
        <v>604</v>
      </c>
      <c r="C39" t="s">
        <v>605</v>
      </c>
      <c r="D39" t="s">
        <v>103</v>
      </c>
      <c r="E39" t="s">
        <v>126</v>
      </c>
      <c r="F39" t="s">
        <v>606</v>
      </c>
      <c r="G39" t="s">
        <v>132</v>
      </c>
      <c r="H39" t="s">
        <v>105</v>
      </c>
      <c r="I39" s="77">
        <v>1230</v>
      </c>
      <c r="J39" s="77">
        <v>27980</v>
      </c>
      <c r="K39" s="77">
        <v>344.154</v>
      </c>
      <c r="L39" s="77">
        <v>0</v>
      </c>
      <c r="M39" s="77">
        <v>3.8</v>
      </c>
      <c r="N39" s="77">
        <v>0.59</v>
      </c>
    </row>
    <row r="40" spans="2:14">
      <c r="B40" t="s">
        <v>607</v>
      </c>
      <c r="C40" t="s">
        <v>608</v>
      </c>
      <c r="D40" t="s">
        <v>103</v>
      </c>
      <c r="E40" t="s">
        <v>126</v>
      </c>
      <c r="F40" t="s">
        <v>470</v>
      </c>
      <c r="G40" t="s">
        <v>135</v>
      </c>
      <c r="H40" t="s">
        <v>105</v>
      </c>
      <c r="I40" s="77">
        <v>55418</v>
      </c>
      <c r="J40" s="77">
        <v>579.5</v>
      </c>
      <c r="K40" s="77">
        <v>321.14731</v>
      </c>
      <c r="L40" s="77">
        <v>0</v>
      </c>
      <c r="M40" s="77">
        <v>3.55</v>
      </c>
      <c r="N40" s="77">
        <v>0.55000000000000004</v>
      </c>
    </row>
    <row r="41" spans="2:14">
      <c r="B41" t="s">
        <v>609</v>
      </c>
      <c r="C41" t="s">
        <v>610</v>
      </c>
      <c r="D41" t="s">
        <v>103</v>
      </c>
      <c r="E41" t="s">
        <v>126</v>
      </c>
      <c r="F41" t="s">
        <v>611</v>
      </c>
      <c r="G41" t="s">
        <v>135</v>
      </c>
      <c r="H41" t="s">
        <v>105</v>
      </c>
      <c r="I41" s="77">
        <v>2659</v>
      </c>
      <c r="J41" s="77">
        <v>1853</v>
      </c>
      <c r="K41" s="77">
        <v>49.271270000000001</v>
      </c>
      <c r="L41" s="77">
        <v>0</v>
      </c>
      <c r="M41" s="77">
        <v>0.54</v>
      </c>
      <c r="N41" s="77">
        <v>0.08</v>
      </c>
    </row>
    <row r="42" spans="2:14">
      <c r="B42" t="s">
        <v>612</v>
      </c>
      <c r="C42" t="s">
        <v>613</v>
      </c>
      <c r="D42" t="s">
        <v>103</v>
      </c>
      <c r="E42" t="s">
        <v>126</v>
      </c>
      <c r="F42" t="s">
        <v>433</v>
      </c>
      <c r="G42" t="s">
        <v>135</v>
      </c>
      <c r="H42" t="s">
        <v>105</v>
      </c>
      <c r="I42" s="77">
        <v>1074</v>
      </c>
      <c r="J42" s="77">
        <v>3361</v>
      </c>
      <c r="K42" s="77">
        <v>36.097140000000003</v>
      </c>
      <c r="L42" s="77">
        <v>0</v>
      </c>
      <c r="M42" s="77">
        <v>0.4</v>
      </c>
      <c r="N42" s="77">
        <v>0.06</v>
      </c>
    </row>
    <row r="43" spans="2:14">
      <c r="B43" s="78" t="s">
        <v>614</v>
      </c>
      <c r="E43" s="16"/>
      <c r="F43" s="16"/>
      <c r="G43" s="16"/>
      <c r="I43" s="79">
        <v>62016</v>
      </c>
      <c r="K43" s="79">
        <v>1391.766298</v>
      </c>
      <c r="M43" s="79">
        <v>15.37</v>
      </c>
      <c r="N43" s="79">
        <v>2.38</v>
      </c>
    </row>
    <row r="44" spans="2:14">
      <c r="B44" t="s">
        <v>615</v>
      </c>
      <c r="C44" t="s">
        <v>616</v>
      </c>
      <c r="D44" t="s">
        <v>103</v>
      </c>
      <c r="E44" t="s">
        <v>126</v>
      </c>
      <c r="F44" t="s">
        <v>617</v>
      </c>
      <c r="G44" t="s">
        <v>104</v>
      </c>
      <c r="H44" t="s">
        <v>105</v>
      </c>
      <c r="I44" s="77">
        <v>274</v>
      </c>
      <c r="J44" s="77">
        <v>10300</v>
      </c>
      <c r="K44" s="77">
        <v>28.222000000000001</v>
      </c>
      <c r="L44" s="77">
        <v>0</v>
      </c>
      <c r="M44" s="77">
        <v>0.31</v>
      </c>
      <c r="N44" s="77">
        <v>0.05</v>
      </c>
    </row>
    <row r="45" spans="2:14">
      <c r="B45" t="s">
        <v>618</v>
      </c>
      <c r="C45" t="s">
        <v>619</v>
      </c>
      <c r="D45" t="s">
        <v>103</v>
      </c>
      <c r="E45" t="s">
        <v>126</v>
      </c>
      <c r="F45" t="s">
        <v>620</v>
      </c>
      <c r="G45" t="s">
        <v>104</v>
      </c>
      <c r="H45" t="s">
        <v>105</v>
      </c>
      <c r="I45" s="77">
        <v>260</v>
      </c>
      <c r="J45" s="77">
        <v>7338</v>
      </c>
      <c r="K45" s="77">
        <v>19.078800000000001</v>
      </c>
      <c r="L45" s="77">
        <v>0</v>
      </c>
      <c r="M45" s="77">
        <v>0.21</v>
      </c>
      <c r="N45" s="77">
        <v>0.03</v>
      </c>
    </row>
    <row r="46" spans="2:14">
      <c r="B46" t="s">
        <v>621</v>
      </c>
      <c r="C46" t="s">
        <v>622</v>
      </c>
      <c r="D46" t="s">
        <v>103</v>
      </c>
      <c r="E46" t="s">
        <v>126</v>
      </c>
      <c r="F46" t="s">
        <v>623</v>
      </c>
      <c r="G46" t="s">
        <v>624</v>
      </c>
      <c r="H46" t="s">
        <v>105</v>
      </c>
      <c r="I46" s="77">
        <v>776</v>
      </c>
      <c r="J46" s="77">
        <v>3860</v>
      </c>
      <c r="K46" s="77">
        <v>29.953600000000002</v>
      </c>
      <c r="L46" s="77">
        <v>0</v>
      </c>
      <c r="M46" s="77">
        <v>0.33</v>
      </c>
      <c r="N46" s="77">
        <v>0.05</v>
      </c>
    </row>
    <row r="47" spans="2:14">
      <c r="B47" t="s">
        <v>625</v>
      </c>
      <c r="C47" t="s">
        <v>626</v>
      </c>
      <c r="D47" t="s">
        <v>103</v>
      </c>
      <c r="E47" t="s">
        <v>126</v>
      </c>
      <c r="F47" t="s">
        <v>627</v>
      </c>
      <c r="G47" t="s">
        <v>624</v>
      </c>
      <c r="H47" t="s">
        <v>105</v>
      </c>
      <c r="I47" s="77">
        <v>4388</v>
      </c>
      <c r="J47" s="77">
        <v>1367</v>
      </c>
      <c r="K47" s="77">
        <v>59.983960000000003</v>
      </c>
      <c r="L47" s="77">
        <v>0</v>
      </c>
      <c r="M47" s="77">
        <v>0.66</v>
      </c>
      <c r="N47" s="77">
        <v>0.1</v>
      </c>
    </row>
    <row r="48" spans="2:14">
      <c r="B48" t="s">
        <v>628</v>
      </c>
      <c r="C48" t="s">
        <v>629</v>
      </c>
      <c r="D48" t="s">
        <v>103</v>
      </c>
      <c r="E48" t="s">
        <v>126</v>
      </c>
      <c r="F48" t="s">
        <v>630</v>
      </c>
      <c r="G48" t="s">
        <v>538</v>
      </c>
      <c r="H48" t="s">
        <v>105</v>
      </c>
      <c r="I48" s="77">
        <v>1825</v>
      </c>
      <c r="J48" s="77">
        <v>300</v>
      </c>
      <c r="K48" s="77">
        <v>5.4749999999999996</v>
      </c>
      <c r="L48" s="77">
        <v>0</v>
      </c>
      <c r="M48" s="77">
        <v>0.06</v>
      </c>
      <c r="N48" s="77">
        <v>0.01</v>
      </c>
    </row>
    <row r="49" spans="2:14">
      <c r="B49" t="s">
        <v>631</v>
      </c>
      <c r="C49" t="s">
        <v>632</v>
      </c>
      <c r="D49" t="s">
        <v>103</v>
      </c>
      <c r="E49" t="s">
        <v>126</v>
      </c>
      <c r="F49" t="s">
        <v>633</v>
      </c>
      <c r="G49" t="s">
        <v>403</v>
      </c>
      <c r="H49" t="s">
        <v>105</v>
      </c>
      <c r="I49" s="77">
        <v>204</v>
      </c>
      <c r="J49" s="77">
        <v>20350</v>
      </c>
      <c r="K49" s="77">
        <v>41.514000000000003</v>
      </c>
      <c r="L49" s="77">
        <v>0</v>
      </c>
      <c r="M49" s="77">
        <v>0.46</v>
      </c>
      <c r="N49" s="77">
        <v>7.0000000000000007E-2</v>
      </c>
    </row>
    <row r="50" spans="2:14">
      <c r="B50" t="s">
        <v>634</v>
      </c>
      <c r="C50" t="s">
        <v>635</v>
      </c>
      <c r="D50" t="s">
        <v>103</v>
      </c>
      <c r="E50" t="s">
        <v>126</v>
      </c>
      <c r="F50" t="s">
        <v>636</v>
      </c>
      <c r="G50" t="s">
        <v>403</v>
      </c>
      <c r="H50" t="s">
        <v>105</v>
      </c>
      <c r="I50" s="77">
        <v>1801</v>
      </c>
      <c r="J50" s="77">
        <v>1484</v>
      </c>
      <c r="K50" s="77">
        <v>26.726839999999999</v>
      </c>
      <c r="L50" s="77">
        <v>0</v>
      </c>
      <c r="M50" s="77">
        <v>0.3</v>
      </c>
      <c r="N50" s="77">
        <v>0.05</v>
      </c>
    </row>
    <row r="51" spans="2:14">
      <c r="B51" t="s">
        <v>637</v>
      </c>
      <c r="C51" t="s">
        <v>638</v>
      </c>
      <c r="D51" t="s">
        <v>103</v>
      </c>
      <c r="E51" t="s">
        <v>126</v>
      </c>
      <c r="F51" t="s">
        <v>639</v>
      </c>
      <c r="G51" t="s">
        <v>403</v>
      </c>
      <c r="H51" t="s">
        <v>105</v>
      </c>
      <c r="I51" s="77">
        <v>770</v>
      </c>
      <c r="J51" s="77">
        <v>5900</v>
      </c>
      <c r="K51" s="77">
        <v>45.43</v>
      </c>
      <c r="L51" s="77">
        <v>0</v>
      </c>
      <c r="M51" s="77">
        <v>0.5</v>
      </c>
      <c r="N51" s="77">
        <v>0.08</v>
      </c>
    </row>
    <row r="52" spans="2:14">
      <c r="B52" t="s">
        <v>640</v>
      </c>
      <c r="C52" t="s">
        <v>641</v>
      </c>
      <c r="D52" t="s">
        <v>103</v>
      </c>
      <c r="E52" t="s">
        <v>126</v>
      </c>
      <c r="F52" t="s">
        <v>642</v>
      </c>
      <c r="G52" t="s">
        <v>403</v>
      </c>
      <c r="H52" t="s">
        <v>105</v>
      </c>
      <c r="I52" s="77">
        <v>811</v>
      </c>
      <c r="J52" s="77">
        <v>4395</v>
      </c>
      <c r="K52" s="77">
        <v>35.643450000000001</v>
      </c>
      <c r="L52" s="77">
        <v>0</v>
      </c>
      <c r="M52" s="77">
        <v>0.39</v>
      </c>
      <c r="N52" s="77">
        <v>0.06</v>
      </c>
    </row>
    <row r="53" spans="2:14">
      <c r="B53" t="s">
        <v>643</v>
      </c>
      <c r="C53" t="s">
        <v>644</v>
      </c>
      <c r="D53" t="s">
        <v>103</v>
      </c>
      <c r="E53" t="s">
        <v>126</v>
      </c>
      <c r="F53" t="s">
        <v>645</v>
      </c>
      <c r="G53" t="s">
        <v>115</v>
      </c>
      <c r="H53" t="s">
        <v>105</v>
      </c>
      <c r="I53" s="77">
        <v>137</v>
      </c>
      <c r="J53" s="77">
        <v>69970</v>
      </c>
      <c r="K53" s="77">
        <v>95.858900000000006</v>
      </c>
      <c r="L53" s="77">
        <v>0</v>
      </c>
      <c r="M53" s="77">
        <v>1.06</v>
      </c>
      <c r="N53" s="77">
        <v>0.16</v>
      </c>
    </row>
    <row r="54" spans="2:14">
      <c r="B54" t="s">
        <v>646</v>
      </c>
      <c r="C54" t="s">
        <v>647</v>
      </c>
      <c r="D54" t="s">
        <v>103</v>
      </c>
      <c r="E54" t="s">
        <v>126</v>
      </c>
      <c r="F54" t="s">
        <v>648</v>
      </c>
      <c r="G54" t="s">
        <v>115</v>
      </c>
      <c r="H54" t="s">
        <v>105</v>
      </c>
      <c r="I54" s="77">
        <v>187</v>
      </c>
      <c r="J54" s="77">
        <v>20940</v>
      </c>
      <c r="K54" s="77">
        <v>39.157800000000002</v>
      </c>
      <c r="L54" s="77">
        <v>0</v>
      </c>
      <c r="M54" s="77">
        <v>0.43</v>
      </c>
      <c r="N54" s="77">
        <v>7.0000000000000007E-2</v>
      </c>
    </row>
    <row r="55" spans="2:14">
      <c r="B55" t="s">
        <v>649</v>
      </c>
      <c r="C55" t="s">
        <v>650</v>
      </c>
      <c r="D55" t="s">
        <v>103</v>
      </c>
      <c r="E55" t="s">
        <v>126</v>
      </c>
      <c r="F55" t="s">
        <v>651</v>
      </c>
      <c r="G55" t="s">
        <v>338</v>
      </c>
      <c r="H55" t="s">
        <v>105</v>
      </c>
      <c r="I55" s="77">
        <v>2720</v>
      </c>
      <c r="J55" s="77">
        <v>2769</v>
      </c>
      <c r="K55" s="77">
        <v>75.316800000000001</v>
      </c>
      <c r="L55" s="77">
        <v>0</v>
      </c>
      <c r="M55" s="77">
        <v>0.83</v>
      </c>
      <c r="N55" s="77">
        <v>0.13</v>
      </c>
    </row>
    <row r="56" spans="2:14">
      <c r="B56" t="s">
        <v>652</v>
      </c>
      <c r="C56" t="s">
        <v>653</v>
      </c>
      <c r="D56" t="s">
        <v>103</v>
      </c>
      <c r="E56" t="s">
        <v>126</v>
      </c>
      <c r="F56" t="s">
        <v>654</v>
      </c>
      <c r="G56" t="s">
        <v>338</v>
      </c>
      <c r="H56" t="s">
        <v>105</v>
      </c>
      <c r="I56" s="77">
        <v>9452</v>
      </c>
      <c r="J56" s="77">
        <v>245.2</v>
      </c>
      <c r="K56" s="77">
        <v>23.176303999999998</v>
      </c>
      <c r="L56" s="77">
        <v>0</v>
      </c>
      <c r="M56" s="77">
        <v>0.26</v>
      </c>
      <c r="N56" s="77">
        <v>0.04</v>
      </c>
    </row>
    <row r="57" spans="2:14">
      <c r="B57" t="s">
        <v>655</v>
      </c>
      <c r="C57" t="s">
        <v>656</v>
      </c>
      <c r="D57" t="s">
        <v>103</v>
      </c>
      <c r="E57" t="s">
        <v>126</v>
      </c>
      <c r="F57" t="s">
        <v>657</v>
      </c>
      <c r="G57" t="s">
        <v>658</v>
      </c>
      <c r="H57" t="s">
        <v>105</v>
      </c>
      <c r="I57" s="77">
        <v>54</v>
      </c>
      <c r="J57" s="77">
        <v>16250</v>
      </c>
      <c r="K57" s="77">
        <v>8.7750000000000004</v>
      </c>
      <c r="L57" s="77">
        <v>0</v>
      </c>
      <c r="M57" s="77">
        <v>0.1</v>
      </c>
      <c r="N57" s="77">
        <v>0.02</v>
      </c>
    </row>
    <row r="58" spans="2:14">
      <c r="B58" t="s">
        <v>659</v>
      </c>
      <c r="C58" t="s">
        <v>660</v>
      </c>
      <c r="D58" t="s">
        <v>103</v>
      </c>
      <c r="E58" t="s">
        <v>126</v>
      </c>
      <c r="F58" t="s">
        <v>661</v>
      </c>
      <c r="G58" t="s">
        <v>385</v>
      </c>
      <c r="H58" t="s">
        <v>105</v>
      </c>
      <c r="I58" s="77">
        <v>174</v>
      </c>
      <c r="J58" s="77">
        <v>13420</v>
      </c>
      <c r="K58" s="77">
        <v>23.3508</v>
      </c>
      <c r="L58" s="77">
        <v>0</v>
      </c>
      <c r="M58" s="77">
        <v>0.26</v>
      </c>
      <c r="N58" s="77">
        <v>0.04</v>
      </c>
    </row>
    <row r="59" spans="2:14">
      <c r="B59" t="s">
        <v>662</v>
      </c>
      <c r="C59" t="s">
        <v>663</v>
      </c>
      <c r="D59" t="s">
        <v>103</v>
      </c>
      <c r="E59" t="s">
        <v>126</v>
      </c>
      <c r="F59" t="s">
        <v>664</v>
      </c>
      <c r="G59" t="s">
        <v>385</v>
      </c>
      <c r="H59" t="s">
        <v>105</v>
      </c>
      <c r="I59" s="77">
        <v>607</v>
      </c>
      <c r="J59" s="77">
        <v>2547</v>
      </c>
      <c r="K59" s="77">
        <v>15.460290000000001</v>
      </c>
      <c r="L59" s="77">
        <v>0</v>
      </c>
      <c r="M59" s="77">
        <v>0.17</v>
      </c>
      <c r="N59" s="77">
        <v>0.03</v>
      </c>
    </row>
    <row r="60" spans="2:14">
      <c r="B60" t="s">
        <v>665</v>
      </c>
      <c r="C60" t="s">
        <v>666</v>
      </c>
      <c r="D60" t="s">
        <v>103</v>
      </c>
      <c r="E60" t="s">
        <v>126</v>
      </c>
      <c r="F60" t="s">
        <v>667</v>
      </c>
      <c r="G60" t="s">
        <v>580</v>
      </c>
      <c r="H60" t="s">
        <v>105</v>
      </c>
      <c r="I60" s="77">
        <v>522</v>
      </c>
      <c r="J60" s="77">
        <v>8023</v>
      </c>
      <c r="K60" s="77">
        <v>41.88006</v>
      </c>
      <c r="L60" s="77">
        <v>0</v>
      </c>
      <c r="M60" s="77">
        <v>0.46</v>
      </c>
      <c r="N60" s="77">
        <v>7.0000000000000007E-2</v>
      </c>
    </row>
    <row r="61" spans="2:14">
      <c r="B61" t="s">
        <v>668</v>
      </c>
      <c r="C61" t="s">
        <v>669</v>
      </c>
      <c r="D61" t="s">
        <v>103</v>
      </c>
      <c r="E61" t="s">
        <v>126</v>
      </c>
      <c r="F61" t="s">
        <v>670</v>
      </c>
      <c r="G61" t="s">
        <v>671</v>
      </c>
      <c r="H61" t="s">
        <v>105</v>
      </c>
      <c r="I61" s="77">
        <v>1052</v>
      </c>
      <c r="J61" s="77">
        <v>5990</v>
      </c>
      <c r="K61" s="77">
        <v>63.014800000000001</v>
      </c>
      <c r="L61" s="77">
        <v>0</v>
      </c>
      <c r="M61" s="77">
        <v>0.7</v>
      </c>
      <c r="N61" s="77">
        <v>0.11</v>
      </c>
    </row>
    <row r="62" spans="2:14">
      <c r="B62" t="s">
        <v>672</v>
      </c>
      <c r="C62" t="s">
        <v>673</v>
      </c>
      <c r="D62" t="s">
        <v>103</v>
      </c>
      <c r="E62" t="s">
        <v>126</v>
      </c>
      <c r="F62" t="s">
        <v>674</v>
      </c>
      <c r="G62" t="s">
        <v>512</v>
      </c>
      <c r="H62" t="s">
        <v>105</v>
      </c>
      <c r="I62" s="77">
        <v>797</v>
      </c>
      <c r="J62" s="77">
        <v>2839</v>
      </c>
      <c r="K62" s="77">
        <v>22.626830000000002</v>
      </c>
      <c r="L62" s="77">
        <v>0</v>
      </c>
      <c r="M62" s="77">
        <v>0.25</v>
      </c>
      <c r="N62" s="77">
        <v>0.04</v>
      </c>
    </row>
    <row r="63" spans="2:14">
      <c r="B63" t="s">
        <v>675</v>
      </c>
      <c r="C63" t="s">
        <v>676</v>
      </c>
      <c r="D63" t="s">
        <v>103</v>
      </c>
      <c r="E63" t="s">
        <v>126</v>
      </c>
      <c r="F63" t="s">
        <v>677</v>
      </c>
      <c r="G63" t="s">
        <v>512</v>
      </c>
      <c r="H63" t="s">
        <v>105</v>
      </c>
      <c r="I63" s="77">
        <v>128</v>
      </c>
      <c r="J63" s="77">
        <v>17140</v>
      </c>
      <c r="K63" s="77">
        <v>21.9392</v>
      </c>
      <c r="L63" s="77">
        <v>0</v>
      </c>
      <c r="M63" s="77">
        <v>0.24</v>
      </c>
      <c r="N63" s="77">
        <v>0.04</v>
      </c>
    </row>
    <row r="64" spans="2:14">
      <c r="B64" t="s">
        <v>678</v>
      </c>
      <c r="C64" t="s">
        <v>679</v>
      </c>
      <c r="D64" t="s">
        <v>103</v>
      </c>
      <c r="E64" t="s">
        <v>126</v>
      </c>
      <c r="F64" t="s">
        <v>680</v>
      </c>
      <c r="G64" t="s">
        <v>512</v>
      </c>
      <c r="H64" t="s">
        <v>105</v>
      </c>
      <c r="I64" s="77">
        <v>1232</v>
      </c>
      <c r="J64" s="77">
        <v>1830</v>
      </c>
      <c r="K64" s="77">
        <v>22.5456</v>
      </c>
      <c r="L64" s="77">
        <v>0</v>
      </c>
      <c r="M64" s="77">
        <v>0.25</v>
      </c>
      <c r="N64" s="77">
        <v>0.04</v>
      </c>
    </row>
    <row r="65" spans="2:14">
      <c r="B65" t="s">
        <v>681</v>
      </c>
      <c r="C65" t="s">
        <v>682</v>
      </c>
      <c r="D65" t="s">
        <v>103</v>
      </c>
      <c r="E65" t="s">
        <v>126</v>
      </c>
      <c r="F65" t="s">
        <v>683</v>
      </c>
      <c r="G65" t="s">
        <v>684</v>
      </c>
      <c r="H65" t="s">
        <v>105</v>
      </c>
      <c r="I65" s="77">
        <v>2719</v>
      </c>
      <c r="J65" s="77">
        <v>1664</v>
      </c>
      <c r="K65" s="77">
        <v>45.244160000000001</v>
      </c>
      <c r="L65" s="77">
        <v>0</v>
      </c>
      <c r="M65" s="77">
        <v>0.5</v>
      </c>
      <c r="N65" s="77">
        <v>0.08</v>
      </c>
    </row>
    <row r="66" spans="2:14">
      <c r="B66" t="s">
        <v>685</v>
      </c>
      <c r="C66" t="s">
        <v>686</v>
      </c>
      <c r="D66" t="s">
        <v>103</v>
      </c>
      <c r="E66" t="s">
        <v>126</v>
      </c>
      <c r="F66" t="s">
        <v>687</v>
      </c>
      <c r="G66" t="s">
        <v>684</v>
      </c>
      <c r="H66" t="s">
        <v>105</v>
      </c>
      <c r="I66" s="77">
        <v>34</v>
      </c>
      <c r="J66" s="77">
        <v>39810</v>
      </c>
      <c r="K66" s="77">
        <v>13.535399999999999</v>
      </c>
      <c r="L66" s="77">
        <v>0</v>
      </c>
      <c r="M66" s="77">
        <v>0.15</v>
      </c>
      <c r="N66" s="77">
        <v>0.02</v>
      </c>
    </row>
    <row r="67" spans="2:14">
      <c r="B67" t="s">
        <v>688</v>
      </c>
      <c r="C67" t="s">
        <v>689</v>
      </c>
      <c r="D67" t="s">
        <v>103</v>
      </c>
      <c r="E67" t="s">
        <v>126</v>
      </c>
      <c r="F67" t="s">
        <v>690</v>
      </c>
      <c r="G67" t="s">
        <v>684</v>
      </c>
      <c r="H67" t="s">
        <v>105</v>
      </c>
      <c r="I67" s="77">
        <v>3040</v>
      </c>
      <c r="J67" s="77">
        <v>1107</v>
      </c>
      <c r="K67" s="77">
        <v>33.652799999999999</v>
      </c>
      <c r="L67" s="77">
        <v>0</v>
      </c>
      <c r="M67" s="77">
        <v>0.37</v>
      </c>
      <c r="N67" s="77">
        <v>0.06</v>
      </c>
    </row>
    <row r="68" spans="2:14">
      <c r="B68" t="s">
        <v>691</v>
      </c>
      <c r="C68" t="s">
        <v>692</v>
      </c>
      <c r="D68" t="s">
        <v>103</v>
      </c>
      <c r="E68" t="s">
        <v>126</v>
      </c>
      <c r="F68" t="s">
        <v>359</v>
      </c>
      <c r="G68" t="s">
        <v>313</v>
      </c>
      <c r="H68" t="s">
        <v>105</v>
      </c>
      <c r="I68" s="77">
        <v>83</v>
      </c>
      <c r="J68" s="77">
        <v>155500</v>
      </c>
      <c r="K68" s="77">
        <v>129.065</v>
      </c>
      <c r="L68" s="77">
        <v>0</v>
      </c>
      <c r="M68" s="77">
        <v>1.43</v>
      </c>
      <c r="N68" s="77">
        <v>0.22</v>
      </c>
    </row>
    <row r="69" spans="2:14">
      <c r="B69" t="s">
        <v>693</v>
      </c>
      <c r="C69" t="s">
        <v>694</v>
      </c>
      <c r="D69" t="s">
        <v>103</v>
      </c>
      <c r="E69" t="s">
        <v>126</v>
      </c>
      <c r="F69" t="s">
        <v>695</v>
      </c>
      <c r="G69" t="s">
        <v>313</v>
      </c>
      <c r="H69" t="s">
        <v>105</v>
      </c>
      <c r="I69" s="77">
        <v>288</v>
      </c>
      <c r="J69" s="77">
        <v>5991</v>
      </c>
      <c r="K69" s="77">
        <v>17.254079999999998</v>
      </c>
      <c r="L69" s="77">
        <v>0</v>
      </c>
      <c r="M69" s="77">
        <v>0.19</v>
      </c>
      <c r="N69" s="77">
        <v>0.03</v>
      </c>
    </row>
    <row r="70" spans="2:14">
      <c r="B70" t="s">
        <v>696</v>
      </c>
      <c r="C70" t="s">
        <v>697</v>
      </c>
      <c r="D70" t="s">
        <v>103</v>
      </c>
      <c r="E70" t="s">
        <v>126</v>
      </c>
      <c r="F70" t="s">
        <v>426</v>
      </c>
      <c r="G70" t="s">
        <v>313</v>
      </c>
      <c r="H70" t="s">
        <v>105</v>
      </c>
      <c r="I70" s="77">
        <v>28</v>
      </c>
      <c r="J70" s="77">
        <v>41490</v>
      </c>
      <c r="K70" s="77">
        <v>11.6172</v>
      </c>
      <c r="L70" s="77">
        <v>0</v>
      </c>
      <c r="M70" s="77">
        <v>0.13</v>
      </c>
      <c r="N70" s="77">
        <v>0.02</v>
      </c>
    </row>
    <row r="71" spans="2:14">
      <c r="B71" t="s">
        <v>698</v>
      </c>
      <c r="C71" t="s">
        <v>699</v>
      </c>
      <c r="D71" t="s">
        <v>103</v>
      </c>
      <c r="E71" t="s">
        <v>126</v>
      </c>
      <c r="F71" t="s">
        <v>377</v>
      </c>
      <c r="G71" t="s">
        <v>313</v>
      </c>
      <c r="H71" t="s">
        <v>105</v>
      </c>
      <c r="I71" s="77">
        <v>3359</v>
      </c>
      <c r="J71" s="77">
        <v>1305</v>
      </c>
      <c r="K71" s="77">
        <v>43.834949999999999</v>
      </c>
      <c r="L71" s="77">
        <v>0</v>
      </c>
      <c r="M71" s="77">
        <v>0.48</v>
      </c>
      <c r="N71" s="77">
        <v>0.08</v>
      </c>
    </row>
    <row r="72" spans="2:14">
      <c r="B72" t="s">
        <v>700</v>
      </c>
      <c r="C72" t="s">
        <v>701</v>
      </c>
      <c r="D72" t="s">
        <v>103</v>
      </c>
      <c r="E72" t="s">
        <v>126</v>
      </c>
      <c r="F72" t="s">
        <v>702</v>
      </c>
      <c r="G72" t="s">
        <v>313</v>
      </c>
      <c r="H72" t="s">
        <v>105</v>
      </c>
      <c r="I72" s="77">
        <v>9724</v>
      </c>
      <c r="J72" s="77">
        <v>906.8</v>
      </c>
      <c r="K72" s="77">
        <v>88.177232000000004</v>
      </c>
      <c r="L72" s="77">
        <v>0</v>
      </c>
      <c r="M72" s="77">
        <v>0.97</v>
      </c>
      <c r="N72" s="77">
        <v>0.15</v>
      </c>
    </row>
    <row r="73" spans="2:14">
      <c r="B73" t="s">
        <v>703</v>
      </c>
      <c r="C73" t="s">
        <v>704</v>
      </c>
      <c r="D73" t="s">
        <v>103</v>
      </c>
      <c r="E73" t="s">
        <v>126</v>
      </c>
      <c r="F73" t="s">
        <v>705</v>
      </c>
      <c r="G73" t="s">
        <v>706</v>
      </c>
      <c r="H73" t="s">
        <v>105</v>
      </c>
      <c r="I73" s="77">
        <v>9732</v>
      </c>
      <c r="J73" s="77">
        <v>447.1</v>
      </c>
      <c r="K73" s="77">
        <v>43.511772000000001</v>
      </c>
      <c r="L73" s="77">
        <v>0</v>
      </c>
      <c r="M73" s="77">
        <v>0.48</v>
      </c>
      <c r="N73" s="77">
        <v>7.0000000000000007E-2</v>
      </c>
    </row>
    <row r="74" spans="2:14">
      <c r="B74" t="s">
        <v>707</v>
      </c>
      <c r="C74" t="s">
        <v>708</v>
      </c>
      <c r="D74" t="s">
        <v>103</v>
      </c>
      <c r="E74" t="s">
        <v>126</v>
      </c>
      <c r="F74" t="s">
        <v>709</v>
      </c>
      <c r="G74" t="s">
        <v>706</v>
      </c>
      <c r="H74" t="s">
        <v>105</v>
      </c>
      <c r="I74" s="77">
        <v>474</v>
      </c>
      <c r="J74" s="77">
        <v>1053</v>
      </c>
      <c r="K74" s="77">
        <v>4.9912200000000002</v>
      </c>
      <c r="L74" s="77">
        <v>0</v>
      </c>
      <c r="M74" s="77">
        <v>0.06</v>
      </c>
      <c r="N74" s="77">
        <v>0.01</v>
      </c>
    </row>
    <row r="75" spans="2:14">
      <c r="B75" t="s">
        <v>710</v>
      </c>
      <c r="C75" t="s">
        <v>711</v>
      </c>
      <c r="D75" t="s">
        <v>103</v>
      </c>
      <c r="E75" t="s">
        <v>126</v>
      </c>
      <c r="F75" t="s">
        <v>712</v>
      </c>
      <c r="G75" t="s">
        <v>713</v>
      </c>
      <c r="H75" t="s">
        <v>105</v>
      </c>
      <c r="I75" s="77">
        <v>735</v>
      </c>
      <c r="J75" s="77">
        <v>6338</v>
      </c>
      <c r="K75" s="77">
        <v>46.584299999999999</v>
      </c>
      <c r="L75" s="77">
        <v>0</v>
      </c>
      <c r="M75" s="77">
        <v>0.51</v>
      </c>
      <c r="N75" s="77">
        <v>0.08</v>
      </c>
    </row>
    <row r="76" spans="2:14">
      <c r="B76" t="s">
        <v>714</v>
      </c>
      <c r="C76" t="s">
        <v>715</v>
      </c>
      <c r="D76" t="s">
        <v>103</v>
      </c>
      <c r="E76" t="s">
        <v>126</v>
      </c>
      <c r="F76" t="s">
        <v>716</v>
      </c>
      <c r="G76" t="s">
        <v>713</v>
      </c>
      <c r="H76" t="s">
        <v>105</v>
      </c>
      <c r="I76" s="77">
        <v>2625</v>
      </c>
      <c r="J76" s="77">
        <v>3579</v>
      </c>
      <c r="K76" s="77">
        <v>93.948750000000004</v>
      </c>
      <c r="L76" s="77">
        <v>0</v>
      </c>
      <c r="M76" s="77">
        <v>1.04</v>
      </c>
      <c r="N76" s="77">
        <v>0.16</v>
      </c>
    </row>
    <row r="77" spans="2:14">
      <c r="B77" t="s">
        <v>717</v>
      </c>
      <c r="C77" t="s">
        <v>718</v>
      </c>
      <c r="D77" t="s">
        <v>103</v>
      </c>
      <c r="E77" t="s">
        <v>126</v>
      </c>
      <c r="F77" t="s">
        <v>719</v>
      </c>
      <c r="G77" t="s">
        <v>713</v>
      </c>
      <c r="H77" t="s">
        <v>105</v>
      </c>
      <c r="I77" s="77">
        <v>346</v>
      </c>
      <c r="J77" s="77">
        <v>13090</v>
      </c>
      <c r="K77" s="77">
        <v>45.291400000000003</v>
      </c>
      <c r="L77" s="77">
        <v>0</v>
      </c>
      <c r="M77" s="77">
        <v>0.5</v>
      </c>
      <c r="N77" s="77">
        <v>0.08</v>
      </c>
    </row>
    <row r="78" spans="2:14">
      <c r="B78" t="s">
        <v>720</v>
      </c>
      <c r="C78" t="s">
        <v>721</v>
      </c>
      <c r="D78" t="s">
        <v>103</v>
      </c>
      <c r="E78" t="s">
        <v>126</v>
      </c>
      <c r="F78" t="s">
        <v>722</v>
      </c>
      <c r="G78" t="s">
        <v>132</v>
      </c>
      <c r="H78" t="s">
        <v>105</v>
      </c>
      <c r="I78" s="77">
        <v>482</v>
      </c>
      <c r="J78" s="77">
        <v>4000</v>
      </c>
      <c r="K78" s="77">
        <v>19.28</v>
      </c>
      <c r="L78" s="77">
        <v>0</v>
      </c>
      <c r="M78" s="77">
        <v>0.21</v>
      </c>
      <c r="N78" s="77">
        <v>0.03</v>
      </c>
    </row>
    <row r="79" spans="2:14">
      <c r="B79" t="s">
        <v>723</v>
      </c>
      <c r="C79" t="s">
        <v>724</v>
      </c>
      <c r="D79" t="s">
        <v>103</v>
      </c>
      <c r="E79" t="s">
        <v>126</v>
      </c>
      <c r="F79" t="s">
        <v>725</v>
      </c>
      <c r="G79" t="s">
        <v>135</v>
      </c>
      <c r="H79" t="s">
        <v>105</v>
      </c>
      <c r="I79" s="77">
        <v>176</v>
      </c>
      <c r="J79" s="77">
        <v>6050</v>
      </c>
      <c r="K79" s="77">
        <v>10.648</v>
      </c>
      <c r="L79" s="77">
        <v>0</v>
      </c>
      <c r="M79" s="77">
        <v>0.12</v>
      </c>
      <c r="N79" s="77">
        <v>0.02</v>
      </c>
    </row>
    <row r="80" spans="2:14">
      <c r="B80" s="78" t="s">
        <v>726</v>
      </c>
      <c r="E80" s="16"/>
      <c r="F80" s="16"/>
      <c r="G80" s="16"/>
      <c r="I80" s="79">
        <v>2189</v>
      </c>
      <c r="K80" s="79">
        <v>26.750889000000001</v>
      </c>
      <c r="M80" s="79">
        <v>0.3</v>
      </c>
      <c r="N80" s="79">
        <v>0.05</v>
      </c>
    </row>
    <row r="81" spans="2:14">
      <c r="B81" t="s">
        <v>727</v>
      </c>
      <c r="C81" t="s">
        <v>728</v>
      </c>
      <c r="D81" t="s">
        <v>103</v>
      </c>
      <c r="E81" t="s">
        <v>126</v>
      </c>
      <c r="F81" s="16"/>
      <c r="G81" t="s">
        <v>126</v>
      </c>
      <c r="H81" t="s">
        <v>105</v>
      </c>
      <c r="I81" s="77">
        <v>1000</v>
      </c>
      <c r="J81" s="77">
        <v>1807</v>
      </c>
      <c r="K81" s="77">
        <v>18.07</v>
      </c>
      <c r="L81" s="77">
        <v>0</v>
      </c>
      <c r="M81" s="77">
        <v>0.2</v>
      </c>
      <c r="N81" s="77">
        <v>0.03</v>
      </c>
    </row>
    <row r="82" spans="2:14">
      <c r="B82" t="s">
        <v>729</v>
      </c>
      <c r="C82" t="s">
        <v>730</v>
      </c>
      <c r="D82" t="s">
        <v>103</v>
      </c>
      <c r="E82" t="s">
        <v>126</v>
      </c>
      <c r="F82" t="s">
        <v>731</v>
      </c>
      <c r="G82" t="s">
        <v>130</v>
      </c>
      <c r="H82" t="s">
        <v>105</v>
      </c>
      <c r="I82" s="77">
        <v>1189</v>
      </c>
      <c r="J82" s="77">
        <v>730.1</v>
      </c>
      <c r="K82" s="77">
        <v>8.6808890000000005</v>
      </c>
      <c r="L82" s="77">
        <v>0</v>
      </c>
      <c r="M82" s="77">
        <v>0.1</v>
      </c>
      <c r="N82" s="77">
        <v>0.01</v>
      </c>
    </row>
    <row r="83" spans="2:14">
      <c r="B83" s="78" t="s">
        <v>732</v>
      </c>
      <c r="E83" s="16"/>
      <c r="F83" s="16"/>
      <c r="G83" s="16"/>
      <c r="I83" s="79">
        <v>0</v>
      </c>
      <c r="K83" s="79">
        <v>0</v>
      </c>
      <c r="M83" s="79">
        <v>0</v>
      </c>
      <c r="N83" s="79">
        <v>0</v>
      </c>
    </row>
    <row r="84" spans="2:14">
      <c r="B84" t="s">
        <v>214</v>
      </c>
      <c r="C84" t="s">
        <v>214</v>
      </c>
      <c r="E84" s="16"/>
      <c r="F84" s="16"/>
      <c r="G84" t="s">
        <v>214</v>
      </c>
      <c r="H84" t="s">
        <v>214</v>
      </c>
      <c r="I84" s="77">
        <v>0</v>
      </c>
      <c r="J84" s="77">
        <v>0</v>
      </c>
      <c r="K84" s="77">
        <v>0</v>
      </c>
      <c r="L84" s="77">
        <v>0</v>
      </c>
      <c r="M84" s="77">
        <v>0</v>
      </c>
      <c r="N84" s="77">
        <v>0</v>
      </c>
    </row>
    <row r="85" spans="2:14">
      <c r="B85" s="78" t="s">
        <v>219</v>
      </c>
      <c r="E85" s="16"/>
      <c r="F85" s="16"/>
      <c r="G85" s="16"/>
      <c r="I85" s="79">
        <v>4747</v>
      </c>
      <c r="K85" s="79">
        <v>547.26877831800005</v>
      </c>
      <c r="M85" s="79">
        <v>6.04</v>
      </c>
      <c r="N85" s="79">
        <v>0.94</v>
      </c>
    </row>
    <row r="86" spans="2:14">
      <c r="B86" s="78" t="s">
        <v>286</v>
      </c>
      <c r="E86" s="16"/>
      <c r="F86" s="16"/>
      <c r="G86" s="16"/>
      <c r="I86" s="79">
        <v>3876</v>
      </c>
      <c r="K86" s="79">
        <v>443.72613211800001</v>
      </c>
      <c r="M86" s="79">
        <v>4.9000000000000004</v>
      </c>
      <c r="N86" s="79">
        <v>0.76</v>
      </c>
    </row>
    <row r="87" spans="2:14">
      <c r="B87" t="s">
        <v>733</v>
      </c>
      <c r="C87" t="s">
        <v>734</v>
      </c>
      <c r="D87" t="s">
        <v>735</v>
      </c>
      <c r="E87" t="s">
        <v>736</v>
      </c>
      <c r="F87" t="s">
        <v>737</v>
      </c>
      <c r="G87" t="s">
        <v>738</v>
      </c>
      <c r="H87" t="s">
        <v>109</v>
      </c>
      <c r="I87" s="77">
        <v>110</v>
      </c>
      <c r="J87" s="77">
        <v>3876</v>
      </c>
      <c r="K87" s="77">
        <v>14.879963999999999</v>
      </c>
      <c r="L87" s="77">
        <v>0</v>
      </c>
      <c r="M87" s="77">
        <v>0.16</v>
      </c>
      <c r="N87" s="77">
        <v>0.03</v>
      </c>
    </row>
    <row r="88" spans="2:14">
      <c r="B88" t="s">
        <v>739</v>
      </c>
      <c r="C88" t="s">
        <v>740</v>
      </c>
      <c r="D88" t="s">
        <v>735</v>
      </c>
      <c r="E88" t="s">
        <v>736</v>
      </c>
      <c r="F88" t="s">
        <v>741</v>
      </c>
      <c r="G88" t="s">
        <v>742</v>
      </c>
      <c r="H88" t="s">
        <v>109</v>
      </c>
      <c r="I88" s="77">
        <v>261</v>
      </c>
      <c r="J88" s="77">
        <v>3460</v>
      </c>
      <c r="K88" s="77">
        <v>31.516794000000001</v>
      </c>
      <c r="L88" s="77">
        <v>0</v>
      </c>
      <c r="M88" s="77">
        <v>0.35</v>
      </c>
      <c r="N88" s="77">
        <v>0.05</v>
      </c>
    </row>
    <row r="89" spans="2:14">
      <c r="B89" t="s">
        <v>743</v>
      </c>
      <c r="C89" t="s">
        <v>744</v>
      </c>
      <c r="D89" t="s">
        <v>735</v>
      </c>
      <c r="E89" t="s">
        <v>736</v>
      </c>
      <c r="F89" t="s">
        <v>745</v>
      </c>
      <c r="G89" t="s">
        <v>746</v>
      </c>
      <c r="H89" t="s">
        <v>109</v>
      </c>
      <c r="I89" s="77">
        <v>718</v>
      </c>
      <c r="J89" s="77">
        <v>729.99</v>
      </c>
      <c r="K89" s="77">
        <v>18.292235418000001</v>
      </c>
      <c r="L89" s="77">
        <v>0</v>
      </c>
      <c r="M89" s="77">
        <v>0.2</v>
      </c>
      <c r="N89" s="77">
        <v>0.03</v>
      </c>
    </row>
    <row r="90" spans="2:14">
      <c r="B90" t="s">
        <v>747</v>
      </c>
      <c r="C90" t="s">
        <v>748</v>
      </c>
      <c r="D90" t="s">
        <v>735</v>
      </c>
      <c r="E90" t="s">
        <v>736</v>
      </c>
      <c r="F90" t="s">
        <v>749</v>
      </c>
      <c r="G90" t="s">
        <v>746</v>
      </c>
      <c r="H90" t="s">
        <v>109</v>
      </c>
      <c r="I90" s="77">
        <v>219</v>
      </c>
      <c r="J90" s="77">
        <v>555</v>
      </c>
      <c r="K90" s="77">
        <v>4.2419205</v>
      </c>
      <c r="L90" s="77">
        <v>0</v>
      </c>
      <c r="M90" s="77">
        <v>0.05</v>
      </c>
      <c r="N90" s="77">
        <v>0.01</v>
      </c>
    </row>
    <row r="91" spans="2:14">
      <c r="B91" t="s">
        <v>750</v>
      </c>
      <c r="C91" t="s">
        <v>751</v>
      </c>
      <c r="D91" t="s">
        <v>752</v>
      </c>
      <c r="E91" t="s">
        <v>736</v>
      </c>
      <c r="F91" t="s">
        <v>537</v>
      </c>
      <c r="G91" t="s">
        <v>746</v>
      </c>
      <c r="H91" t="s">
        <v>109</v>
      </c>
      <c r="I91" s="77">
        <v>995</v>
      </c>
      <c r="J91" s="77">
        <v>3283</v>
      </c>
      <c r="K91" s="77">
        <v>114.0038165</v>
      </c>
      <c r="L91" s="77">
        <v>0</v>
      </c>
      <c r="M91" s="77">
        <v>1.26</v>
      </c>
      <c r="N91" s="77">
        <v>0.2</v>
      </c>
    </row>
    <row r="92" spans="2:14">
      <c r="B92" t="s">
        <v>753</v>
      </c>
      <c r="C92" t="s">
        <v>754</v>
      </c>
      <c r="D92" t="s">
        <v>752</v>
      </c>
      <c r="E92" t="s">
        <v>736</v>
      </c>
      <c r="F92" t="s">
        <v>544</v>
      </c>
      <c r="G92" t="s">
        <v>746</v>
      </c>
      <c r="H92" t="s">
        <v>109</v>
      </c>
      <c r="I92" s="77">
        <v>259</v>
      </c>
      <c r="J92" s="77">
        <v>7592</v>
      </c>
      <c r="K92" s="77">
        <v>68.624847200000005</v>
      </c>
      <c r="L92" s="77">
        <v>0</v>
      </c>
      <c r="M92" s="77">
        <v>0.76</v>
      </c>
      <c r="N92" s="77">
        <v>0.12</v>
      </c>
    </row>
    <row r="93" spans="2:14">
      <c r="B93" t="s">
        <v>755</v>
      </c>
      <c r="C93" t="s">
        <v>756</v>
      </c>
      <c r="D93" t="s">
        <v>735</v>
      </c>
      <c r="E93" t="s">
        <v>736</v>
      </c>
      <c r="F93" t="s">
        <v>757</v>
      </c>
      <c r="G93" t="s">
        <v>758</v>
      </c>
      <c r="H93" t="s">
        <v>109</v>
      </c>
      <c r="I93" s="77">
        <v>193</v>
      </c>
      <c r="J93" s="77">
        <v>2015</v>
      </c>
      <c r="K93" s="77">
        <v>13.572435499999999</v>
      </c>
      <c r="L93" s="77">
        <v>0</v>
      </c>
      <c r="M93" s="77">
        <v>0.15</v>
      </c>
      <c r="N93" s="77">
        <v>0.02</v>
      </c>
    </row>
    <row r="94" spans="2:14">
      <c r="B94" t="s">
        <v>759</v>
      </c>
      <c r="C94" t="s">
        <v>760</v>
      </c>
      <c r="D94" t="s">
        <v>735</v>
      </c>
      <c r="E94" t="s">
        <v>736</v>
      </c>
      <c r="F94" t="s">
        <v>761</v>
      </c>
      <c r="G94" t="s">
        <v>758</v>
      </c>
      <c r="H94" t="s">
        <v>109</v>
      </c>
      <c r="I94" s="77">
        <v>136</v>
      </c>
      <c r="J94" s="77">
        <v>4250</v>
      </c>
      <c r="K94" s="77">
        <v>20.1722</v>
      </c>
      <c r="L94" s="77">
        <v>0</v>
      </c>
      <c r="M94" s="77">
        <v>0.22</v>
      </c>
      <c r="N94" s="77">
        <v>0.03</v>
      </c>
    </row>
    <row r="95" spans="2:14">
      <c r="B95" t="s">
        <v>762</v>
      </c>
      <c r="C95" t="s">
        <v>763</v>
      </c>
      <c r="D95" t="s">
        <v>735</v>
      </c>
      <c r="E95" t="s">
        <v>736</v>
      </c>
      <c r="F95" t="s">
        <v>764</v>
      </c>
      <c r="G95" t="s">
        <v>765</v>
      </c>
      <c r="H95" t="s">
        <v>109</v>
      </c>
      <c r="I95" s="77">
        <v>191</v>
      </c>
      <c r="J95" s="77">
        <v>4010</v>
      </c>
      <c r="K95" s="77">
        <v>26.730259</v>
      </c>
      <c r="L95" s="77">
        <v>0</v>
      </c>
      <c r="M95" s="77">
        <v>0.3</v>
      </c>
      <c r="N95" s="77">
        <v>0.05</v>
      </c>
    </row>
    <row r="96" spans="2:14">
      <c r="B96" t="s">
        <v>766</v>
      </c>
      <c r="C96" t="s">
        <v>767</v>
      </c>
      <c r="D96" t="s">
        <v>735</v>
      </c>
      <c r="E96" t="s">
        <v>736</v>
      </c>
      <c r="F96" t="s">
        <v>768</v>
      </c>
      <c r="G96" t="s">
        <v>765</v>
      </c>
      <c r="H96" t="s">
        <v>109</v>
      </c>
      <c r="I96" s="77">
        <v>83</v>
      </c>
      <c r="J96" s="77">
        <v>6950</v>
      </c>
      <c r="K96" s="77">
        <v>20.132065000000001</v>
      </c>
      <c r="L96" s="77">
        <v>0</v>
      </c>
      <c r="M96" s="77">
        <v>0.22</v>
      </c>
      <c r="N96" s="77">
        <v>0.03</v>
      </c>
    </row>
    <row r="97" spans="2:14">
      <c r="B97" t="s">
        <v>769</v>
      </c>
      <c r="C97" t="s">
        <v>770</v>
      </c>
      <c r="D97" t="s">
        <v>735</v>
      </c>
      <c r="E97" t="s">
        <v>736</v>
      </c>
      <c r="F97" t="s">
        <v>771</v>
      </c>
      <c r="G97" t="s">
        <v>765</v>
      </c>
      <c r="H97" t="s">
        <v>109</v>
      </c>
      <c r="I97" s="77">
        <v>159</v>
      </c>
      <c r="J97" s="77">
        <v>10959</v>
      </c>
      <c r="K97" s="77">
        <v>60.812586899999999</v>
      </c>
      <c r="L97" s="77">
        <v>0</v>
      </c>
      <c r="M97" s="77">
        <v>0.67</v>
      </c>
      <c r="N97" s="77">
        <v>0.1</v>
      </c>
    </row>
    <row r="98" spans="2:14">
      <c r="B98" t="s">
        <v>772</v>
      </c>
      <c r="C98" t="s">
        <v>773</v>
      </c>
      <c r="D98" t="s">
        <v>735</v>
      </c>
      <c r="E98" t="s">
        <v>736</v>
      </c>
      <c r="F98" t="s">
        <v>774</v>
      </c>
      <c r="G98" t="s">
        <v>775</v>
      </c>
      <c r="H98" t="s">
        <v>109</v>
      </c>
      <c r="I98" s="77">
        <v>246</v>
      </c>
      <c r="J98" s="77">
        <v>1955</v>
      </c>
      <c r="K98" s="77">
        <v>16.784457</v>
      </c>
      <c r="L98" s="77">
        <v>0</v>
      </c>
      <c r="M98" s="77">
        <v>0.19</v>
      </c>
      <c r="N98" s="77">
        <v>0.03</v>
      </c>
    </row>
    <row r="99" spans="2:14">
      <c r="B99" t="s">
        <v>776</v>
      </c>
      <c r="C99" t="s">
        <v>777</v>
      </c>
      <c r="D99" t="s">
        <v>735</v>
      </c>
      <c r="E99" t="s">
        <v>736</v>
      </c>
      <c r="F99" t="s">
        <v>778</v>
      </c>
      <c r="G99" t="s">
        <v>775</v>
      </c>
      <c r="H99" t="s">
        <v>109</v>
      </c>
      <c r="I99" s="77">
        <v>113</v>
      </c>
      <c r="J99" s="77">
        <v>3283</v>
      </c>
      <c r="K99" s="77">
        <v>12.9471671</v>
      </c>
      <c r="L99" s="77">
        <v>0</v>
      </c>
      <c r="M99" s="77">
        <v>0.14000000000000001</v>
      </c>
      <c r="N99" s="77">
        <v>0.02</v>
      </c>
    </row>
    <row r="100" spans="2:14">
      <c r="B100" t="s">
        <v>779</v>
      </c>
      <c r="C100" t="s">
        <v>780</v>
      </c>
      <c r="D100" t="s">
        <v>735</v>
      </c>
      <c r="E100" t="s">
        <v>736</v>
      </c>
      <c r="F100" t="s">
        <v>781</v>
      </c>
      <c r="G100" t="s">
        <v>775</v>
      </c>
      <c r="H100" t="s">
        <v>109</v>
      </c>
      <c r="I100" s="77">
        <v>193</v>
      </c>
      <c r="J100" s="77">
        <v>3120</v>
      </c>
      <c r="K100" s="77">
        <v>21.015384000000001</v>
      </c>
      <c r="L100" s="77">
        <v>0</v>
      </c>
      <c r="M100" s="77">
        <v>0.23</v>
      </c>
      <c r="N100" s="77">
        <v>0.04</v>
      </c>
    </row>
    <row r="101" spans="2:14">
      <c r="B101" s="78" t="s">
        <v>287</v>
      </c>
      <c r="E101" s="16"/>
      <c r="F101" s="16"/>
      <c r="G101" s="16"/>
      <c r="I101" s="79">
        <v>871</v>
      </c>
      <c r="K101" s="79">
        <v>103.54264619999999</v>
      </c>
      <c r="M101" s="79">
        <v>1.1399999999999999</v>
      </c>
      <c r="N101" s="79">
        <v>0.18</v>
      </c>
    </row>
    <row r="102" spans="2:14">
      <c r="B102" t="s">
        <v>782</v>
      </c>
      <c r="C102" t="s">
        <v>783</v>
      </c>
      <c r="D102" t="s">
        <v>735</v>
      </c>
      <c r="E102" t="s">
        <v>736</v>
      </c>
      <c r="F102" t="s">
        <v>784</v>
      </c>
      <c r="G102" t="s">
        <v>746</v>
      </c>
      <c r="H102" t="s">
        <v>109</v>
      </c>
      <c r="I102" s="77">
        <v>62</v>
      </c>
      <c r="J102" s="77">
        <v>10281</v>
      </c>
      <c r="K102" s="77">
        <v>22.2460278</v>
      </c>
      <c r="L102" s="77">
        <v>0</v>
      </c>
      <c r="M102" s="77">
        <v>0.25</v>
      </c>
      <c r="N102" s="77">
        <v>0.04</v>
      </c>
    </row>
    <row r="103" spans="2:14">
      <c r="B103" t="s">
        <v>785</v>
      </c>
      <c r="C103" t="s">
        <v>786</v>
      </c>
      <c r="D103" t="s">
        <v>735</v>
      </c>
      <c r="E103" t="s">
        <v>736</v>
      </c>
      <c r="F103" t="s">
        <v>787</v>
      </c>
      <c r="G103" t="s">
        <v>765</v>
      </c>
      <c r="H103" t="s">
        <v>109</v>
      </c>
      <c r="I103" s="77">
        <v>271</v>
      </c>
      <c r="J103" s="77">
        <v>6394</v>
      </c>
      <c r="K103" s="77">
        <v>60.473812600000002</v>
      </c>
      <c r="L103" s="77">
        <v>0</v>
      </c>
      <c r="M103" s="77">
        <v>0.67</v>
      </c>
      <c r="N103" s="77">
        <v>0.1</v>
      </c>
    </row>
    <row r="104" spans="2:14">
      <c r="B104" t="s">
        <v>788</v>
      </c>
      <c r="C104" t="s">
        <v>789</v>
      </c>
      <c r="D104" t="s">
        <v>735</v>
      </c>
      <c r="E104" t="s">
        <v>736</v>
      </c>
      <c r="F104" t="s">
        <v>722</v>
      </c>
      <c r="G104" t="s">
        <v>765</v>
      </c>
      <c r="H104" t="s">
        <v>109</v>
      </c>
      <c r="I104" s="77">
        <v>538</v>
      </c>
      <c r="J104" s="77">
        <v>1109</v>
      </c>
      <c r="K104" s="77">
        <v>20.822805800000001</v>
      </c>
      <c r="L104" s="77">
        <v>0</v>
      </c>
      <c r="M104" s="77">
        <v>0.23</v>
      </c>
      <c r="N104" s="77">
        <v>0.04</v>
      </c>
    </row>
    <row r="105" spans="2:14">
      <c r="B105" t="s">
        <v>221</v>
      </c>
      <c r="E105" s="16"/>
      <c r="F105" s="16"/>
      <c r="G105" s="16"/>
    </row>
    <row r="106" spans="2:14">
      <c r="B106" t="s">
        <v>281</v>
      </c>
      <c r="E106" s="16"/>
      <c r="F106" s="16"/>
      <c r="G106" s="16"/>
    </row>
    <row r="107" spans="2:14">
      <c r="B107" t="s">
        <v>282</v>
      </c>
      <c r="E107" s="16"/>
      <c r="F107" s="16"/>
      <c r="G107" s="16"/>
    </row>
    <row r="108" spans="2:14">
      <c r="B108" t="s">
        <v>283</v>
      </c>
      <c r="E108" s="16"/>
      <c r="F108" s="16"/>
      <c r="G108" s="16"/>
    </row>
    <row r="109" spans="2:14">
      <c r="E109" s="16"/>
      <c r="F109" s="16"/>
      <c r="G109" s="16"/>
    </row>
    <row r="110" spans="2:14">
      <c r="E110" s="16"/>
      <c r="F110" s="16"/>
      <c r="G110" s="16"/>
    </row>
    <row r="111" spans="2:14">
      <c r="E111" s="16"/>
      <c r="F111" s="16"/>
      <c r="G111" s="16"/>
    </row>
    <row r="112" spans="2:14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sheetProtection sheet="1" objects="1" scenarios="1"/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s="80" t="s">
        <v>196</v>
      </c>
    </row>
    <row r="2" spans="2:63">
      <c r="B2" s="2" t="s">
        <v>1</v>
      </c>
      <c r="C2" s="12" t="s">
        <v>1028</v>
      </c>
    </row>
    <row r="3" spans="2:63">
      <c r="B3" s="2" t="s">
        <v>2</v>
      </c>
      <c r="C3" s="80" t="s">
        <v>197</v>
      </c>
    </row>
    <row r="4" spans="2:63">
      <c r="B4" s="2" t="s">
        <v>3</v>
      </c>
      <c r="C4" s="80" t="s">
        <v>198</v>
      </c>
    </row>
    <row r="5" spans="2:63">
      <c r="B5" s="75" t="s">
        <v>199</v>
      </c>
      <c r="C5" t="s">
        <v>200</v>
      </c>
    </row>
    <row r="6" spans="2:63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100"/>
      <c r="BK6" s="19"/>
    </row>
    <row r="7" spans="2:63" ht="26.25" customHeight="1">
      <c r="B7" s="98" t="s">
        <v>94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100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1192665</v>
      </c>
      <c r="I11" s="7"/>
      <c r="J11" s="76">
        <v>0</v>
      </c>
      <c r="K11" s="76">
        <v>28807.141096597999</v>
      </c>
      <c r="L11" s="7"/>
      <c r="M11" s="76">
        <v>100</v>
      </c>
      <c r="N11" s="76">
        <v>49.32</v>
      </c>
      <c r="O11" s="35"/>
      <c r="BH11" s="16"/>
      <c r="BI11" s="19"/>
      <c r="BK11" s="16"/>
    </row>
    <row r="12" spans="2:63">
      <c r="B12" s="78" t="s">
        <v>203</v>
      </c>
      <c r="D12" s="16"/>
      <c r="E12" s="16"/>
      <c r="F12" s="16"/>
      <c r="G12" s="16"/>
      <c r="H12" s="79">
        <v>1125014</v>
      </c>
      <c r="J12" s="79">
        <v>0</v>
      </c>
      <c r="K12" s="79">
        <v>10091.7257326</v>
      </c>
      <c r="M12" s="79">
        <v>35.03</v>
      </c>
      <c r="N12" s="79">
        <v>17.28</v>
      </c>
    </row>
    <row r="13" spans="2:63">
      <c r="B13" s="78" t="s">
        <v>790</v>
      </c>
      <c r="D13" s="16"/>
      <c r="E13" s="16"/>
      <c r="F13" s="16"/>
      <c r="G13" s="16"/>
      <c r="H13" s="79">
        <v>73485</v>
      </c>
      <c r="J13" s="79">
        <v>0</v>
      </c>
      <c r="K13" s="79">
        <v>1496.09329</v>
      </c>
      <c r="M13" s="79">
        <v>5.19</v>
      </c>
      <c r="N13" s="79">
        <v>2.56</v>
      </c>
    </row>
    <row r="14" spans="2:63">
      <c r="B14" t="s">
        <v>791</v>
      </c>
      <c r="C14" t="s">
        <v>792</v>
      </c>
      <c r="D14" t="s">
        <v>103</v>
      </c>
      <c r="E14" t="s">
        <v>793</v>
      </c>
      <c r="F14" t="s">
        <v>126</v>
      </c>
      <c r="G14" t="s">
        <v>105</v>
      </c>
      <c r="H14" s="77">
        <v>4203</v>
      </c>
      <c r="I14" s="77">
        <v>1281</v>
      </c>
      <c r="J14" s="77">
        <v>0</v>
      </c>
      <c r="K14" s="77">
        <v>53.840429999999998</v>
      </c>
      <c r="L14" s="77">
        <v>0</v>
      </c>
      <c r="M14" s="77">
        <v>0.19</v>
      </c>
      <c r="N14" s="77">
        <v>0.09</v>
      </c>
    </row>
    <row r="15" spans="2:63">
      <c r="B15" t="s">
        <v>794</v>
      </c>
      <c r="C15" t="s">
        <v>795</v>
      </c>
      <c r="D15" t="s">
        <v>103</v>
      </c>
      <c r="E15" t="s">
        <v>796</v>
      </c>
      <c r="F15" t="s">
        <v>126</v>
      </c>
      <c r="G15" t="s">
        <v>105</v>
      </c>
      <c r="H15" s="77">
        <v>11430</v>
      </c>
      <c r="I15" s="77">
        <v>1286</v>
      </c>
      <c r="J15" s="77">
        <v>0</v>
      </c>
      <c r="K15" s="77">
        <v>146.9898</v>
      </c>
      <c r="L15" s="77">
        <v>0.01</v>
      </c>
      <c r="M15" s="77">
        <v>0.51</v>
      </c>
      <c r="N15" s="77">
        <v>0.25</v>
      </c>
    </row>
    <row r="16" spans="2:63">
      <c r="B16" t="s">
        <v>797</v>
      </c>
      <c r="C16" t="s">
        <v>798</v>
      </c>
      <c r="D16" t="s">
        <v>103</v>
      </c>
      <c r="E16" t="s">
        <v>799</v>
      </c>
      <c r="F16" t="s">
        <v>126</v>
      </c>
      <c r="G16" t="s">
        <v>105</v>
      </c>
      <c r="H16" s="77">
        <v>450</v>
      </c>
      <c r="I16" s="77">
        <v>12850</v>
      </c>
      <c r="J16" s="77">
        <v>0</v>
      </c>
      <c r="K16" s="77">
        <v>57.825000000000003</v>
      </c>
      <c r="L16" s="77">
        <v>0</v>
      </c>
      <c r="M16" s="77">
        <v>0.2</v>
      </c>
      <c r="N16" s="77">
        <v>0.1</v>
      </c>
    </row>
    <row r="17" spans="2:14">
      <c r="B17" t="s">
        <v>800</v>
      </c>
      <c r="C17" t="s">
        <v>801</v>
      </c>
      <c r="D17" t="s">
        <v>103</v>
      </c>
      <c r="E17" t="s">
        <v>802</v>
      </c>
      <c r="F17" t="s">
        <v>126</v>
      </c>
      <c r="G17" t="s">
        <v>105</v>
      </c>
      <c r="H17" s="77">
        <v>4321</v>
      </c>
      <c r="I17" s="77">
        <v>12840</v>
      </c>
      <c r="J17" s="77">
        <v>0</v>
      </c>
      <c r="K17" s="77">
        <v>554.81640000000004</v>
      </c>
      <c r="L17" s="77">
        <v>0.01</v>
      </c>
      <c r="M17" s="77">
        <v>1.93</v>
      </c>
      <c r="N17" s="77">
        <v>0.95</v>
      </c>
    </row>
    <row r="18" spans="2:14">
      <c r="B18" t="s">
        <v>803</v>
      </c>
      <c r="C18" t="s">
        <v>804</v>
      </c>
      <c r="D18" t="s">
        <v>103</v>
      </c>
      <c r="E18" t="s">
        <v>805</v>
      </c>
      <c r="F18" t="s">
        <v>131</v>
      </c>
      <c r="G18" t="s">
        <v>105</v>
      </c>
      <c r="H18" s="77">
        <v>53081</v>
      </c>
      <c r="I18" s="77">
        <v>1286</v>
      </c>
      <c r="J18" s="77">
        <v>0</v>
      </c>
      <c r="K18" s="77">
        <v>682.62166000000002</v>
      </c>
      <c r="L18" s="77">
        <v>0.03</v>
      </c>
      <c r="M18" s="77">
        <v>2.37</v>
      </c>
      <c r="N18" s="77">
        <v>1.17</v>
      </c>
    </row>
    <row r="19" spans="2:14">
      <c r="B19" s="78" t="s">
        <v>806</v>
      </c>
      <c r="D19" s="16"/>
      <c r="E19" s="16"/>
      <c r="F19" s="16"/>
      <c r="G19" s="16"/>
      <c r="H19" s="79">
        <v>0</v>
      </c>
      <c r="J19" s="79">
        <v>0</v>
      </c>
      <c r="K19" s="79">
        <v>0</v>
      </c>
      <c r="M19" s="79">
        <v>0</v>
      </c>
      <c r="N19" s="79">
        <v>0</v>
      </c>
    </row>
    <row r="20" spans="2:14">
      <c r="B20" t="s">
        <v>214</v>
      </c>
      <c r="C20" t="s">
        <v>214</v>
      </c>
      <c r="D20" s="16"/>
      <c r="E20" s="16"/>
      <c r="F20" t="s">
        <v>214</v>
      </c>
      <c r="G20" t="s">
        <v>214</v>
      </c>
      <c r="H20" s="77">
        <v>0</v>
      </c>
      <c r="I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807</v>
      </c>
      <c r="D21" s="16"/>
      <c r="E21" s="16"/>
      <c r="F21" s="16"/>
      <c r="G21" s="16"/>
      <c r="H21" s="79">
        <v>1051529</v>
      </c>
      <c r="J21" s="79">
        <v>0</v>
      </c>
      <c r="K21" s="79">
        <v>8595.6324425999992</v>
      </c>
      <c r="M21" s="79">
        <v>29.84</v>
      </c>
      <c r="N21" s="79">
        <v>14.72</v>
      </c>
    </row>
    <row r="22" spans="2:14">
      <c r="B22" t="s">
        <v>808</v>
      </c>
      <c r="C22" t="s">
        <v>809</v>
      </c>
      <c r="D22" t="s">
        <v>103</v>
      </c>
      <c r="E22" t="s">
        <v>810</v>
      </c>
      <c r="F22" t="s">
        <v>126</v>
      </c>
      <c r="G22" t="s">
        <v>105</v>
      </c>
      <c r="H22" s="77">
        <v>10600</v>
      </c>
      <c r="I22" s="77">
        <v>3142.55</v>
      </c>
      <c r="J22" s="77">
        <v>0</v>
      </c>
      <c r="K22" s="77">
        <v>333.1103</v>
      </c>
      <c r="L22" s="77">
        <v>0.02</v>
      </c>
      <c r="M22" s="77">
        <v>1.1599999999999999</v>
      </c>
      <c r="N22" s="77">
        <v>0.56999999999999995</v>
      </c>
    </row>
    <row r="23" spans="2:14">
      <c r="B23" t="s">
        <v>811</v>
      </c>
      <c r="C23" t="s">
        <v>812</v>
      </c>
      <c r="D23" t="s">
        <v>103</v>
      </c>
      <c r="E23" t="s">
        <v>813</v>
      </c>
      <c r="F23" t="s">
        <v>126</v>
      </c>
      <c r="G23" t="s">
        <v>105</v>
      </c>
      <c r="H23" s="77">
        <v>30049</v>
      </c>
      <c r="I23" s="77">
        <v>3173.4</v>
      </c>
      <c r="J23" s="77">
        <v>0</v>
      </c>
      <c r="K23" s="77">
        <v>953.57496600000002</v>
      </c>
      <c r="L23" s="77">
        <v>0.02</v>
      </c>
      <c r="M23" s="77">
        <v>3.31</v>
      </c>
      <c r="N23" s="77">
        <v>1.63</v>
      </c>
    </row>
    <row r="24" spans="2:14">
      <c r="B24" t="s">
        <v>814</v>
      </c>
      <c r="C24" t="s">
        <v>815</v>
      </c>
      <c r="D24" t="s">
        <v>103</v>
      </c>
      <c r="E24" t="s">
        <v>805</v>
      </c>
      <c r="F24" t="s">
        <v>131</v>
      </c>
      <c r="G24" t="s">
        <v>105</v>
      </c>
      <c r="H24" s="77">
        <v>28000</v>
      </c>
      <c r="I24" s="77">
        <v>325.39</v>
      </c>
      <c r="J24" s="77">
        <v>0</v>
      </c>
      <c r="K24" s="77">
        <v>91.109200000000001</v>
      </c>
      <c r="L24" s="77">
        <v>0.01</v>
      </c>
      <c r="M24" s="77">
        <v>0.32</v>
      </c>
      <c r="N24" s="77">
        <v>0.16</v>
      </c>
    </row>
    <row r="25" spans="2:14">
      <c r="B25" t="s">
        <v>816</v>
      </c>
      <c r="C25" t="s">
        <v>817</v>
      </c>
      <c r="D25" t="s">
        <v>103</v>
      </c>
      <c r="E25" t="s">
        <v>805</v>
      </c>
      <c r="F25" t="s">
        <v>131</v>
      </c>
      <c r="G25" t="s">
        <v>105</v>
      </c>
      <c r="H25" s="77">
        <v>320905</v>
      </c>
      <c r="I25" s="77">
        <v>316.27</v>
      </c>
      <c r="J25" s="77">
        <v>0</v>
      </c>
      <c r="K25" s="77">
        <v>1014.9262435000001</v>
      </c>
      <c r="L25" s="77">
        <v>0.12</v>
      </c>
      <c r="M25" s="77">
        <v>3.52</v>
      </c>
      <c r="N25" s="77">
        <v>1.74</v>
      </c>
    </row>
    <row r="26" spans="2:14">
      <c r="B26" t="s">
        <v>818</v>
      </c>
      <c r="C26" t="s">
        <v>819</v>
      </c>
      <c r="D26" t="s">
        <v>103</v>
      </c>
      <c r="E26" t="s">
        <v>805</v>
      </c>
      <c r="F26" t="s">
        <v>131</v>
      </c>
      <c r="G26" t="s">
        <v>105</v>
      </c>
      <c r="H26" s="77">
        <v>52934</v>
      </c>
      <c r="I26" s="77">
        <v>306.08</v>
      </c>
      <c r="J26" s="77">
        <v>0</v>
      </c>
      <c r="K26" s="77">
        <v>162.02038719999999</v>
      </c>
      <c r="L26" s="77">
        <v>0.04</v>
      </c>
      <c r="M26" s="77">
        <v>0.56000000000000005</v>
      </c>
      <c r="N26" s="77">
        <v>0.28000000000000003</v>
      </c>
    </row>
    <row r="27" spans="2:14">
      <c r="B27" t="s">
        <v>820</v>
      </c>
      <c r="C27" t="s">
        <v>821</v>
      </c>
      <c r="D27" t="s">
        <v>103</v>
      </c>
      <c r="E27" t="s">
        <v>793</v>
      </c>
      <c r="F27" t="s">
        <v>131</v>
      </c>
      <c r="G27" t="s">
        <v>105</v>
      </c>
      <c r="H27" s="77">
        <v>79800</v>
      </c>
      <c r="I27" s="77">
        <v>353.99</v>
      </c>
      <c r="J27" s="77">
        <v>0</v>
      </c>
      <c r="K27" s="77">
        <v>282.48401999999999</v>
      </c>
      <c r="L27" s="77">
        <v>0.05</v>
      </c>
      <c r="M27" s="77">
        <v>0.98</v>
      </c>
      <c r="N27" s="77">
        <v>0.48</v>
      </c>
    </row>
    <row r="28" spans="2:14">
      <c r="B28" t="s">
        <v>822</v>
      </c>
      <c r="C28" t="s">
        <v>823</v>
      </c>
      <c r="D28" t="s">
        <v>103</v>
      </c>
      <c r="E28" t="s">
        <v>810</v>
      </c>
      <c r="F28" t="s">
        <v>131</v>
      </c>
      <c r="G28" t="s">
        <v>105</v>
      </c>
      <c r="H28" s="77">
        <v>11000</v>
      </c>
      <c r="I28" s="77">
        <v>322.39999999999998</v>
      </c>
      <c r="J28" s="77">
        <v>0</v>
      </c>
      <c r="K28" s="77">
        <v>35.463999999999999</v>
      </c>
      <c r="L28" s="77">
        <v>0</v>
      </c>
      <c r="M28" s="77">
        <v>0.12</v>
      </c>
      <c r="N28" s="77">
        <v>0.06</v>
      </c>
    </row>
    <row r="29" spans="2:14">
      <c r="B29" t="s">
        <v>824</v>
      </c>
      <c r="C29" t="s">
        <v>825</v>
      </c>
      <c r="D29" t="s">
        <v>103</v>
      </c>
      <c r="E29" t="s">
        <v>810</v>
      </c>
      <c r="F29" t="s">
        <v>131</v>
      </c>
      <c r="G29" t="s">
        <v>105</v>
      </c>
      <c r="H29" s="77">
        <v>331050</v>
      </c>
      <c r="I29" s="77">
        <v>354.71</v>
      </c>
      <c r="J29" s="77">
        <v>0</v>
      </c>
      <c r="K29" s="77">
        <v>1174.2674549999999</v>
      </c>
      <c r="L29" s="77">
        <v>0.06</v>
      </c>
      <c r="M29" s="77">
        <v>4.08</v>
      </c>
      <c r="N29" s="77">
        <v>2.0099999999999998</v>
      </c>
    </row>
    <row r="30" spans="2:14">
      <c r="B30" t="s">
        <v>826</v>
      </c>
      <c r="C30" t="s">
        <v>827</v>
      </c>
      <c r="D30" t="s">
        <v>103</v>
      </c>
      <c r="E30" t="s">
        <v>810</v>
      </c>
      <c r="F30" t="s">
        <v>131</v>
      </c>
      <c r="G30" t="s">
        <v>105</v>
      </c>
      <c r="H30" s="77">
        <v>23744</v>
      </c>
      <c r="I30" s="77">
        <v>3241.92</v>
      </c>
      <c r="J30" s="77">
        <v>0</v>
      </c>
      <c r="K30" s="77">
        <v>769.76148479999995</v>
      </c>
      <c r="L30" s="77">
        <v>0.08</v>
      </c>
      <c r="M30" s="77">
        <v>2.67</v>
      </c>
      <c r="N30" s="77">
        <v>1.32</v>
      </c>
    </row>
    <row r="31" spans="2:14">
      <c r="B31" t="s">
        <v>828</v>
      </c>
      <c r="C31" t="s">
        <v>829</v>
      </c>
      <c r="D31" t="s">
        <v>103</v>
      </c>
      <c r="E31" t="s">
        <v>799</v>
      </c>
      <c r="F31" t="s">
        <v>131</v>
      </c>
      <c r="G31" t="s">
        <v>105</v>
      </c>
      <c r="H31" s="77">
        <v>40414</v>
      </c>
      <c r="I31" s="77">
        <v>3156.65</v>
      </c>
      <c r="J31" s="77">
        <v>0</v>
      </c>
      <c r="K31" s="77">
        <v>1275.728531</v>
      </c>
      <c r="L31" s="77">
        <v>0.03</v>
      </c>
      <c r="M31" s="77">
        <v>4.43</v>
      </c>
      <c r="N31" s="77">
        <v>2.1800000000000002</v>
      </c>
    </row>
    <row r="32" spans="2:14">
      <c r="B32" t="s">
        <v>830</v>
      </c>
      <c r="C32" t="s">
        <v>831</v>
      </c>
      <c r="D32" t="s">
        <v>103</v>
      </c>
      <c r="E32" t="s">
        <v>799</v>
      </c>
      <c r="F32" t="s">
        <v>131</v>
      </c>
      <c r="G32" t="s">
        <v>105</v>
      </c>
      <c r="H32" s="77">
        <v>55393</v>
      </c>
      <c r="I32" s="77">
        <v>3554.87</v>
      </c>
      <c r="J32" s="77">
        <v>0</v>
      </c>
      <c r="K32" s="77">
        <v>1969.1491391</v>
      </c>
      <c r="L32" s="77">
        <v>0.24</v>
      </c>
      <c r="M32" s="77">
        <v>6.84</v>
      </c>
      <c r="N32" s="77">
        <v>3.37</v>
      </c>
    </row>
    <row r="33" spans="2:14">
      <c r="B33" t="s">
        <v>832</v>
      </c>
      <c r="C33" t="s">
        <v>833</v>
      </c>
      <c r="D33" t="s">
        <v>103</v>
      </c>
      <c r="E33" t="s">
        <v>834</v>
      </c>
      <c r="F33" t="s">
        <v>131</v>
      </c>
      <c r="G33" t="s">
        <v>105</v>
      </c>
      <c r="H33" s="77">
        <v>57420</v>
      </c>
      <c r="I33" s="77">
        <v>323.29000000000002</v>
      </c>
      <c r="J33" s="77">
        <v>0</v>
      </c>
      <c r="K33" s="77">
        <v>185.633118</v>
      </c>
      <c r="L33" s="77">
        <v>0.02</v>
      </c>
      <c r="M33" s="77">
        <v>0.64</v>
      </c>
      <c r="N33" s="77">
        <v>0.32</v>
      </c>
    </row>
    <row r="34" spans="2:14">
      <c r="B34" t="s">
        <v>835</v>
      </c>
      <c r="C34" t="s">
        <v>836</v>
      </c>
      <c r="D34" t="s">
        <v>103</v>
      </c>
      <c r="E34" t="s">
        <v>837</v>
      </c>
      <c r="F34" t="s">
        <v>131</v>
      </c>
      <c r="G34" t="s">
        <v>105</v>
      </c>
      <c r="H34" s="77">
        <v>5300</v>
      </c>
      <c r="I34" s="77">
        <v>3547.63</v>
      </c>
      <c r="J34" s="77">
        <v>0</v>
      </c>
      <c r="K34" s="77">
        <v>188.02439000000001</v>
      </c>
      <c r="L34" s="77">
        <v>0.01</v>
      </c>
      <c r="M34" s="77">
        <v>0.65</v>
      </c>
      <c r="N34" s="77">
        <v>0.32</v>
      </c>
    </row>
    <row r="35" spans="2:14">
      <c r="B35" t="s">
        <v>838</v>
      </c>
      <c r="C35" t="s">
        <v>839</v>
      </c>
      <c r="D35" t="s">
        <v>103</v>
      </c>
      <c r="E35" t="s">
        <v>813</v>
      </c>
      <c r="F35" t="s">
        <v>131</v>
      </c>
      <c r="G35" t="s">
        <v>105</v>
      </c>
      <c r="H35" s="77">
        <v>4920</v>
      </c>
      <c r="I35" s="77">
        <v>3259.74</v>
      </c>
      <c r="J35" s="77">
        <v>0</v>
      </c>
      <c r="K35" s="77">
        <v>160.37920800000001</v>
      </c>
      <c r="L35" s="77">
        <v>0</v>
      </c>
      <c r="M35" s="77">
        <v>0.56000000000000005</v>
      </c>
      <c r="N35" s="77">
        <v>0.27</v>
      </c>
    </row>
    <row r="36" spans="2:14">
      <c r="B36" s="78" t="s">
        <v>840</v>
      </c>
      <c r="D36" s="16"/>
      <c r="E36" s="16"/>
      <c r="F36" s="16"/>
      <c r="G36" s="16"/>
      <c r="H36" s="79">
        <v>0</v>
      </c>
      <c r="J36" s="79">
        <v>0</v>
      </c>
      <c r="K36" s="79">
        <v>0</v>
      </c>
      <c r="M36" s="79">
        <v>0</v>
      </c>
      <c r="N36" s="79">
        <v>0</v>
      </c>
    </row>
    <row r="37" spans="2:14">
      <c r="B37" t="s">
        <v>214</v>
      </c>
      <c r="C37" t="s">
        <v>214</v>
      </c>
      <c r="D37" s="16"/>
      <c r="E37" s="16"/>
      <c r="F37" t="s">
        <v>214</v>
      </c>
      <c r="G37" t="s">
        <v>214</v>
      </c>
      <c r="H37" s="77">
        <v>0</v>
      </c>
      <c r="I37" s="77">
        <v>0</v>
      </c>
      <c r="K37" s="77">
        <v>0</v>
      </c>
      <c r="L37" s="77">
        <v>0</v>
      </c>
      <c r="M37" s="77">
        <v>0</v>
      </c>
      <c r="N37" s="77">
        <v>0</v>
      </c>
    </row>
    <row r="38" spans="2:14">
      <c r="B38" s="78" t="s">
        <v>532</v>
      </c>
      <c r="D38" s="16"/>
      <c r="E38" s="16"/>
      <c r="F38" s="16"/>
      <c r="G38" s="16"/>
      <c r="H38" s="79">
        <v>0</v>
      </c>
      <c r="J38" s="79">
        <v>0</v>
      </c>
      <c r="K38" s="79">
        <v>0</v>
      </c>
      <c r="M38" s="79">
        <v>0</v>
      </c>
      <c r="N38" s="79">
        <v>0</v>
      </c>
    </row>
    <row r="39" spans="2:14">
      <c r="B39" t="s">
        <v>214</v>
      </c>
      <c r="C39" t="s">
        <v>214</v>
      </c>
      <c r="D39" s="16"/>
      <c r="E39" s="16"/>
      <c r="F39" t="s">
        <v>214</v>
      </c>
      <c r="G39" t="s">
        <v>214</v>
      </c>
      <c r="H39" s="77">
        <v>0</v>
      </c>
      <c r="I39" s="77">
        <v>0</v>
      </c>
      <c r="K39" s="77">
        <v>0</v>
      </c>
      <c r="L39" s="77">
        <v>0</v>
      </c>
      <c r="M39" s="77">
        <v>0</v>
      </c>
      <c r="N39" s="77">
        <v>0</v>
      </c>
    </row>
    <row r="40" spans="2:14">
      <c r="B40" s="78" t="s">
        <v>841</v>
      </c>
      <c r="D40" s="16"/>
      <c r="E40" s="16"/>
      <c r="F40" s="16"/>
      <c r="G40" s="16"/>
      <c r="H40" s="79">
        <v>0</v>
      </c>
      <c r="J40" s="79">
        <v>0</v>
      </c>
      <c r="K40" s="79">
        <v>0</v>
      </c>
      <c r="M40" s="79">
        <v>0</v>
      </c>
      <c r="N40" s="79">
        <v>0</v>
      </c>
    </row>
    <row r="41" spans="2:14">
      <c r="B41" t="s">
        <v>214</v>
      </c>
      <c r="C41" t="s">
        <v>214</v>
      </c>
      <c r="D41" s="16"/>
      <c r="E41" s="16"/>
      <c r="F41" t="s">
        <v>214</v>
      </c>
      <c r="G41" t="s">
        <v>214</v>
      </c>
      <c r="H41" s="77">
        <v>0</v>
      </c>
      <c r="I41" s="77">
        <v>0</v>
      </c>
      <c r="K41" s="77">
        <v>0</v>
      </c>
      <c r="L41" s="77">
        <v>0</v>
      </c>
      <c r="M41" s="77">
        <v>0</v>
      </c>
      <c r="N41" s="77">
        <v>0</v>
      </c>
    </row>
    <row r="42" spans="2:14">
      <c r="B42" s="78" t="s">
        <v>219</v>
      </c>
      <c r="D42" s="16"/>
      <c r="E42" s="16"/>
      <c r="F42" s="16"/>
      <c r="G42" s="16"/>
      <c r="H42" s="79">
        <v>67651</v>
      </c>
      <c r="J42" s="79">
        <v>0</v>
      </c>
      <c r="K42" s="79">
        <v>18715.415363998</v>
      </c>
      <c r="M42" s="79">
        <v>64.97</v>
      </c>
      <c r="N42" s="79">
        <v>32.04</v>
      </c>
    </row>
    <row r="43" spans="2:14">
      <c r="B43" s="78" t="s">
        <v>842</v>
      </c>
      <c r="D43" s="16"/>
      <c r="E43" s="16"/>
      <c r="F43" s="16"/>
      <c r="G43" s="16"/>
      <c r="H43" s="79">
        <v>57254</v>
      </c>
      <c r="J43" s="79">
        <v>0</v>
      </c>
      <c r="K43" s="79">
        <v>15289.547211748</v>
      </c>
      <c r="M43" s="79">
        <v>53.08</v>
      </c>
      <c r="N43" s="79">
        <v>26.18</v>
      </c>
    </row>
    <row r="44" spans="2:14">
      <c r="B44" t="s">
        <v>843</v>
      </c>
      <c r="C44" t="s">
        <v>844</v>
      </c>
      <c r="D44" t="s">
        <v>735</v>
      </c>
      <c r="E44" t="s">
        <v>845</v>
      </c>
      <c r="F44" t="s">
        <v>846</v>
      </c>
      <c r="G44" t="s">
        <v>202</v>
      </c>
      <c r="H44" s="77">
        <v>825</v>
      </c>
      <c r="I44" s="77">
        <v>2091000</v>
      </c>
      <c r="J44" s="77">
        <v>0</v>
      </c>
      <c r="K44" s="77">
        <v>535.11826499999995</v>
      </c>
      <c r="L44" s="77">
        <v>0</v>
      </c>
      <c r="M44" s="77">
        <v>1.86</v>
      </c>
      <c r="N44" s="77">
        <v>0.92</v>
      </c>
    </row>
    <row r="45" spans="2:14">
      <c r="B45" t="s">
        <v>847</v>
      </c>
      <c r="C45" t="s">
        <v>848</v>
      </c>
      <c r="D45" t="s">
        <v>735</v>
      </c>
      <c r="E45" t="s">
        <v>849</v>
      </c>
      <c r="F45" t="s">
        <v>846</v>
      </c>
      <c r="G45" t="s">
        <v>109</v>
      </c>
      <c r="H45" s="77">
        <v>10325</v>
      </c>
      <c r="I45" s="77">
        <v>2737</v>
      </c>
      <c r="J45" s="77">
        <v>0</v>
      </c>
      <c r="K45" s="77">
        <v>986.25742249999996</v>
      </c>
      <c r="L45" s="77">
        <v>0.01</v>
      </c>
      <c r="M45" s="77">
        <v>3.42</v>
      </c>
      <c r="N45" s="77">
        <v>1.69</v>
      </c>
    </row>
    <row r="46" spans="2:14">
      <c r="B46" t="s">
        <v>850</v>
      </c>
      <c r="C46" t="s">
        <v>851</v>
      </c>
      <c r="D46" t="s">
        <v>852</v>
      </c>
      <c r="E46" t="s">
        <v>853</v>
      </c>
      <c r="F46" t="s">
        <v>846</v>
      </c>
      <c r="G46" t="s">
        <v>113</v>
      </c>
      <c r="H46" s="77">
        <v>8031</v>
      </c>
      <c r="I46" s="77">
        <v>7640</v>
      </c>
      <c r="J46" s="77">
        <v>0</v>
      </c>
      <c r="K46" s="77">
        <v>2443.536153</v>
      </c>
      <c r="L46" s="77">
        <v>0.19</v>
      </c>
      <c r="M46" s="77">
        <v>8.48</v>
      </c>
      <c r="N46" s="77">
        <v>4.18</v>
      </c>
    </row>
    <row r="47" spans="2:14">
      <c r="B47" t="s">
        <v>854</v>
      </c>
      <c r="C47" t="s">
        <v>855</v>
      </c>
      <c r="D47" t="s">
        <v>735</v>
      </c>
      <c r="E47" t="s">
        <v>856</v>
      </c>
      <c r="F47" t="s">
        <v>846</v>
      </c>
      <c r="G47" t="s">
        <v>109</v>
      </c>
      <c r="H47" s="77">
        <v>1021</v>
      </c>
      <c r="I47" s="77">
        <v>23126</v>
      </c>
      <c r="J47" s="77">
        <v>0</v>
      </c>
      <c r="K47" s="77">
        <v>824.04644540000004</v>
      </c>
      <c r="L47" s="77">
        <v>0</v>
      </c>
      <c r="M47" s="77">
        <v>2.86</v>
      </c>
      <c r="N47" s="77">
        <v>1.41</v>
      </c>
    </row>
    <row r="48" spans="2:14">
      <c r="B48" t="s">
        <v>857</v>
      </c>
      <c r="C48" t="s">
        <v>858</v>
      </c>
      <c r="D48" t="s">
        <v>735</v>
      </c>
      <c r="E48" t="s">
        <v>859</v>
      </c>
      <c r="F48" t="s">
        <v>846</v>
      </c>
      <c r="G48" t="s">
        <v>109</v>
      </c>
      <c r="H48" s="77">
        <v>3068</v>
      </c>
      <c r="I48" s="77">
        <v>2407.84</v>
      </c>
      <c r="J48" s="77">
        <v>0</v>
      </c>
      <c r="K48" s="77">
        <v>257.81513388799999</v>
      </c>
      <c r="L48" s="77">
        <v>0.03</v>
      </c>
      <c r="M48" s="77">
        <v>0.89</v>
      </c>
      <c r="N48" s="77">
        <v>0.44</v>
      </c>
    </row>
    <row r="49" spans="2:14">
      <c r="B49" t="s">
        <v>860</v>
      </c>
      <c r="C49" t="s">
        <v>861</v>
      </c>
      <c r="D49" t="s">
        <v>735</v>
      </c>
      <c r="E49" t="s">
        <v>862</v>
      </c>
      <c r="F49" t="s">
        <v>846</v>
      </c>
      <c r="G49" t="s">
        <v>109</v>
      </c>
      <c r="H49" s="77">
        <v>11874</v>
      </c>
      <c r="I49" s="77">
        <v>2957</v>
      </c>
      <c r="J49" s="77">
        <v>0</v>
      </c>
      <c r="K49" s="77">
        <v>1225.3884882</v>
      </c>
      <c r="L49" s="77">
        <v>0.03</v>
      </c>
      <c r="M49" s="77">
        <v>4.25</v>
      </c>
      <c r="N49" s="77">
        <v>2.1</v>
      </c>
    </row>
    <row r="50" spans="2:14">
      <c r="B50" t="s">
        <v>863</v>
      </c>
      <c r="C50" t="s">
        <v>864</v>
      </c>
      <c r="D50" t="s">
        <v>735</v>
      </c>
      <c r="E50" t="s">
        <v>865</v>
      </c>
      <c r="F50" t="s">
        <v>846</v>
      </c>
      <c r="G50" t="s">
        <v>109</v>
      </c>
      <c r="H50" s="77">
        <v>3880</v>
      </c>
      <c r="I50" s="77">
        <v>2489.13</v>
      </c>
      <c r="J50" s="77">
        <v>0</v>
      </c>
      <c r="K50" s="77">
        <v>337.05807155999997</v>
      </c>
      <c r="L50" s="77">
        <v>0.01</v>
      </c>
      <c r="M50" s="77">
        <v>1.17</v>
      </c>
      <c r="N50" s="77">
        <v>0.57999999999999996</v>
      </c>
    </row>
    <row r="51" spans="2:14">
      <c r="B51" t="s">
        <v>866</v>
      </c>
      <c r="C51" t="s">
        <v>867</v>
      </c>
      <c r="D51" t="s">
        <v>735</v>
      </c>
      <c r="E51" t="s">
        <v>868</v>
      </c>
      <c r="F51" t="s">
        <v>846</v>
      </c>
      <c r="G51" t="s">
        <v>109</v>
      </c>
      <c r="H51" s="77">
        <v>3625</v>
      </c>
      <c r="I51" s="77">
        <v>42307</v>
      </c>
      <c r="J51" s="77">
        <v>0</v>
      </c>
      <c r="K51" s="77">
        <v>5352.3643375000001</v>
      </c>
      <c r="L51" s="77">
        <v>0.06</v>
      </c>
      <c r="M51" s="77">
        <v>18.579999999999998</v>
      </c>
      <c r="N51" s="77">
        <v>9.16</v>
      </c>
    </row>
    <row r="52" spans="2:14">
      <c r="B52" t="s">
        <v>869</v>
      </c>
      <c r="C52" t="s">
        <v>870</v>
      </c>
      <c r="D52" t="s">
        <v>752</v>
      </c>
      <c r="E52" t="s">
        <v>871</v>
      </c>
      <c r="F52" t="s">
        <v>846</v>
      </c>
      <c r="G52" t="s">
        <v>109</v>
      </c>
      <c r="H52" s="77">
        <v>1747</v>
      </c>
      <c r="I52" s="77">
        <v>24135</v>
      </c>
      <c r="J52" s="77">
        <v>0</v>
      </c>
      <c r="K52" s="77">
        <v>1471.5181904999999</v>
      </c>
      <c r="L52" s="77">
        <v>0</v>
      </c>
      <c r="M52" s="77">
        <v>5.1100000000000003</v>
      </c>
      <c r="N52" s="77">
        <v>2.52</v>
      </c>
    </row>
    <row r="53" spans="2:14">
      <c r="B53" t="s">
        <v>872</v>
      </c>
      <c r="C53" t="s">
        <v>873</v>
      </c>
      <c r="D53" t="s">
        <v>752</v>
      </c>
      <c r="E53" t="s">
        <v>874</v>
      </c>
      <c r="F53" t="s">
        <v>846</v>
      </c>
      <c r="G53" t="s">
        <v>109</v>
      </c>
      <c r="H53" s="77">
        <v>2010</v>
      </c>
      <c r="I53" s="77">
        <v>4601</v>
      </c>
      <c r="J53" s="77">
        <v>0</v>
      </c>
      <c r="K53" s="77">
        <v>322.75554899999997</v>
      </c>
      <c r="L53" s="77">
        <v>0</v>
      </c>
      <c r="M53" s="77">
        <v>1.1200000000000001</v>
      </c>
      <c r="N53" s="77">
        <v>0.55000000000000004</v>
      </c>
    </row>
    <row r="54" spans="2:14">
      <c r="B54" t="s">
        <v>875</v>
      </c>
      <c r="C54" t="s">
        <v>876</v>
      </c>
      <c r="D54" t="s">
        <v>752</v>
      </c>
      <c r="E54" t="s">
        <v>877</v>
      </c>
      <c r="F54" t="s">
        <v>846</v>
      </c>
      <c r="G54" t="s">
        <v>109</v>
      </c>
      <c r="H54" s="77">
        <v>10848</v>
      </c>
      <c r="I54" s="77">
        <v>4051</v>
      </c>
      <c r="J54" s="77">
        <v>0</v>
      </c>
      <c r="K54" s="77">
        <v>1533.6891552</v>
      </c>
      <c r="L54" s="77">
        <v>0</v>
      </c>
      <c r="M54" s="77">
        <v>5.32</v>
      </c>
      <c r="N54" s="77">
        <v>2.63</v>
      </c>
    </row>
    <row r="55" spans="2:14">
      <c r="B55" s="78" t="s">
        <v>878</v>
      </c>
      <c r="D55" s="16"/>
      <c r="E55" s="16"/>
      <c r="F55" s="16"/>
      <c r="G55" s="16"/>
      <c r="H55" s="79">
        <v>10397</v>
      </c>
      <c r="J55" s="79">
        <v>0</v>
      </c>
      <c r="K55" s="79">
        <v>3425.8681522500001</v>
      </c>
      <c r="M55" s="79">
        <v>11.89</v>
      </c>
      <c r="N55" s="79">
        <v>5.87</v>
      </c>
    </row>
    <row r="56" spans="2:14">
      <c r="B56" t="s">
        <v>879</v>
      </c>
      <c r="C56" t="s">
        <v>880</v>
      </c>
      <c r="D56" t="s">
        <v>735</v>
      </c>
      <c r="E56" t="s">
        <v>881</v>
      </c>
      <c r="F56" t="s">
        <v>846</v>
      </c>
      <c r="G56" t="s">
        <v>113</v>
      </c>
      <c r="H56" s="77">
        <v>522</v>
      </c>
      <c r="I56" s="77">
        <v>21603</v>
      </c>
      <c r="J56" s="77">
        <v>0</v>
      </c>
      <c r="K56" s="77">
        <v>449.09720594999999</v>
      </c>
      <c r="L56" s="77">
        <v>0.03</v>
      </c>
      <c r="M56" s="77">
        <v>1.56</v>
      </c>
      <c r="N56" s="77">
        <v>0.77</v>
      </c>
    </row>
    <row r="57" spans="2:14">
      <c r="B57" t="s">
        <v>882</v>
      </c>
      <c r="C57" t="s">
        <v>883</v>
      </c>
      <c r="D57" t="s">
        <v>735</v>
      </c>
      <c r="E57" t="s">
        <v>884</v>
      </c>
      <c r="F57" t="s">
        <v>846</v>
      </c>
      <c r="G57" t="s">
        <v>113</v>
      </c>
      <c r="H57" s="77">
        <v>544</v>
      </c>
      <c r="I57" s="77">
        <v>19025</v>
      </c>
      <c r="J57" s="77">
        <v>0</v>
      </c>
      <c r="K57" s="77">
        <v>412.17282</v>
      </c>
      <c r="L57" s="77">
        <v>0.06</v>
      </c>
      <c r="M57" s="77">
        <v>1.43</v>
      </c>
      <c r="N57" s="77">
        <v>0.71</v>
      </c>
    </row>
    <row r="58" spans="2:14">
      <c r="B58" t="s">
        <v>885</v>
      </c>
      <c r="C58" t="s">
        <v>886</v>
      </c>
      <c r="D58" t="s">
        <v>735</v>
      </c>
      <c r="E58" t="s">
        <v>887</v>
      </c>
      <c r="F58" t="s">
        <v>846</v>
      </c>
      <c r="G58" t="s">
        <v>109</v>
      </c>
      <c r="H58" s="77">
        <v>159</v>
      </c>
      <c r="I58" s="77">
        <v>11571</v>
      </c>
      <c r="J58" s="77">
        <v>0</v>
      </c>
      <c r="K58" s="77">
        <v>64.208636100000007</v>
      </c>
      <c r="L58" s="77">
        <v>0</v>
      </c>
      <c r="M58" s="77">
        <v>0.22</v>
      </c>
      <c r="N58" s="77">
        <v>0.11</v>
      </c>
    </row>
    <row r="59" spans="2:14">
      <c r="B59" t="s">
        <v>888</v>
      </c>
      <c r="C59" t="s">
        <v>889</v>
      </c>
      <c r="D59" t="s">
        <v>735</v>
      </c>
      <c r="E59" t="s">
        <v>859</v>
      </c>
      <c r="F59" t="s">
        <v>846</v>
      </c>
      <c r="G59" t="s">
        <v>109</v>
      </c>
      <c r="H59" s="77">
        <v>718</v>
      </c>
      <c r="I59" s="77">
        <v>10106.5</v>
      </c>
      <c r="J59" s="77">
        <v>0</v>
      </c>
      <c r="K59" s="77">
        <v>253.25069830000001</v>
      </c>
      <c r="L59" s="77">
        <v>0.03</v>
      </c>
      <c r="M59" s="77">
        <v>0.88</v>
      </c>
      <c r="N59" s="77">
        <v>0.43</v>
      </c>
    </row>
    <row r="60" spans="2:14">
      <c r="B60" t="s">
        <v>890</v>
      </c>
      <c r="C60" t="s">
        <v>891</v>
      </c>
      <c r="D60" t="s">
        <v>735</v>
      </c>
      <c r="E60" t="s">
        <v>892</v>
      </c>
      <c r="F60" t="s">
        <v>846</v>
      </c>
      <c r="G60" t="s">
        <v>109</v>
      </c>
      <c r="H60" s="77">
        <v>906</v>
      </c>
      <c r="I60" s="77">
        <v>10482</v>
      </c>
      <c r="J60" s="77">
        <v>0</v>
      </c>
      <c r="K60" s="77">
        <v>331.43455080000001</v>
      </c>
      <c r="L60" s="77">
        <v>0</v>
      </c>
      <c r="M60" s="77">
        <v>1.1499999999999999</v>
      </c>
      <c r="N60" s="77">
        <v>0.56999999999999995</v>
      </c>
    </row>
    <row r="61" spans="2:14">
      <c r="B61" t="s">
        <v>893</v>
      </c>
      <c r="C61" t="s">
        <v>894</v>
      </c>
      <c r="D61" t="s">
        <v>735</v>
      </c>
      <c r="E61" t="s">
        <v>871</v>
      </c>
      <c r="F61" t="s">
        <v>846</v>
      </c>
      <c r="G61" t="s">
        <v>109</v>
      </c>
      <c r="H61" s="77">
        <v>1232</v>
      </c>
      <c r="I61" s="77">
        <v>3712</v>
      </c>
      <c r="J61" s="77">
        <v>0</v>
      </c>
      <c r="K61" s="77">
        <v>159.60412160000001</v>
      </c>
      <c r="L61" s="77">
        <v>0</v>
      </c>
      <c r="M61" s="77">
        <v>0.55000000000000004</v>
      </c>
      <c r="N61" s="77">
        <v>0.27</v>
      </c>
    </row>
    <row r="62" spans="2:14">
      <c r="B62" t="s">
        <v>895</v>
      </c>
      <c r="C62" t="s">
        <v>896</v>
      </c>
      <c r="D62" t="s">
        <v>735</v>
      </c>
      <c r="E62" t="s">
        <v>897</v>
      </c>
      <c r="F62" t="s">
        <v>846</v>
      </c>
      <c r="G62" t="s">
        <v>109</v>
      </c>
      <c r="H62" s="77">
        <v>489</v>
      </c>
      <c r="I62" s="77">
        <v>7523</v>
      </c>
      <c r="J62" s="77">
        <v>0</v>
      </c>
      <c r="K62" s="77">
        <v>128.38827029999999</v>
      </c>
      <c r="L62" s="77">
        <v>0</v>
      </c>
      <c r="M62" s="77">
        <v>0.45</v>
      </c>
      <c r="N62" s="77">
        <v>0.22</v>
      </c>
    </row>
    <row r="63" spans="2:14">
      <c r="B63" t="s">
        <v>898</v>
      </c>
      <c r="C63" t="s">
        <v>899</v>
      </c>
      <c r="D63" t="s">
        <v>735</v>
      </c>
      <c r="E63" t="s">
        <v>900</v>
      </c>
      <c r="F63" t="s">
        <v>846</v>
      </c>
      <c r="G63" t="s">
        <v>109</v>
      </c>
      <c r="H63" s="77">
        <v>5827</v>
      </c>
      <c r="I63" s="77">
        <v>8004</v>
      </c>
      <c r="J63" s="77">
        <v>0</v>
      </c>
      <c r="K63" s="77">
        <v>1627.7118492</v>
      </c>
      <c r="L63" s="77">
        <v>0</v>
      </c>
      <c r="M63" s="77">
        <v>5.65</v>
      </c>
      <c r="N63" s="77">
        <v>2.79</v>
      </c>
    </row>
    <row r="64" spans="2:14">
      <c r="B64" s="78" t="s">
        <v>532</v>
      </c>
      <c r="D64" s="16"/>
      <c r="E64" s="16"/>
      <c r="F64" s="16"/>
      <c r="G64" s="16"/>
      <c r="H64" s="79">
        <v>0</v>
      </c>
      <c r="J64" s="79">
        <v>0</v>
      </c>
      <c r="K64" s="79">
        <v>0</v>
      </c>
      <c r="M64" s="79">
        <v>0</v>
      </c>
      <c r="N64" s="79">
        <v>0</v>
      </c>
    </row>
    <row r="65" spans="2:14">
      <c r="B65" t="s">
        <v>214</v>
      </c>
      <c r="C65" t="s">
        <v>214</v>
      </c>
      <c r="D65" s="16"/>
      <c r="E65" s="16"/>
      <c r="F65" t="s">
        <v>214</v>
      </c>
      <c r="G65" t="s">
        <v>214</v>
      </c>
      <c r="H65" s="77">
        <v>0</v>
      </c>
      <c r="I65" s="77">
        <v>0</v>
      </c>
      <c r="K65" s="77">
        <v>0</v>
      </c>
      <c r="L65" s="77">
        <v>0</v>
      </c>
      <c r="M65" s="77">
        <v>0</v>
      </c>
      <c r="N65" s="77">
        <v>0</v>
      </c>
    </row>
    <row r="66" spans="2:14">
      <c r="B66" s="78" t="s">
        <v>841</v>
      </c>
      <c r="D66" s="16"/>
      <c r="E66" s="16"/>
      <c r="F66" s="16"/>
      <c r="G66" s="16"/>
      <c r="H66" s="79">
        <v>0</v>
      </c>
      <c r="J66" s="79">
        <v>0</v>
      </c>
      <c r="K66" s="79">
        <v>0</v>
      </c>
      <c r="M66" s="79">
        <v>0</v>
      </c>
      <c r="N66" s="79">
        <v>0</v>
      </c>
    </row>
    <row r="67" spans="2:14">
      <c r="B67" t="s">
        <v>214</v>
      </c>
      <c r="C67" t="s">
        <v>214</v>
      </c>
      <c r="D67" s="16"/>
      <c r="E67" s="16"/>
      <c r="F67" t="s">
        <v>214</v>
      </c>
      <c r="G67" t="s">
        <v>214</v>
      </c>
      <c r="H67" s="77">
        <v>0</v>
      </c>
      <c r="I67" s="77">
        <v>0</v>
      </c>
      <c r="K67" s="77">
        <v>0</v>
      </c>
      <c r="L67" s="77">
        <v>0</v>
      </c>
      <c r="M67" s="77">
        <v>0</v>
      </c>
      <c r="N67" s="77">
        <v>0</v>
      </c>
    </row>
    <row r="68" spans="2:14">
      <c r="B68" t="s">
        <v>221</v>
      </c>
      <c r="D68" s="16"/>
      <c r="E68" s="16"/>
      <c r="F68" s="16"/>
      <c r="G68" s="16"/>
    </row>
    <row r="69" spans="2:14">
      <c r="B69" t="s">
        <v>281</v>
      </c>
      <c r="D69" s="16"/>
      <c r="E69" s="16"/>
      <c r="F69" s="16"/>
      <c r="G69" s="16"/>
    </row>
    <row r="70" spans="2:14">
      <c r="B70" t="s">
        <v>282</v>
      </c>
      <c r="D70" s="16"/>
      <c r="E70" s="16"/>
      <c r="F70" s="16"/>
      <c r="G70" s="16"/>
    </row>
    <row r="71" spans="2:14">
      <c r="B71" t="s">
        <v>283</v>
      </c>
      <c r="D71" s="16"/>
      <c r="E71" s="16"/>
      <c r="F71" s="16"/>
      <c r="G71" s="16"/>
    </row>
    <row r="72" spans="2:14">
      <c r="B72" t="s">
        <v>533</v>
      </c>
      <c r="D72" s="16"/>
      <c r="E72" s="16"/>
      <c r="F72" s="16"/>
      <c r="G72" s="16"/>
    </row>
    <row r="73" spans="2:14">
      <c r="D73" s="16"/>
      <c r="E73" s="16"/>
      <c r="F73" s="16"/>
      <c r="G73" s="16"/>
    </row>
    <row r="74" spans="2:14">
      <c r="D74" s="16"/>
      <c r="E74" s="16"/>
      <c r="F74" s="16"/>
      <c r="G74" s="16"/>
    </row>
    <row r="75" spans="2:14">
      <c r="D75" s="16"/>
      <c r="E75" s="16"/>
      <c r="F75" s="16"/>
      <c r="G75" s="16"/>
    </row>
    <row r="76" spans="2:14">
      <c r="D76" s="16"/>
      <c r="E76" s="16"/>
      <c r="F76" s="16"/>
      <c r="G76" s="16"/>
    </row>
    <row r="77" spans="2:14">
      <c r="D77" s="16"/>
      <c r="E77" s="16"/>
      <c r="F77" s="16"/>
      <c r="G77" s="16"/>
    </row>
    <row r="78" spans="2:14">
      <c r="D78" s="16"/>
      <c r="E78" s="16"/>
      <c r="F78" s="16"/>
      <c r="G78" s="16"/>
    </row>
    <row r="79" spans="2:14">
      <c r="D79" s="16"/>
      <c r="E79" s="16"/>
      <c r="F79" s="16"/>
      <c r="G79" s="16"/>
    </row>
    <row r="80" spans="2:14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sheetProtection sheet="1" objects="1" scenarios="1"/>
  <mergeCells count="2">
    <mergeCell ref="B6:N6"/>
    <mergeCell ref="B7:N7"/>
  </mergeCells>
  <dataValidations count="1">
    <dataValidation allowBlank="1" showInputMessage="1" showErrorMessage="1" sqref="K8:N1048576 J9:J1048576 O1:XFD1048576 J1:N7 A1:B1048576 D1:I1048576 C5:C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s="80" t="s">
        <v>196</v>
      </c>
    </row>
    <row r="2" spans="2:65">
      <c r="B2" s="2" t="s">
        <v>1</v>
      </c>
      <c r="C2" s="12" t="s">
        <v>1028</v>
      </c>
    </row>
    <row r="3" spans="2:65">
      <c r="B3" s="2" t="s">
        <v>2</v>
      </c>
      <c r="C3" s="80" t="s">
        <v>197</v>
      </c>
    </row>
    <row r="4" spans="2:65">
      <c r="B4" s="2" t="s">
        <v>3</v>
      </c>
      <c r="C4" s="80" t="s">
        <v>198</v>
      </c>
    </row>
    <row r="5" spans="2:65">
      <c r="B5" s="75" t="s">
        <v>199</v>
      </c>
      <c r="C5" t="s">
        <v>200</v>
      </c>
    </row>
    <row r="6" spans="2:65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100"/>
    </row>
    <row r="7" spans="2:65" ht="26.25" customHeight="1">
      <c r="B7" s="98" t="s">
        <v>96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100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17303.86</v>
      </c>
      <c r="K11" s="7"/>
      <c r="L11" s="76">
        <v>1392.6211833729999</v>
      </c>
      <c r="M11" s="7"/>
      <c r="N11" s="76">
        <v>100</v>
      </c>
      <c r="O11" s="76">
        <v>2.38</v>
      </c>
      <c r="P11" s="35"/>
      <c r="BG11" s="16"/>
      <c r="BH11" s="19"/>
      <c r="BI11" s="16"/>
      <c r="BM11" s="16"/>
    </row>
    <row r="12" spans="2:65">
      <c r="B12" s="78" t="s">
        <v>203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901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214</v>
      </c>
      <c r="C14" t="s">
        <v>214</v>
      </c>
      <c r="D14" s="16"/>
      <c r="E14" s="16"/>
      <c r="F14" t="s">
        <v>214</v>
      </c>
      <c r="G14" t="s">
        <v>214</v>
      </c>
      <c r="I14" t="s">
        <v>214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219</v>
      </c>
      <c r="C15" s="16"/>
      <c r="D15" s="16"/>
      <c r="E15" s="16"/>
      <c r="J15" s="79">
        <v>17303.86</v>
      </c>
      <c r="L15" s="79">
        <v>1392.6211833729999</v>
      </c>
      <c r="N15" s="79">
        <v>100</v>
      </c>
      <c r="O15" s="79">
        <v>2.38</v>
      </c>
    </row>
    <row r="16" spans="2:65">
      <c r="B16" s="78" t="s">
        <v>902</v>
      </c>
      <c r="C16" s="16"/>
      <c r="D16" s="16"/>
      <c r="E16" s="16"/>
      <c r="J16" s="79">
        <v>17303.86</v>
      </c>
      <c r="L16" s="79">
        <v>1392.6211833729999</v>
      </c>
      <c r="N16" s="79">
        <v>100</v>
      </c>
      <c r="O16" s="79">
        <v>2.38</v>
      </c>
    </row>
    <row r="17" spans="2:15">
      <c r="B17" t="s">
        <v>903</v>
      </c>
      <c r="C17" t="s">
        <v>904</v>
      </c>
      <c r="D17" t="s">
        <v>126</v>
      </c>
      <c r="E17" t="s">
        <v>905</v>
      </c>
      <c r="F17" t="s">
        <v>906</v>
      </c>
      <c r="G17" t="s">
        <v>907</v>
      </c>
      <c r="H17" t="s">
        <v>154</v>
      </c>
      <c r="I17" t="s">
        <v>109</v>
      </c>
      <c r="J17" s="77">
        <v>15386.91</v>
      </c>
      <c r="K17" s="77">
        <v>1232</v>
      </c>
      <c r="L17" s="77">
        <v>661.58789188799994</v>
      </c>
      <c r="M17" s="77">
        <v>0</v>
      </c>
      <c r="N17" s="77">
        <v>47.51</v>
      </c>
      <c r="O17" s="77">
        <v>1.1299999999999999</v>
      </c>
    </row>
    <row r="18" spans="2:15">
      <c r="B18" t="s">
        <v>908</v>
      </c>
      <c r="C18" t="s">
        <v>909</v>
      </c>
      <c r="D18" t="s">
        <v>126</v>
      </c>
      <c r="E18" t="s">
        <v>910</v>
      </c>
      <c r="F18" t="s">
        <v>846</v>
      </c>
      <c r="G18" t="s">
        <v>214</v>
      </c>
      <c r="H18" t="s">
        <v>530</v>
      </c>
      <c r="I18" t="s">
        <v>109</v>
      </c>
      <c r="J18" s="77">
        <v>1916.95</v>
      </c>
      <c r="K18" s="77">
        <v>10927</v>
      </c>
      <c r="L18" s="77">
        <v>731.03329148499995</v>
      </c>
      <c r="M18" s="77">
        <v>7.0000000000000007E-2</v>
      </c>
      <c r="N18" s="77">
        <v>52.49</v>
      </c>
      <c r="O18" s="77">
        <v>1.25</v>
      </c>
    </row>
    <row r="19" spans="2:15">
      <c r="B19" t="s">
        <v>221</v>
      </c>
      <c r="C19" s="16"/>
      <c r="D19" s="16"/>
      <c r="E19" s="16"/>
    </row>
    <row r="20" spans="2:15">
      <c r="B20" t="s">
        <v>281</v>
      </c>
      <c r="C20" s="16"/>
      <c r="D20" s="16"/>
      <c r="E20" s="16"/>
    </row>
    <row r="21" spans="2:15">
      <c r="B21" t="s">
        <v>282</v>
      </c>
      <c r="C21" s="16"/>
      <c r="D21" s="16"/>
      <c r="E21" s="16"/>
    </row>
    <row r="22" spans="2:15">
      <c r="B22" t="s">
        <v>283</v>
      </c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sheetProtection sheet="1" objects="1" scenarios="1"/>
  <mergeCells count="2">
    <mergeCell ref="B6:O6"/>
    <mergeCell ref="B7:O7"/>
  </mergeCells>
  <dataValidations count="1">
    <dataValidation allowBlank="1" showInputMessage="1" showErrorMessage="1" sqref="A1:B1048576 D1:XFD1048576 C5:C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0" t="s">
        <v>196</v>
      </c>
    </row>
    <row r="2" spans="2:60">
      <c r="B2" s="2" t="s">
        <v>1</v>
      </c>
      <c r="C2" s="12" t="s">
        <v>1028</v>
      </c>
    </row>
    <row r="3" spans="2:60">
      <c r="B3" s="2" t="s">
        <v>2</v>
      </c>
      <c r="C3" s="80" t="s">
        <v>197</v>
      </c>
    </row>
    <row r="4" spans="2:60">
      <c r="B4" s="2" t="s">
        <v>3</v>
      </c>
      <c r="C4" s="80" t="s">
        <v>198</v>
      </c>
    </row>
    <row r="5" spans="2:60">
      <c r="B5" s="75" t="s">
        <v>199</v>
      </c>
      <c r="C5" t="s">
        <v>200</v>
      </c>
    </row>
    <row r="6" spans="2:60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100"/>
    </row>
    <row r="7" spans="2:60" ht="26.25" customHeight="1">
      <c r="B7" s="98" t="s">
        <v>98</v>
      </c>
      <c r="C7" s="99"/>
      <c r="D7" s="99"/>
      <c r="E7" s="99"/>
      <c r="F7" s="99"/>
      <c r="G7" s="99"/>
      <c r="H7" s="99"/>
      <c r="I7" s="99"/>
      <c r="J7" s="99"/>
      <c r="K7" s="99"/>
      <c r="L7" s="100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300</v>
      </c>
      <c r="H11" s="7"/>
      <c r="I11" s="76">
        <v>0.39090000000000003</v>
      </c>
      <c r="J11" s="25"/>
      <c r="K11" s="76">
        <v>100</v>
      </c>
      <c r="L11" s="76">
        <v>0</v>
      </c>
      <c r="BC11" s="16"/>
      <c r="BD11" s="19"/>
      <c r="BE11" s="16"/>
      <c r="BG11" s="16"/>
    </row>
    <row r="12" spans="2:60">
      <c r="B12" s="78" t="s">
        <v>203</v>
      </c>
      <c r="D12" s="16"/>
      <c r="E12" s="16"/>
      <c r="G12" s="79">
        <v>300</v>
      </c>
      <c r="I12" s="79">
        <v>0.39090000000000003</v>
      </c>
      <c r="K12" s="79">
        <v>100</v>
      </c>
      <c r="L12" s="79">
        <v>0</v>
      </c>
    </row>
    <row r="13" spans="2:60">
      <c r="B13" s="78" t="s">
        <v>911</v>
      </c>
      <c r="D13" s="16"/>
      <c r="E13" s="16"/>
      <c r="G13" s="79">
        <v>300</v>
      </c>
      <c r="I13" s="79">
        <v>0.39090000000000003</v>
      </c>
      <c r="K13" s="79">
        <v>100</v>
      </c>
      <c r="L13" s="79">
        <v>0</v>
      </c>
    </row>
    <row r="14" spans="2:60">
      <c r="B14" t="s">
        <v>912</v>
      </c>
      <c r="C14" t="s">
        <v>913</v>
      </c>
      <c r="D14" t="s">
        <v>103</v>
      </c>
      <c r="E14" t="s">
        <v>313</v>
      </c>
      <c r="F14" t="s">
        <v>105</v>
      </c>
      <c r="G14" s="77">
        <v>300</v>
      </c>
      <c r="H14" s="77">
        <v>130.30000000000001</v>
      </c>
      <c r="I14" s="77">
        <v>0.39090000000000003</v>
      </c>
      <c r="J14" s="77">
        <v>0.01</v>
      </c>
      <c r="K14" s="77">
        <v>100</v>
      </c>
      <c r="L14" s="77">
        <v>0</v>
      </c>
    </row>
    <row r="15" spans="2:60">
      <c r="B15" s="78" t="s">
        <v>219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914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214</v>
      </c>
      <c r="C17" t="s">
        <v>214</v>
      </c>
      <c r="D17" s="16"/>
      <c r="E17" t="s">
        <v>214</v>
      </c>
      <c r="F17" t="s">
        <v>214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221</v>
      </c>
      <c r="D18" s="16"/>
      <c r="E18" s="16"/>
    </row>
    <row r="19" spans="2:12">
      <c r="B19" t="s">
        <v>281</v>
      </c>
      <c r="D19" s="16"/>
      <c r="E19" s="16"/>
    </row>
    <row r="20" spans="2:12">
      <c r="B20" t="s">
        <v>282</v>
      </c>
      <c r="D20" s="16"/>
      <c r="E20" s="16"/>
    </row>
    <row r="21" spans="2:12">
      <c r="B21" t="s">
        <v>283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B1048576 D1:XFD1048576 C5:C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summary xmlns="bfcfe556-96ce-4d01-8fd6-8e85e8b36402" xsi:nil="true"/>
    <product xmlns="bfcfe556-96ce-4d01-8fd6-8e85e8b36402">Yozma</product>
    <_x05ea__x05d0__x05e8__x05d9__x05da_ xmlns="556d651a-f128-4b84-9e10-e5d878421e87">2017-09-05T04:41:29+00:00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225AFDDD-8F95-4E5A-B9F0-D14E2CC1BA64}"/>
</file>

<file path=customXml/itemProps2.xml><?xml version="1.0" encoding="utf-8"?>
<ds:datastoreItem xmlns:ds="http://schemas.openxmlformats.org/officeDocument/2006/customXml" ds:itemID="{A1DCEFF9-59D3-429F-8A91-2760931D6251}"/>
</file>

<file path=customXml/itemProps3.xml><?xml version="1.0" encoding="utf-8"?>
<ds:datastoreItem xmlns:ds="http://schemas.openxmlformats.org/officeDocument/2006/customXml" ds:itemID="{B0C23622-5F85-40F4-B239-B3FF225A173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Yuli</dc:creator>
  <cp:lastModifiedBy>אופיר שנקר</cp:lastModifiedBy>
  <dcterms:created xsi:type="dcterms:W3CDTF">2015-11-10T09:34:27Z</dcterms:created>
  <dcterms:modified xsi:type="dcterms:W3CDTF">2017-09-04T17:10:45Z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0x0101003AD5DD09B7E788449783873D031F677A</vt:lpwstr>
  </property>
  <property fmtid="{D5CDD505-2E9C-101B-9397-08002B2CF9AE}" pid="3" name="TemplateUrl">
    <vt:lpwstr/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SourceUrl">
    <vt:lpwstr/>
  </property>
  <property fmtid="{D5CDD505-2E9C-101B-9397-08002B2CF9AE}" pid="7" name="_SharedFileIndex">
    <vt:lpwstr/>
  </property>
</Properties>
</file>