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activeTab="6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<sst xmlns="http://schemas.openxmlformats.org/spreadsheetml/2006/main" count="1760" uniqueCount="292">
  <si>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</si>
  <si>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</si>
  <si>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</si>
  <si>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</si>
  <si>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</si>
  <si>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</si>
  <si>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</si>
  <si>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</si>
  <si>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</si>
  <si>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</si>
  <si>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</si>
  <si>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</si>
  <si>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</si>
  <si>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</si>
  <si>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</si>
  <si>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</si>
  <si>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</si>
  <si>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</si>
  <si>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</si>
  <si>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</si>
  <si>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</si>
  <si>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</si>
  <si>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</si>
  <si>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</si>
  <si>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</si>
  <si>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</si>
  <si>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</si>
  <si>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</si>
  <si>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</si>
  <si>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</si>
  <si>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</si>
  <si>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</si>
  <si>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</si>
  <si>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</si>
  <si>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</si>
  <si>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</si>
  <si>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</si>
  <si>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</si>
  <si>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</si>
  <si>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</si>
  <si>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</si>
  <si>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</si>
  <si>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</si>
  <si>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</si>
  <si>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</si>
  <si>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</si>
  <si>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</si>
  <si>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</si>
  <si>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</si>
  <si>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</si>
  <si>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</si>
  <si>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</si>
  <si>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</si>
  <si>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</si>
  <si>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</si>
  <si>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</si>
  <si>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</si>
  <si>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</si>
  <si>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</si>
  <si>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</si>
  <si>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</si>
  <si>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</si>
  <si>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</si>
  <si>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</si>
  <si>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</si>
  <si>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</si>
  <si>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</si>
  <si>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</si>
  <si>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</si>
  <si>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</si>
  <si>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</si>
  <si>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</si>
  <si>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</si>
  <si>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</si>
  <si>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</si>
  <si>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</si>
  <si>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</si>
  <si>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</si>
  <si>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</si>
  <si>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</si>
  <si>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</si>
  <si>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</si>
  <si>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</si>
  <si>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</si>
  <si>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</si>
  <si>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</si>
  <si>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</si>
  <si>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</si>
  <si>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</si>
  <si>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</si>
  <si>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</si>
  <si>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</si>
  <si>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</si>
  <si>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</si>
  <si>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</si>
  <si>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</si>
  <si>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</si>
  <si>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</si>
  <si>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</si>
  <si>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</si>
  <si>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</si>
  <si>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</si>
  <si>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</si>
  <si>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</si>
  <si>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</si>
  <si>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</si>
  <si>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</si>
  <si>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</si>
  <si>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</si>
  <si>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</si>
  <si>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</si>
  <si>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</si>
  <si>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</si>
  <si>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</si>
  <si>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</si>
  <si>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</si>
  <si>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</si>
  <si>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</si>
  <si>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</si>
  <si>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</si>
  <si>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</si>
  <si>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</si>
  <si>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</si>
  <si>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</si>
  <si>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</si>
  <si>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</si>
  <si>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</si>
  <si>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</si>
  <si>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</si>
  <si>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</si>
  <si>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</si>
  <si>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</si>
  <si>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</si>
  <si>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</si>
  <si>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</si>
  <si>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</si>
  <si>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</si>
  <si>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</si>
  <si>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</si>
  <si>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</si>
  <si>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</si>
  <si>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</si>
  <si>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</si>
  <si>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</si>
  <si>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</si>
  <si>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</si>
  <si>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</si>
  <si>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</si>
  <si>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</si>
  <si>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</si>
  <si>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</si>
  <si>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</si>
  <si>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</si>
  <si>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</si>
  <si>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</si>
  <si>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</si>
  <si>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</si>
  <si>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</si>
  <si>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</si>
  <si>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</si>
  <si>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</si>
  <si>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</si>
  <si>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</si>
  <si>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</si>
  <si>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</si>
  <si>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</si>
  <si>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</si>
  <si>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</si>
  <si>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</si>
  <si>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</si>
  <si>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</si>
  <si>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</si>
  <si>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</si>
  <si>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</si>
  <si>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</si>
  <si>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</si>
  <si>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</si>
  <si>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</si>
  <si>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</si>
  <si>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</si>
  <si>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</si>
  <si>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</si>
  <si>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</si>
  <si>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</si>
  <si>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</si>
  <si>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</si>
  <si>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</si>
  <si>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</si>
  <si>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</si>
  <si>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</si>
  <si>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</si>
  <si>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</si>
  <si>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</si>
  <si>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</si>
  <si>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</si>
  <si>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</si>
  <si>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</si>
  <si>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</si>
  <si>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</si>
  <si>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</si>
  <si>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</si>
  <si>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</si>
  <si>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</si>
  <si>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</si>
  <si>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</si>
  <si>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</si>
  <si>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</si>
  <si>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</si>
  <si>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</si>
  <si>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</si>
  <si>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</si>
  <si>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</si>
  <si>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</si>
  <si>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</si>
  <si>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</si>
  <si>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</si>
  <si>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</si>
  <si>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</si>
  <si>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</si>
  <si>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</si>
  <si>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</si>
  <si>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</si>
  <si>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</si>
  <si>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</si>
  <si>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</si>
  <si>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</si>
  <si>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</si>
  <si>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</si>
  <si>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</si>
  <si>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</si>
  <si>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</si>
  <si>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</si>
  <si>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</si>
  <si>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</si>
  <si>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</si>
  <si>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</si>
  <si>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</si>
  <si>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</si>
  <si>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</si>
  <si>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</si>
  <si>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</si>
  <si>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</si>
  <si>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</si>
  <si>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</si>
  <si>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</si>
  <si>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</si>
  <si>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</si>
  <si>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</si>
  <si>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</si>
  <si>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</si>
  <si>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</si>
  <si>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</si>
  <si>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</si>
  <si>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</si>
  <si>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</si>
  <si>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</si>
  <si>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</si>
  <si>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</si>
  <si>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</si>
  <si>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</si>
  <si>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</si>
  <si>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</si>
  <si>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</si>
  <si>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</si>
  <si>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29983722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</si>
  <si>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</si>
  <si>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</si>
  <si>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</si>
  <si>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</si>
  <si>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</si>
  <si>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</si>
  <si>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</si>
  <si>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</si>
  <si>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</si>
  <si>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השתלמות-מסלול עוקב מדד "מניות תל אביב 25"</t>
  </si>
  <si>
    <t>514956465-00000000008700-8701-000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</si>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</sst>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7.31</v>
      </c>
      <c r="D11" s="109">
        <f>מזומנים!L10</f>
        <v>0.75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160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160</v>
      </c>
      <c r="B17" s="72" t="s">
        <v>99</v>
      </c>
      <c r="C17" s="107">
        <f>'תעודות סל'!K11</f>
        <v>969.7</v>
      </c>
      <c r="D17" s="109">
        <f>'תעודות סל'!N11</f>
        <v>99.25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977.01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7.31</v>
      </c>
      <c r="K10" s="84"/>
      <c r="L10" s="84">
        <v>0.75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7.31</v>
      </c>
      <c r="K11" s="91"/>
      <c r="L11" s="91">
        <v>0.75</v>
      </c>
    </row>
    <row r="12" spans="2:13" customFormat="1" ht="15.75">
      <c r="B12" s="58" t="s">
        <v>263</v>
      </c>
      <c r="C12" s="88"/>
      <c r="D12" s="88"/>
      <c r="E12" s="88"/>
      <c r="F12" s="88"/>
      <c r="G12" s="88"/>
      <c r="H12" s="91"/>
      <c r="I12" s="91"/>
      <c r="J12" s="91">
        <v>7.31</v>
      </c>
      <c r="K12" s="91"/>
      <c r="L12" s="91">
        <v>0.75</v>
      </c>
    </row>
    <row r="13" spans="2:13" customFormat="1" ht="15.75">
      <c r="B13" s="59" t="s">
        <v>264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7.31</v>
      </c>
      <c r="K13" s="92">
        <v>100</v>
      </c>
      <c r="L13" s="92">
        <v>0.75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266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266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266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266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290</v>
      </c>
      <c r="C12" s="90">
        <v>410</v>
      </c>
      <c r="D12" s="90">
        <v>0</v>
      </c>
      <c r="E12" s="90" t="s">
        <v>291</v>
      </c>
      <c r="F12" s="90">
        <v>0</v>
      </c>
      <c r="G12" s="90" t="s">
        <v>174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262</v>
      </c>
      <c r="P8" s="49" t="s">
        <v>179</v>
      </c>
      <c r="Q8" s="50" t="s">
        <v>181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272</v>
      </c>
    </row>
    <row r="2" spans="2:67">
      <c r="B2" s="82" t="s">
        <v>273</v>
      </c>
    </row>
    <row r="3" spans="2:67">
      <c r="B3" s="82" t="s">
        <v>274</v>
      </c>
    </row>
    <row r="4" spans="2:67">
      <c r="B4" s="82" t="s">
        <v>275</v>
      </c>
    </row>
    <row r="6" spans="2:67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75</v>
      </c>
      <c r="R8" s="13" t="s">
        <v>69</v>
      </c>
      <c r="S8" s="52" t="s">
        <v>179</v>
      </c>
      <c r="T8" s="14" t="s">
        <v>181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5" t="s">
        <v>182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75</v>
      </c>
      <c r="L8" s="13" t="s">
        <v>69</v>
      </c>
      <c r="M8" s="52" t="s">
        <v>179</v>
      </c>
      <c r="N8" s="14" t="s">
        <v>181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tabSelected="1" workbookViewId="0">
      <selection activeCell="E16" sqref="E16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52414</v>
      </c>
      <c r="I11" s="84"/>
      <c r="J11" s="84"/>
      <c r="K11" s="84">
        <v>969.7</v>
      </c>
      <c r="L11" s="84"/>
      <c r="M11" s="84"/>
      <c r="N11" s="84">
        <v>99.25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52414</v>
      </c>
      <c r="I12" s="91"/>
      <c r="J12" s="91"/>
      <c r="K12" s="91">
        <v>969.7</v>
      </c>
      <c r="L12" s="91"/>
      <c r="M12" s="91"/>
      <c r="N12" s="91">
        <v>99.25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52414</v>
      </c>
      <c r="I13" s="91"/>
      <c r="J13" s="91"/>
      <c r="K13" s="91">
        <v>969.7</v>
      </c>
      <c r="L13" s="91"/>
      <c r="M13" s="91"/>
      <c r="N13" s="91">
        <v>99.25</v>
      </c>
    </row>
    <row r="14" spans="2:63" customFormat="1" ht="15.75">
      <c r="B14" s="61" t="s">
        <v>276</v>
      </c>
      <c r="C14" s="90">
        <v>1113703</v>
      </c>
      <c r="D14" s="90" t="s">
        <v>151</v>
      </c>
      <c r="E14" s="90">
        <v>514103811</v>
      </c>
      <c r="F14" s="90" t="s">
        <v>277</v>
      </c>
      <c r="G14" s="90" t="s">
        <v>174</v>
      </c>
      <c r="H14" s="117">
        <v>16897</v>
      </c>
      <c r="I14" s="117">
        <v>1434</v>
      </c>
      <c r="J14" s="117">
        <v>0</v>
      </c>
      <c r="K14" s="117">
        <v>242.3</v>
      </c>
      <c r="L14" s="117">
        <v>0.02</v>
      </c>
      <c r="M14" s="117">
        <v>24.99</v>
      </c>
      <c r="N14" s="117">
        <v>24.8</v>
      </c>
    </row>
    <row r="15" spans="2:63" customFormat="1" ht="15.75">
      <c r="B15" s="61" t="s">
        <v>278</v>
      </c>
      <c r="C15" s="90">
        <v>1125319</v>
      </c>
      <c r="D15" s="90" t="s">
        <v>151</v>
      </c>
      <c r="E15" s="90">
        <v>513665661</v>
      </c>
      <c r="F15" s="90" t="s">
        <v>277</v>
      </c>
      <c r="G15" s="90" t="s">
        <v>174</v>
      </c>
      <c r="H15" s="117">
        <v>16897</v>
      </c>
      <c r="I15" s="117">
        <v>1436</v>
      </c>
      <c r="J15" s="117">
        <v>0</v>
      </c>
      <c r="K15" s="117">
        <v>242.64</v>
      </c>
      <c r="L15" s="117">
        <v>0.01</v>
      </c>
      <c r="M15" s="117">
        <v>25.02</v>
      </c>
      <c r="N15" s="117">
        <v>24.84</v>
      </c>
    </row>
    <row r="16" spans="2:63" customFormat="1" ht="15.75">
      <c r="B16" s="61" t="s">
        <v>279</v>
      </c>
      <c r="C16" s="90">
        <v>1116979</v>
      </c>
      <c r="D16" s="90" t="s">
        <v>151</v>
      </c>
      <c r="E16" s="90">
        <v>513502211</v>
      </c>
      <c r="F16" s="90" t="s">
        <v>277</v>
      </c>
      <c r="G16" s="90" t="s">
        <v>174</v>
      </c>
      <c r="H16" s="117">
        <v>1699</v>
      </c>
      <c r="I16" s="117">
        <v>14280</v>
      </c>
      <c r="J16" s="117">
        <v>0</v>
      </c>
      <c r="K16" s="117">
        <v>242.62</v>
      </c>
      <c r="L16" s="117">
        <v>0.01</v>
      </c>
      <c r="M16" s="117">
        <v>25.02</v>
      </c>
      <c r="N16" s="117">
        <v>24.83</v>
      </c>
    </row>
    <row r="17" spans="2:14" customFormat="1" ht="15.75">
      <c r="B17" s="61" t="s">
        <v>280</v>
      </c>
      <c r="C17" s="90">
        <v>1091826</v>
      </c>
      <c r="D17" s="90" t="s">
        <v>151</v>
      </c>
      <c r="E17" s="90">
        <v>513594101</v>
      </c>
      <c r="F17" s="90" t="s">
        <v>277</v>
      </c>
      <c r="G17" s="90" t="s">
        <v>174</v>
      </c>
      <c r="H17" s="117">
        <v>16921</v>
      </c>
      <c r="I17" s="117">
        <v>1431</v>
      </c>
      <c r="J17" s="117">
        <v>0</v>
      </c>
      <c r="K17" s="117">
        <v>242.14</v>
      </c>
      <c r="L17" s="117">
        <v>0.01</v>
      </c>
      <c r="M17" s="117">
        <v>24.97</v>
      </c>
      <c r="N17" s="117">
        <v>24.78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266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266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266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266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272</v>
      </c>
    </row>
    <row r="2" spans="1:65">
      <c r="B2" s="82" t="s">
        <v>273</v>
      </c>
    </row>
    <row r="3" spans="1:65">
      <c r="B3" s="82" t="s">
        <v>274</v>
      </c>
    </row>
    <row r="4" spans="1:65">
      <c r="B4" s="82" t="s">
        <v>275</v>
      </c>
    </row>
    <row r="6" spans="1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281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266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282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266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a46656d4-8850-49b3-aebd-68bd05f7f43d"/>
    <ds:schemaRef ds:uri="http://schemas.microsoft.com/sharepoint/v3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2017-08-30T08:11:07Z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