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<sst xmlns="http://schemas.openxmlformats.org/spreadsheetml/2006/main" count="1764" uniqueCount="294">
  <si>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</si>
  <si>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</si>
  <si>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</si>
  <si>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</si>
  <si>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</si>
  <si>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</si>
  <si>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</si>
  <si>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</si>
  <si>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</si>
  <si>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</si>
  <si>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</si>
  <si>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</si>
  <si>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</si>
  <si>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</si>
  <si>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</si>
  <si>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</si>
  <si>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</si>
  <si>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</si>
  <si>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</si>
  <si>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</si>
  <si>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</si>
  <si>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</si>
  <si>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</si>
  <si>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</si>
  <si>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</si>
  <si>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</si>
  <si>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</si>
  <si>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</si>
  <si>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</si>
  <si>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</si>
  <si>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</si>
  <si>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</si>
  <si>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</si>
  <si>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</si>
  <si>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</si>
  <si>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</si>
  <si>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</si>
  <si>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</si>
  <si>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</si>
  <si>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</si>
  <si>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</si>
  <si>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</si>
  <si>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</si>
  <si>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</si>
  <si>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</si>
  <si>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</si>
  <si>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</si>
  <si>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</si>
  <si>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</si>
  <si>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</si>
  <si>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</si>
  <si>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</si>
  <si>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</si>
  <si>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</si>
  <si>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</si>
  <si>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</si>
  <si>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</si>
  <si>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</si>
  <si>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</si>
  <si>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</si>
  <si>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</si>
  <si>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</si>
  <si>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</si>
  <si>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</si>
  <si>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</si>
  <si>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</si>
  <si>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</si>
  <si>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</si>
  <si>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</si>
  <si>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</si>
  <si>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</si>
  <si>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</si>
  <si>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</si>
  <si>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</si>
  <si>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</si>
  <si>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</si>
  <si>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</si>
  <si>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</si>
  <si>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</si>
  <si>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</si>
  <si>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</si>
  <si>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</si>
  <si>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</si>
  <si>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</si>
  <si>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</si>
  <si>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</si>
  <si>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</si>
  <si>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</si>
  <si>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</si>
  <si>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</si>
  <si>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</si>
  <si>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</si>
  <si>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</si>
  <si>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</si>
  <si>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</si>
  <si>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</si>
  <si>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</si>
  <si>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</si>
  <si>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</si>
  <si>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</si>
  <si>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</si>
  <si>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</si>
  <si>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</si>
  <si>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</si>
  <si>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</si>
  <si>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</si>
  <si>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</si>
  <si>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</si>
  <si>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</si>
  <si>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</si>
  <si>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</si>
  <si>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</si>
  <si>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</si>
  <si>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</si>
  <si>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</si>
  <si>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</si>
  <si>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</si>
  <si>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</si>
  <si>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</si>
  <si>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</si>
  <si>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</si>
  <si>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</si>
  <si>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</si>
  <si>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</si>
  <si>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</si>
  <si>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</si>
  <si>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</si>
  <si>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</si>
  <si>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</si>
  <si>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</si>
  <si>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</si>
  <si>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</si>
  <si>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</si>
  <si>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</si>
  <si>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</si>
  <si>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</si>
  <si>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</si>
  <si>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</si>
  <si>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</si>
  <si>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</si>
  <si>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</si>
  <si>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</si>
  <si>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</si>
  <si>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</si>
  <si>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</si>
  <si>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</si>
  <si>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</si>
  <si>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</si>
  <si>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</si>
  <si>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</si>
  <si>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</si>
  <si>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</si>
  <si>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</si>
  <si>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</si>
  <si>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</si>
  <si>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</si>
  <si>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</si>
  <si>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</si>
  <si>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</si>
  <si>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</si>
  <si>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</si>
  <si>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</si>
  <si>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</si>
  <si>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</si>
  <si>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</si>
  <si>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</si>
  <si>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</si>
  <si>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</si>
  <si>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</si>
  <si>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</si>
  <si>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</si>
  <si>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</si>
  <si>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</si>
  <si>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</si>
  <si>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</si>
  <si>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</si>
  <si>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</si>
  <si>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</si>
  <si>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</si>
  <si>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</si>
  <si>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</si>
  <si>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</si>
  <si>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</si>
  <si>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</si>
  <si>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</si>
  <si>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</si>
  <si>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</si>
  <si>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</si>
  <si>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</si>
  <si>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</si>
  <si>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</si>
  <si>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</si>
  <si>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</si>
  <si>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</si>
  <si>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</si>
  <si>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</si>
  <si>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</si>
  <si>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</si>
  <si>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</si>
  <si>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</si>
  <si>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</si>
  <si>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</si>
  <si>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</si>
  <si>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</si>
  <si>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</si>
  <si>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</si>
  <si>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</si>
  <si>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</si>
  <si>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</si>
  <si>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</si>
  <si>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</si>
  <si>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</si>
  <si>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</si>
  <si>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</si>
  <si>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</si>
  <si>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</si>
  <si>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</si>
  <si>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</si>
  <si>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</si>
  <si>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</si>
  <si>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</si>
  <si>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</si>
  <si>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</si>
  <si>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</si>
  <si>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</si>
  <si>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</si>
  <si>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</si>
  <si>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</si>
  <si>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</si>
  <si>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</si>
  <si>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</si>
  <si>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</si>
  <si>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</si>
  <si>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</si>
  <si>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</si>
  <si>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</si>
  <si>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</si>
  <si>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</si>
  <si>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</si>
  <si>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</si>
  <si>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</si>
  <si>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</si>
  <si>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</si>
  <si>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</si>
  <si>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</si>
  <si>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</si>
  <si>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</si>
  <si>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</si>
  <si>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</si>
  <si>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</si>
  <si>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</si>
  <si>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</si>
  <si>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</si>
  <si>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</si>
  <si>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</si>
  <si>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</si>
  <si>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</si>
  <si>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</si>
  <si>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</si>
  <si>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</si>
  <si>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</si>
  <si>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</si>
  <si>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</si>
  <si>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</si>
  <si>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29983820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</si>
  <si>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</si>
  <si>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</si>
  <si>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</si>
  <si>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</si>
  <si>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</si>
  <si>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</si>
  <si>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</si>
  <si>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</si>
  <si>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</si>
  <si>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עוקב מדד "מדדיות ממשלתיות ל5-10 שנים"</t>
  </si>
  <si>
    <t>514956465-00000000008700-8702-000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</si>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</sst>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0.87</v>
      </c>
      <c r="D11" s="109">
        <f>מזומנים!L10</f>
        <v>0.28000000000000003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281.25</v>
      </c>
      <c r="D17" s="109">
        <f>'תעודות סל'!N11</f>
        <v>89.78</v>
      </c>
    </row>
    <row r="18" spans="1:4">
      <c r="A18" s="34" t="s">
        <v>160</v>
      </c>
      <c r="B18" s="72" t="s">
        <v>100</v>
      </c>
      <c r="C18" s="107">
        <f>'קרנות נאמנות'!L11</f>
        <v>31.16</v>
      </c>
      <c r="D18" s="109">
        <f>'קרנות נאמנות'!O11</f>
        <v>9.9499999999999993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313.28000000000003</v>
      </c>
      <c r="D42" s="110">
        <f>SUM(D11,D13,D14,D15,D16,D17,D18,D19,D20,D21,D22,D24,D25,D26,D27,D28,D29,D30,D31,D32,D33,D34,D35,D36,D37,D39,D40,D41)</f>
        <v>100.01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0.87</v>
      </c>
      <c r="K10" s="84"/>
      <c r="L10" s="84">
        <v>0.28000000000000003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0.87</v>
      </c>
      <c r="K11" s="91"/>
      <c r="L11" s="91">
        <v>0.28000000000000003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0.87</v>
      </c>
      <c r="K12" s="91"/>
      <c r="L12" s="91">
        <v>0.28000000000000003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0.87</v>
      </c>
      <c r="K13" s="92">
        <v>100</v>
      </c>
      <c r="L13" s="92">
        <v>0.28000000000000003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284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46267</v>
      </c>
      <c r="I11" s="84"/>
      <c r="J11" s="84"/>
      <c r="K11" s="84">
        <v>281.25</v>
      </c>
      <c r="L11" s="84"/>
      <c r="M11" s="84"/>
      <c r="N11" s="84">
        <v>89.78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46267</v>
      </c>
      <c r="I12" s="91"/>
      <c r="J12" s="91"/>
      <c r="K12" s="91">
        <v>281.25</v>
      </c>
      <c r="L12" s="91"/>
      <c r="M12" s="91"/>
      <c r="N12" s="91">
        <v>89.78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46267</v>
      </c>
      <c r="I17" s="91"/>
      <c r="J17" s="91"/>
      <c r="K17" s="91">
        <v>281.25</v>
      </c>
      <c r="L17" s="91"/>
      <c r="M17" s="91"/>
      <c r="N17" s="91">
        <v>89.78</v>
      </c>
    </row>
    <row r="18" spans="2:14" customFormat="1" ht="15.75">
      <c r="B18" s="61" t="s">
        <v>276</v>
      </c>
      <c r="C18" s="90">
        <v>1120864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20519</v>
      </c>
      <c r="I18" s="117">
        <v>336.51</v>
      </c>
      <c r="J18" s="117">
        <v>0</v>
      </c>
      <c r="K18" s="117">
        <v>69.05</v>
      </c>
      <c r="L18" s="117">
        <v>0.03</v>
      </c>
      <c r="M18" s="117">
        <v>24.55</v>
      </c>
      <c r="N18" s="117">
        <v>22.04</v>
      </c>
    </row>
    <row r="19" spans="2:14" customFormat="1" ht="15.75">
      <c r="B19" s="61" t="s">
        <v>278</v>
      </c>
      <c r="C19" s="90">
        <v>1118389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21525</v>
      </c>
      <c r="I19" s="117">
        <v>333.65</v>
      </c>
      <c r="J19" s="117">
        <v>0</v>
      </c>
      <c r="K19" s="117">
        <v>71.819999999999993</v>
      </c>
      <c r="L19" s="117">
        <v>0.02</v>
      </c>
      <c r="M19" s="117">
        <v>25.54</v>
      </c>
      <c r="N19" s="117">
        <v>22.92</v>
      </c>
    </row>
    <row r="20" spans="2:14" customFormat="1" ht="15.75">
      <c r="B20" s="61" t="s">
        <v>279</v>
      </c>
      <c r="C20" s="90">
        <v>1117001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2145</v>
      </c>
      <c r="I20" s="117">
        <v>3328.73</v>
      </c>
      <c r="J20" s="117">
        <v>0</v>
      </c>
      <c r="K20" s="117">
        <v>71.400000000000006</v>
      </c>
      <c r="L20" s="117">
        <v>0.02</v>
      </c>
      <c r="M20" s="117">
        <v>25.39</v>
      </c>
      <c r="N20" s="117">
        <v>22.79</v>
      </c>
    </row>
    <row r="21" spans="2:14" customFormat="1" ht="15.75">
      <c r="B21" s="61" t="s">
        <v>280</v>
      </c>
      <c r="C21" s="90">
        <v>1109263</v>
      </c>
      <c r="D21" s="90" t="s">
        <v>151</v>
      </c>
      <c r="E21" s="90">
        <v>513944660</v>
      </c>
      <c r="F21" s="90" t="s">
        <v>277</v>
      </c>
      <c r="G21" s="90" t="s">
        <v>174</v>
      </c>
      <c r="H21" s="117">
        <v>2078</v>
      </c>
      <c r="I21" s="117">
        <v>3319.7</v>
      </c>
      <c r="J21" s="117">
        <v>0</v>
      </c>
      <c r="K21" s="117">
        <v>68.98</v>
      </c>
      <c r="L21" s="117">
        <v>0</v>
      </c>
      <c r="M21" s="117">
        <v>24.53</v>
      </c>
      <c r="N21" s="117">
        <v>22.02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25984</v>
      </c>
      <c r="K11" s="84"/>
      <c r="L11" s="84">
        <v>31.16</v>
      </c>
      <c r="M11" s="84"/>
      <c r="N11" s="84"/>
      <c r="O11" s="84">
        <v>9.9499999999999993</v>
      </c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>
        <v>25984</v>
      </c>
      <c r="K12" s="91"/>
      <c r="L12" s="91">
        <v>31.16</v>
      </c>
      <c r="M12" s="91"/>
      <c r="N12" s="91"/>
      <c r="O12" s="91">
        <v>9.9499999999999993</v>
      </c>
    </row>
    <row r="13" spans="1:65" customFormat="1" ht="15.75">
      <c r="B13" s="66" t="s">
        <v>282</v>
      </c>
      <c r="C13" s="90">
        <v>5116819</v>
      </c>
      <c r="D13" s="90" t="s">
        <v>151</v>
      </c>
      <c r="E13" s="90">
        <v>511303661</v>
      </c>
      <c r="F13" s="90" t="s">
        <v>283</v>
      </c>
      <c r="G13" s="90">
        <v>0</v>
      </c>
      <c r="H13" s="90" t="s">
        <v>284</v>
      </c>
      <c r="I13" s="90" t="s">
        <v>174</v>
      </c>
      <c r="J13" s="117">
        <v>25984</v>
      </c>
      <c r="K13" s="117">
        <v>119.92</v>
      </c>
      <c r="L13" s="117">
        <v>31.16</v>
      </c>
      <c r="M13" s="119">
        <v>0</v>
      </c>
      <c r="N13" s="117">
        <v>100</v>
      </c>
      <c r="O13" s="117">
        <v>9.9499999999999993</v>
      </c>
    </row>
    <row r="14" spans="1:65" customFormat="1" ht="15.75">
      <c r="B14" s="60" t="s">
        <v>285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schemas.microsoft.com/sharepoint/v3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a46656d4-8850-49b3-aebd-68bd05f7f43d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