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165" windowWidth="19440" windowHeight="11850" tabRatio="880"/>
  </bookViews>
  <sheets>
    <sheet name="סכום נכסי הקרן" sheetId="88" r:id="rId1"/>
    <sheet name="מזומנים" sheetId="58" r:id="rId2"/>
    <sheet name="תעודות התחייבות ממשלתיות" sheetId="59" r:id="rId3"/>
    <sheet name="תעודות חוב מסחריות " sheetId="60" r:id="rId4"/>
    <sheet name="אג&quot;ח קונצרני" sheetId="61" r:id="rId5"/>
    <sheet name="מניות" sheetId="62" r:id="rId6"/>
    <sheet name="תעודות סל" sheetId="63" r:id="rId7"/>
    <sheet name="קרנות נאמנות" sheetId="64" r:id="rId8"/>
    <sheet name="כתבי אופציה" sheetId="65" r:id="rId9"/>
    <sheet name="אופציות" sheetId="66" r:id="rId10"/>
    <sheet name="חוזים עתידיים" sheetId="67" r:id="rId11"/>
    <sheet name="מוצרים מובנים" sheetId="68" r:id="rId12"/>
    <sheet name="לא סחיר- תעודות התחייבות ממשלתי" sheetId="69" r:id="rId13"/>
    <sheet name="לא סחיר - תעודות חוב מסחריות" sheetId="70" r:id="rId14"/>
    <sheet name="לא סחיר - אג&quot;ח קונצרני" sheetId="71" r:id="rId15"/>
    <sheet name="לא סחיר - מניות" sheetId="72" r:id="rId16"/>
    <sheet name="לא סחיר - קרנות השקעה" sheetId="73" r:id="rId17"/>
    <sheet name="לא סחיר - כתבי אופציה" sheetId="74" r:id="rId18"/>
    <sheet name="לא סחיר - אופציות" sheetId="75" r:id="rId19"/>
    <sheet name="לא סחיר - חוזים עתידיים" sheetId="76" r:id="rId20"/>
    <sheet name="לא סחיר - מוצרים מובנים" sheetId="77" r:id="rId21"/>
    <sheet name="הלוואות" sheetId="78" r:id="rId22"/>
    <sheet name="פקדונות מעל 3 חודשים" sheetId="79" r:id="rId23"/>
    <sheet name="זכויות מקרקעין" sheetId="80" r:id="rId24"/>
    <sheet name="השקעה בחברות מוחזקות" sheetId="90" r:id="rId25"/>
    <sheet name="השקעות אחרות " sheetId="81" r:id="rId26"/>
    <sheet name="יתרת התחייבות להשקעה" sheetId="84" r:id="rId27"/>
    <sheet name="עלות מתואמת אג&quot;ח קונצרני סחיר" sheetId="91" r:id="rId28"/>
    <sheet name="עלות מתואמת אג&quot;ח קונצרני ל.סחיר" sheetId="92" r:id="rId29"/>
    <sheet name="עלות מתואמת מסגרות אשראי ללווים" sheetId="93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קונצרני'!$B$6:$U$32</definedName>
    <definedName name="_xlnm.Print_Area" localSheetId="9">אופציות!$B$6:$L$41</definedName>
    <definedName name="_xlnm.Print_Area" localSheetId="21">הלוואות!$B$6:$Q$53</definedName>
    <definedName name="_xlnm.Print_Area" localSheetId="24">'השקעה בחברות מוחזקות'!$B$6:$K$17</definedName>
    <definedName name="_xlnm.Print_Area" localSheetId="25">'השקעות אחרות '!$B$6:$K$15</definedName>
    <definedName name="_xlnm.Print_Area" localSheetId="23">'זכויות מקרקעין'!$B$6:$I$24</definedName>
    <definedName name="_xlnm.Print_Area" localSheetId="10">'חוזים עתידיים'!$B$6:$I$18</definedName>
    <definedName name="_xlnm.Print_Area" localSheetId="26">'יתרת התחייבות להשקעה'!$B$6:$D$16</definedName>
    <definedName name="_xlnm.Print_Area" localSheetId="8">'כתבי אופציה'!$B$6:$L$20</definedName>
    <definedName name="_xlnm.Print_Area" localSheetId="12">'לא סחיר- תעודות התחייבות ממשלתי'!$B$6:$P$24</definedName>
    <definedName name="_xlnm.Print_Area" localSheetId="14">'לא סחיר - אג"ח קונצרני'!$B$6:$S$32</definedName>
    <definedName name="_xlnm.Print_Area" localSheetId="18">'לא סחיר - אופציות'!$B$6:$L$44</definedName>
    <definedName name="_xlnm.Print_Area" localSheetId="19">'לא סחיר - חוזים עתידיים'!$B$6:$K$41</definedName>
    <definedName name="_xlnm.Print_Area" localSheetId="17">'לא סחיר - כתבי אופציה'!$B$6:$L$19</definedName>
    <definedName name="_xlnm.Print_Area" localSheetId="20">'לא סחיר - מוצרים מובנים'!$B$6:$Q$36</definedName>
    <definedName name="_xlnm.Print_Area" localSheetId="15">'לא סחיר - מניות'!$B$6:$M$22</definedName>
    <definedName name="_xlnm.Print_Area" localSheetId="16">'לא סחיר - קרנות השקעה'!$B$6:$K$38</definedName>
    <definedName name="_xlnm.Print_Area" localSheetId="13">'לא סחיר - תעודות חוב מסחריות'!$B$6:$S$32</definedName>
    <definedName name="_xlnm.Print_Area" localSheetId="11">'מוצרים מובנים'!$B$6:$Q$37</definedName>
    <definedName name="_xlnm.Print_Area" localSheetId="1">מזומנים!$B$6:$K$40</definedName>
    <definedName name="_xlnm.Print_Area" localSheetId="5">מניות!$B$6:$N$32</definedName>
    <definedName name="_xlnm.Print_Area" localSheetId="0">'סכום נכסי הקרן'!$B$6:$D$49</definedName>
    <definedName name="_xlnm.Print_Area" localSheetId="22">'פקדונות מעל 3 חודשים'!$B$6:$O$30</definedName>
    <definedName name="_xlnm.Print_Area" localSheetId="7">'קרנות נאמנות'!$B$6:$O$20</definedName>
    <definedName name="_xlnm.Print_Area" localSheetId="2">'תעודות התחייבות ממשלתיות'!$B$6:$Q$29</definedName>
    <definedName name="_xlnm.Print_Area" localSheetId="3">'תעודות חוב מסחריות '!$B$6:$T$29</definedName>
    <definedName name="_xlnm.Print_Area" localSheetId="6">'תעודות סל'!$B$6:$N$44</definedName>
  </definedNames>
  <calcPr calcId="145621"/>
</workbook>
</file>

<file path=xl/calcChain.xml><?xml version="1.0" encoding="utf-8"?>
<calcChain xmlns="http://schemas.openxmlformats.org/spreadsheetml/2006/main">
  <c r="C50" i="84" l="1"/>
  <c r="C11" i="84"/>
  <c r="C10" i="84" s="1"/>
  <c r="D41" i="88" l="1"/>
  <c r="C43" i="88" l="1"/>
  <c r="D37" i="88"/>
  <c r="D11" i="88"/>
  <c r="D29" i="88" l="1"/>
  <c r="C41" i="88" l="1"/>
  <c r="D40" i="88"/>
  <c r="C40" i="88"/>
  <c r="D39" i="88"/>
  <c r="C35" i="88"/>
  <c r="C39" i="88"/>
  <c r="C37" i="88"/>
  <c r="D36" i="88"/>
  <c r="C36" i="88"/>
  <c r="D35" i="88"/>
  <c r="D34" i="88"/>
  <c r="C34" i="88"/>
  <c r="D33" i="88"/>
  <c r="C33" i="88"/>
  <c r="D32" i="88"/>
  <c r="C32" i="88"/>
  <c r="D31" i="88"/>
  <c r="C31" i="88"/>
  <c r="D30" i="88"/>
  <c r="C30" i="88"/>
  <c r="C29" i="88"/>
  <c r="D28" i="88"/>
  <c r="C28" i="88"/>
  <c r="D27" i="88"/>
  <c r="C27" i="88"/>
  <c r="D26" i="88"/>
  <c r="C26" i="88"/>
  <c r="D25" i="88"/>
  <c r="C25" i="88"/>
  <c r="D24" i="88"/>
  <c r="C24" i="88"/>
  <c r="D22" i="88"/>
  <c r="C22" i="88"/>
  <c r="D21" i="88"/>
  <c r="C21" i="88"/>
  <c r="D20" i="88"/>
  <c r="C20" i="88"/>
  <c r="D19" i="88"/>
  <c r="C19" i="88"/>
  <c r="D18" i="88"/>
  <c r="C18" i="88"/>
  <c r="D17" i="88"/>
  <c r="C17" i="88"/>
  <c r="D16" i="88"/>
  <c r="C16" i="88"/>
  <c r="D15" i="88"/>
  <c r="C15" i="88"/>
  <c r="D14" i="88"/>
  <c r="C14" i="88"/>
  <c r="D13" i="88"/>
  <c r="C13" i="88"/>
  <c r="C11" i="88"/>
  <c r="D42" i="88" l="1"/>
  <c r="D44" i="88"/>
  <c r="C42" i="88"/>
</calcChain>
</file>

<file path=xl/sharedStrings.xml><?xml version="1.0" encoding="utf-8"?>
<sst xmlns="http://schemas.openxmlformats.org/spreadsheetml/2006/main" count="6579" uniqueCount="1597">
  <si>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</si>
  <si>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</si>
  <si>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</si>
  <si>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</si>
  <si>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</si>
  <si>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</si>
  <si>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</si>
  <si>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</si>
  <si>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</si>
  <si>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</si>
  <si>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</si>
  <si>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</si>
  <si>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</si>
  <si>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</si>
  <si>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</si>
  <si>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</si>
  <si>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</si>
  <si>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</si>
  <si>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</si>
  <si>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</si>
  <si>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</si>
  <si>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</si>
  <si>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תאריך</t>
  </si>
  <si>
    <t>סה"כ צמודות מדד</t>
  </si>
  <si>
    <t>סה"כ בישראל</t>
  </si>
  <si>
    <t>סה"כ תעודות התחייבות ממשלתיות</t>
  </si>
  <si>
    <t>אחר</t>
  </si>
  <si>
    <t>סה"כ תל אביב 25</t>
  </si>
  <si>
    <t>סה"כ מניות היתר</t>
  </si>
  <si>
    <t>סה"כ תל אביב 75</t>
  </si>
  <si>
    <t>סה"כ מניות</t>
  </si>
  <si>
    <t>סה"כ תעודות סל</t>
  </si>
  <si>
    <t>סה"כ תעודות השתתפות בקרנות נאמנות</t>
  </si>
  <si>
    <t>סה"כ צמודות</t>
  </si>
  <si>
    <t>סה"כ צמודות למדד אחר</t>
  </si>
  <si>
    <t>סה"כ אגרות חוב קונצרניות</t>
  </si>
  <si>
    <t>שיעור ריבית ממוצע</t>
  </si>
  <si>
    <t>סה"כ מובטחות במשכנתא או תיקי משכנתאות</t>
  </si>
  <si>
    <t>סה"כ מובטחות בשעבוד כלי רכב</t>
  </si>
  <si>
    <t>סה"כ מובטחות בערבות בנקאית</t>
  </si>
  <si>
    <t>סה"כ מובטחות בבטחונות אחרים</t>
  </si>
  <si>
    <t>סה"כ הלוואות לסוכנים</t>
  </si>
  <si>
    <t>סה"כ לא מובטחות</t>
  </si>
  <si>
    <t>סה"כ הלוואות</t>
  </si>
  <si>
    <t>סה"כ  פקדונות מעל 3 חודשים</t>
  </si>
  <si>
    <t>סה"כ בחו"ל</t>
  </si>
  <si>
    <t>סה"כ מקרקעין</t>
  </si>
  <si>
    <t>סה"כ מזומנים ושווי מזומנים</t>
  </si>
  <si>
    <t>מספר ני"ע</t>
  </si>
  <si>
    <t>סה"כ תעודות חוב מסחריות</t>
  </si>
  <si>
    <t>סה"כ לא צמודות</t>
  </si>
  <si>
    <t>סה"כ צמודות למט"ח</t>
  </si>
  <si>
    <t>סה"כ כתבי אופציה</t>
  </si>
  <si>
    <t>סה"כ חוזים עתידיים</t>
  </si>
  <si>
    <t>סה"כ אופציות</t>
  </si>
  <si>
    <t>סה"כ קרן מובטחת</t>
  </si>
  <si>
    <t>סה"כ קרן לא מובטחת</t>
  </si>
  <si>
    <t>סה"כ מוצרים מובנים</t>
  </si>
  <si>
    <t>נכס הבסיס</t>
  </si>
  <si>
    <t>סה"כ אג"ח קונצרני</t>
  </si>
  <si>
    <t xml:space="preserve">סה"כ קרנות השקעה </t>
  </si>
  <si>
    <t xml:space="preserve">סה"כ חוזים עתידיים </t>
  </si>
  <si>
    <t>תנאי ושיעור ריבית</t>
  </si>
  <si>
    <t>תשואה לפדיון</t>
  </si>
  <si>
    <t>תאריך שערוך אחרון</t>
  </si>
  <si>
    <t>שעור תשואה במהלך התקופה</t>
  </si>
  <si>
    <t>סה"כ השקעות אחרות</t>
  </si>
  <si>
    <t>שעור הריבית</t>
  </si>
  <si>
    <t>סה"כ צמודות לדולר</t>
  </si>
  <si>
    <t>שעור מערך נקוב מונפק</t>
  </si>
  <si>
    <t>סה"כ אופציות Call 001</t>
  </si>
  <si>
    <t>סה"כ צמוד מדד</t>
  </si>
  <si>
    <t>סה"כ לא צמוד</t>
  </si>
  <si>
    <t>סה"כ אחר</t>
  </si>
  <si>
    <t>סה"כ מוצרים מאוגחים</t>
  </si>
  <si>
    <t>שווי שוק</t>
  </si>
  <si>
    <t>אגורות</t>
  </si>
  <si>
    <t>סה"כ אג"ח של ממשלת ישראל שהונפקו בחו"ל</t>
  </si>
  <si>
    <t>סה"כ אג"ח שהנפיקו ממשלות זרות בחו"ל</t>
  </si>
  <si>
    <t>סה"כ חברות זרות בחו"ל</t>
  </si>
  <si>
    <t>סה"כ חברות ישראליות בחו"ל</t>
  </si>
  <si>
    <t>ענף מסחר</t>
  </si>
  <si>
    <t>שם מדרג</t>
  </si>
  <si>
    <t>סה"כ שמחקות מדדי מניות בישראל</t>
  </si>
  <si>
    <t>סה"כ שמחקות מדדי מניות בחו"ל</t>
  </si>
  <si>
    <t>סה"כ שמחקות מדדים אחרים בחו"ל</t>
  </si>
  <si>
    <t>סה"כ שמחקות מדדים אחרים בישראל</t>
  </si>
  <si>
    <t>סה"כ short</t>
  </si>
  <si>
    <t>סה"כ שמחקות מדדי מניות</t>
  </si>
  <si>
    <t>סה"כ שמחקות מדדים אחרים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</si>
  <si>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</si>
  <si>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</si>
  <si>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</si>
  <si>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</si>
  <si>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סה"כ הלוואות לעובדים ונושאי משרה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</si>
  <si>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</si>
  <si>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</si>
  <si>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</si>
  <si>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</si>
  <si>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</si>
  <si>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</si>
  <si>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</si>
  <si>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</si>
  <si>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</si>
  <si>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</si>
  <si>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</si>
  <si>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</si>
  <si>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</si>
  <si>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</si>
  <si>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</si>
  <si>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</si>
  <si>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</si>
  <si>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אופי הנכס</t>
  </si>
  <si>
    <t>סה"כ מניב</t>
  </si>
  <si>
    <t>סה"כ לא מניב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</si>
  <si>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</si>
  <si>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</si>
  <si>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</si>
  <si>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</si>
  <si>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</si>
  <si>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</si>
  <si>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</si>
  <si>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</si>
  <si>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</si>
  <si>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</si>
  <si>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</si>
  <si>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</si>
  <si>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</si>
  <si>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</si>
  <si>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</si>
  <si>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</si>
  <si>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</si>
  <si>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</si>
  <si>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</si>
  <si>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סה"כ יתרות התחייבות להשקעה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</si>
  <si>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</si>
  <si>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</si>
  <si>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</si>
  <si>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</si>
  <si>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</si>
  <si>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עלות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</si>
  <si>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</si>
  <si>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</si>
  <si>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</si>
  <si>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</si>
  <si>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</si>
  <si>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</si>
  <si>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</si>
  <si>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שווי הוגן/עעלות</t>
  </si>
  <si>
    <t>זירת מסחר</t>
  </si>
  <si>
    <t>TASE</t>
  </si>
  <si>
    <t>AMEX</t>
  </si>
  <si>
    <t>LSE</t>
  </si>
  <si>
    <t>TSE</t>
  </si>
  <si>
    <t>CAC</t>
  </si>
  <si>
    <t>BSE</t>
  </si>
  <si>
    <t>TSX</t>
  </si>
  <si>
    <t>טורנטו</t>
  </si>
  <si>
    <t>BOVESPA</t>
  </si>
  <si>
    <t>ASX</t>
  </si>
  <si>
    <t>אוסטרליה</t>
  </si>
  <si>
    <t>◄</t>
  </si>
  <si>
    <t>ביומד</t>
  </si>
  <si>
    <t>בנקים וחברות אחזקה</t>
  </si>
  <si>
    <t>השקעות ואחזקות</t>
  </si>
  <si>
    <t>חברות וסוכנויות ביטוח</t>
  </si>
  <si>
    <t>חיפושי נפט וגז</t>
  </si>
  <si>
    <t>מסחר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</si>
  <si>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</si>
  <si>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</si>
  <si>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</si>
  <si>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</si>
  <si>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</si>
  <si>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</si>
  <si>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</si>
  <si>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</si>
  <si>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</si>
  <si>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</si>
  <si>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</si>
  <si>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</si>
  <si>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</si>
  <si>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הונג קונג</t>
  </si>
  <si>
    <t>דולר ניו זילנד</t>
  </si>
  <si>
    <t>דולר קנדי</t>
  </si>
  <si>
    <t>יין יפני</t>
  </si>
  <si>
    <t>מקסיקו פזו</t>
  </si>
  <si>
    <t>פרנק שוויצרי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</si>
  <si>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</si>
  <si>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</si>
  <si>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</si>
  <si>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</si>
  <si>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</si>
  <si>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</si>
  <si>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</si>
  <si>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השקעות במדעי החיים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</si>
  <si>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</si>
  <si>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</si>
  <si>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</si>
  <si>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</si>
  <si>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</si>
  <si>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</si>
  <si>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</si>
  <si>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</si>
  <si>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</si>
  <si>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</si>
  <si>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</si>
  <si>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</si>
  <si>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</si>
  <si>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</si>
  <si>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</si>
  <si>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</si>
  <si>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ב. אג"ח קונצנרני לא סחיר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</si>
  <si>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</si>
  <si>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</si>
  <si>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</si>
  <si>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</si>
  <si>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</si>
  <si>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</si>
  <si>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</si>
  <si>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</si>
  <si>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</si>
  <si>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</si>
  <si>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</si>
  <si>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</si>
  <si>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</si>
  <si>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</si>
  <si>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</si>
  <si>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>(7) אופציות</t>
  </si>
  <si>
    <t>סה"כ אג"ח קונצרני סחיר</t>
  </si>
  <si>
    <t>סה"כ אג"ח קונצרני לא סחיר</t>
  </si>
  <si>
    <t>סה"כ מסגרת אשראי מנוצלות ללווים</t>
  </si>
  <si>
    <t>2.ג. מסגרות אשראי מנוצלות ללווים</t>
  </si>
  <si>
    <t>סה"כ השקעה בחברות מוחזקות</t>
  </si>
  <si>
    <t>קונסורציום כן/לא</t>
  </si>
  <si>
    <t>שווי משוערך</t>
  </si>
  <si>
    <t>ספק מידע</t>
  </si>
  <si>
    <t>(18)</t>
  </si>
  <si>
    <t>סה"כ מדדים כולל מניות</t>
  </si>
  <si>
    <t>סה"כ ריבית</t>
  </si>
  <si>
    <t>סה"כ סחורות</t>
  </si>
  <si>
    <t>סה"כ קרנות הון סיכון</t>
  </si>
  <si>
    <t>סה"כ מט"ח/ מט"ח</t>
  </si>
  <si>
    <t>סה"כ מטבע</t>
  </si>
  <si>
    <t>סה"כ צמוד למדד</t>
  </si>
  <si>
    <t>סה"כ נקוב במט"ח</t>
  </si>
  <si>
    <t>סה"כ קרנות גידור</t>
  </si>
  <si>
    <t>סה"כ קרנות נדל"ן</t>
  </si>
  <si>
    <t>סה"כ קרנות השקעה אחרות</t>
  </si>
  <si>
    <t>סה"כ צמוד למט"ח</t>
  </si>
  <si>
    <t>סה"כ בחו"ל:</t>
  </si>
  <si>
    <t>סה"כ בישראל:</t>
  </si>
  <si>
    <t>סה"כ כתבי אופציה בחו"ל</t>
  </si>
  <si>
    <t>סה"כ אופציות בחו"ל:</t>
  </si>
  <si>
    <t>סה"כ אופציות בישראל:</t>
  </si>
  <si>
    <t>סה"כ חוזים עתידיים בחו"ל:</t>
  </si>
  <si>
    <t>סה"כ מקרקעין בישראל:</t>
  </si>
  <si>
    <t>סה"כ מקרקעין בחו"ל:</t>
  </si>
  <si>
    <t>מספר הנייר</t>
  </si>
  <si>
    <t>כתובת הנכס</t>
  </si>
  <si>
    <t>(19)</t>
  </si>
  <si>
    <t>אלפי ש״ח</t>
  </si>
  <si>
    <t>פדיון/ריבית לקבל *****</t>
  </si>
  <si>
    <t>שער***</t>
  </si>
  <si>
    <t>***שער-יוצג במאית המטבע המקומי, קרי /סנט וכ'ו</t>
  </si>
  <si>
    <t>****ערך נקוב-יוצג היחידות במטבע בו בוצעה העסקה במקור</t>
  </si>
  <si>
    <t xml:space="preserve">*****כאשר טרם חלף מועד תשלום הרבית ו/ או פדיון קרן, יוצג  סכום פדיון/ריבית שעתיד להתקבל </t>
  </si>
  <si>
    <t>ערך נקוב****</t>
  </si>
  <si>
    <t>* בעל ענין/צד קשור-הכוכביות תופענה ארך ורק ליד שם המנפיק/שם הנייר</t>
  </si>
  <si>
    <t>יחידות</t>
  </si>
  <si>
    <t>ערך נקוב ****</t>
  </si>
  <si>
    <t>אלפי  ש״ח</t>
  </si>
  <si>
    <t>שעור מערך נקוב**** מונפק</t>
  </si>
  <si>
    <t>סה"כ יתרות מזומנים ועו"ש בש"ח</t>
  </si>
  <si>
    <t xml:space="preserve">עו"ש בינלאומי 119350                              </t>
  </si>
  <si>
    <t xml:space="preserve">עו"ש בינלאומי 57778                               </t>
  </si>
  <si>
    <t xml:space="preserve">עו"ש בינלאומי 597503                              </t>
  </si>
  <si>
    <t xml:space="preserve">עו"ש בינלאומי 854719                              </t>
  </si>
  <si>
    <t xml:space="preserve">עו"ש בנק לאומי 214892/87                          </t>
  </si>
  <si>
    <t xml:space="preserve">עו"ש מזרחי 101099                                 </t>
  </si>
  <si>
    <t xml:space="preserve">עו"ש מזרחי 526985                                 </t>
  </si>
  <si>
    <t xml:space="preserve">עו"ש מרכז בינלאומי 645222                         </t>
  </si>
  <si>
    <t xml:space="preserve">עו"ש פועלים 6787                                  </t>
  </si>
  <si>
    <t xml:space="preserve">עוש אוצר החייל 17242                              </t>
  </si>
  <si>
    <t>סה"כ יתרות מזומנים ועו"ש נקובים במט"ח</t>
  </si>
  <si>
    <t xml:space="preserve">מזרחי דולר ניו זילנד                              </t>
  </si>
  <si>
    <t xml:space="preserve">מזרחי דולר קנדי                                   </t>
  </si>
  <si>
    <t xml:space="preserve">מזרחי הונג קונג                                   </t>
  </si>
  <si>
    <t xml:space="preserve">מזרחי יין יפני                                    </t>
  </si>
  <si>
    <t xml:space="preserve">מזרחי כתר שוודי                                   </t>
  </si>
  <si>
    <t>כתר שוודי</t>
  </si>
  <si>
    <t xml:space="preserve">מזרחי לירה שטרלינג                                </t>
  </si>
  <si>
    <t xml:space="preserve">מזרחי פרנק שוויצרי                                </t>
  </si>
  <si>
    <t>סה"כ פח"ק/פר"י</t>
  </si>
  <si>
    <t>סה"כ פק"מ לתקופה של עד שלושה חודשים</t>
  </si>
  <si>
    <t xml:space="preserve">                                                  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</si>
  <si>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</si>
  <si>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</si>
  <si>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</si>
  <si>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 xml:space="preserve">מזרחי FUT VAL EUR HSB                             </t>
  </si>
  <si>
    <t xml:space="preserve">מזרחי FUT VAL EUR JPM                             </t>
  </si>
  <si>
    <t xml:space="preserve">מזרחי FUT VAL USD HSB                             </t>
  </si>
  <si>
    <t xml:space="preserve">מזרחי HSB GBP VAL FUT                             </t>
  </si>
  <si>
    <t xml:space="preserve">מזרחי HSBC GBP MONEY                              </t>
  </si>
  <si>
    <t xml:space="preserve">מזרחי HSBC HKD MONEY                              </t>
  </si>
  <si>
    <t xml:space="preserve">מזרחי HSBC JPY MONEY                              </t>
  </si>
  <si>
    <t xml:space="preserve">מזרחי HSBC USD MONEY                              </t>
  </si>
  <si>
    <t xml:space="preserve">מזרחי MONEY EUR HSBC                              </t>
  </si>
  <si>
    <t xml:space="preserve">מזרחי MONEY EURO JPM                              </t>
  </si>
  <si>
    <t>30/06/2017</t>
  </si>
  <si>
    <t>מיטב דש גמל ופנסיה בע"מ</t>
  </si>
  <si>
    <t>מיטב דש פיצויים כללי</t>
  </si>
  <si>
    <t>512065202-00000000000886-0886-000</t>
  </si>
  <si>
    <t xml:space="preserve">גליל 5903                                         </t>
  </si>
  <si>
    <t>אין דירוג</t>
  </si>
  <si>
    <t xml:space="preserve">גליל 5904                                         </t>
  </si>
  <si>
    <t xml:space="preserve">ממשל צמודה 418                                    </t>
  </si>
  <si>
    <t xml:space="preserve">ממשל צמודה 1019                                   </t>
  </si>
  <si>
    <t xml:space="preserve">ממשל צמודה 841                                    </t>
  </si>
  <si>
    <t xml:space="preserve">ממשל צמודה 923                                    </t>
  </si>
  <si>
    <t xml:space="preserve">ממשל צמודה 545                                    </t>
  </si>
  <si>
    <t xml:space="preserve">ממשל צמודה 1025                                   </t>
  </si>
  <si>
    <t xml:space="preserve">ממשל צמודה 1020                                   </t>
  </si>
  <si>
    <t xml:space="preserve">ממשלתי צמודה 536                                  </t>
  </si>
  <si>
    <t xml:space="preserve">ממשלתי צמודה 922                                  </t>
  </si>
  <si>
    <t xml:space="preserve">מ.ק.מ 817                                         </t>
  </si>
  <si>
    <t xml:space="preserve">מ.ק.מ 1217                                        </t>
  </si>
  <si>
    <t xml:space="preserve">מ.ק.מ 813                                         </t>
  </si>
  <si>
    <t xml:space="preserve">מקמ 717                                           </t>
  </si>
  <si>
    <t xml:space="preserve">מקמ 917                                           </t>
  </si>
  <si>
    <t xml:space="preserve">מקמ 1127                                          </t>
  </si>
  <si>
    <t xml:space="preserve">מקמ 811                                           </t>
  </si>
  <si>
    <t xml:space="preserve">מקמ 218                                           </t>
  </si>
  <si>
    <t xml:space="preserve">מקמ 428                                           </t>
  </si>
  <si>
    <t xml:space="preserve">מקמ 518                                           </t>
  </si>
  <si>
    <t xml:space="preserve">מקמ 816                                           </t>
  </si>
  <si>
    <t xml:space="preserve">ממשל שקלית 026                                    </t>
  </si>
  <si>
    <t xml:space="preserve">ממשל שקלית 219                                    </t>
  </si>
  <si>
    <t xml:space="preserve">ממשל שקלית 120                                    </t>
  </si>
  <si>
    <t xml:space="preserve">ממשל שקלית 122                                    </t>
  </si>
  <si>
    <t xml:space="preserve">ממשל שקלית 0142                                   </t>
  </si>
  <si>
    <t xml:space="preserve">ממשל שקלית 825                                    </t>
  </si>
  <si>
    <t xml:space="preserve">ממשל שקלית 327                                    </t>
  </si>
  <si>
    <t xml:space="preserve">ממשלתי שקלי 118                                   </t>
  </si>
  <si>
    <t xml:space="preserve">ממשלתי שקלי 323                                   </t>
  </si>
  <si>
    <t xml:space="preserve">ממשלתי שקלי 324                                   </t>
  </si>
  <si>
    <t xml:space="preserve">ממשלתי שקלי 519                                   </t>
  </si>
  <si>
    <t xml:space="preserve">ממשלתי שקלי 421                                   </t>
  </si>
  <si>
    <t xml:space="preserve">ממשלתי שקלית 1017                                 </t>
  </si>
  <si>
    <t xml:space="preserve">ממשל משתנה 520                                    </t>
  </si>
  <si>
    <t xml:space="preserve">ממשל משתנה 1121                                   </t>
  </si>
  <si>
    <t xml:space="preserve">ISRAEL 2 7/8 01/29/24                             </t>
  </si>
  <si>
    <t>XS1023541847</t>
  </si>
  <si>
    <t>A+</t>
  </si>
  <si>
    <t>S&amp;P</t>
  </si>
  <si>
    <t xml:space="preserve">ISRAEL 2.875 03                                   </t>
  </si>
  <si>
    <t>US46513CXR23</t>
  </si>
  <si>
    <t xml:space="preserve">ISRAEL 4.5%1/43                                   </t>
  </si>
  <si>
    <t>US4651387N91</t>
  </si>
  <si>
    <t xml:space="preserve">ממשלתי דולרי 0623- ISRAEL 3.15                    </t>
  </si>
  <si>
    <t>US4651387M19</t>
  </si>
  <si>
    <t xml:space="preserve">ISRAEL5.125                                       </t>
  </si>
  <si>
    <t>US46513E5Y48</t>
  </si>
  <si>
    <t>A</t>
  </si>
  <si>
    <t xml:space="preserve">T 1.5 08/262                                      </t>
  </si>
  <si>
    <t>US9128282A70</t>
  </si>
  <si>
    <t>AAA</t>
  </si>
  <si>
    <t xml:space="preserve">12/24 BONO MXN                                    </t>
  </si>
  <si>
    <t>MX0MGO000078</t>
  </si>
  <si>
    <t xml:space="preserve">לאומי אגח 177                                     </t>
  </si>
  <si>
    <t>בנקים</t>
  </si>
  <si>
    <t xml:space="preserve">מז טפ הנפק 35                                     </t>
  </si>
  <si>
    <t xml:space="preserve">מז טפ הנפק 42                                     </t>
  </si>
  <si>
    <t xml:space="preserve">מז טפ הנפק 43                                     </t>
  </si>
  <si>
    <t xml:space="preserve">מז טפ הנפק 44                                     </t>
  </si>
  <si>
    <t xml:space="preserve">מז טפ הנפקות 39                                   </t>
  </si>
  <si>
    <t xml:space="preserve">מזרחי טפחות הנפק 36                               </t>
  </si>
  <si>
    <t xml:space="preserve">פועלים הנ אגח 34                                  </t>
  </si>
  <si>
    <t xml:space="preserve">פועלים הנפק 31                                    </t>
  </si>
  <si>
    <t xml:space="preserve">פועלים הנפק 32                                    </t>
  </si>
  <si>
    <t xml:space="preserve">בינל הנפק אגח ט                                   </t>
  </si>
  <si>
    <t>AA+</t>
  </si>
  <si>
    <t xml:space="preserve">בינלאומי הנפקות סד. 3                             </t>
  </si>
  <si>
    <t xml:space="preserve">לאומי התחייבות ח'                                 </t>
  </si>
  <si>
    <t xml:space="preserve">לאומי התחייבות יב                                 </t>
  </si>
  <si>
    <t xml:space="preserve">לאומי התחייבות יד                                 </t>
  </si>
  <si>
    <t xml:space="preserve">מזרחי טפחות הת 31                                 </t>
  </si>
  <si>
    <t xml:space="preserve">עזריאלי אגח ב                                     </t>
  </si>
  <si>
    <t>נדל"ן ובינוי</t>
  </si>
  <si>
    <t xml:space="preserve">עזריאלי אגח ג                                     </t>
  </si>
  <si>
    <t xml:space="preserve">עזריאלי אגח ד                                     </t>
  </si>
  <si>
    <t xml:space="preserve">פועלים הנ התחיבות יד                              </t>
  </si>
  <si>
    <t xml:space="preserve">פועלים הנפ הת טו                                  </t>
  </si>
  <si>
    <t xml:space="preserve">פועלים הנפק סדרה י                                </t>
  </si>
  <si>
    <t xml:space="preserve">פועלים הנפקות ט'                                  </t>
  </si>
  <si>
    <t xml:space="preserve">אירפורט אגח ז                                     </t>
  </si>
  <si>
    <t>AA</t>
  </si>
  <si>
    <t xml:space="preserve">ארפורט אגח ה                                      </t>
  </si>
  <si>
    <t xml:space="preserve">בזק אג"ח 6                                        </t>
  </si>
  <si>
    <t>שרותים</t>
  </si>
  <si>
    <t xml:space="preserve">בזק אגח 10                                        </t>
  </si>
  <si>
    <t xml:space="preserve">בזק אגח 9                                         </t>
  </si>
  <si>
    <t xml:space="preserve">בינל הנפק אגח ד                                   </t>
  </si>
  <si>
    <t xml:space="preserve">בינלאומי הנפק התח כא                              </t>
  </si>
  <si>
    <t xml:space="preserve">בינלאומי הנפק כ                                   </t>
  </si>
  <si>
    <t xml:space="preserve">בינלאומי הנפק' ב'                                 </t>
  </si>
  <si>
    <t xml:space="preserve">דיסקונט התחיבות נד י                              </t>
  </si>
  <si>
    <t xml:space="preserve">דיסקונט מנ הת ב                                   </t>
  </si>
  <si>
    <t xml:space="preserve">דיסקונט מנ התח ד                                  </t>
  </si>
  <si>
    <t xml:space="preserve">הראל הנפקות אג"ח א'                               </t>
  </si>
  <si>
    <t>ביטוח</t>
  </si>
  <si>
    <t xml:space="preserve">וילאר אג6                                         </t>
  </si>
  <si>
    <t xml:space="preserve">כלל ביט אג"ח ב'                                   </t>
  </si>
  <si>
    <t xml:space="preserve">כללביט אגח א                                      </t>
  </si>
  <si>
    <t xml:space="preserve">לאומי שה נד 200                                   </t>
  </si>
  <si>
    <t xml:space="preserve">מנפיקים א'                                        </t>
  </si>
  <si>
    <t xml:space="preserve">פועלים הנ שה 1                                    </t>
  </si>
  <si>
    <t xml:space="preserve">אגוד הנפ אגח ו                                    </t>
  </si>
  <si>
    <t>AA-</t>
  </si>
  <si>
    <t xml:space="preserve">אגוד הנפ אגח ט                                    </t>
  </si>
  <si>
    <t xml:space="preserve">אלוני חץ אג"ח ו'                                  </t>
  </si>
  <si>
    <t xml:space="preserve">אלוני חץ אגח ח                                    </t>
  </si>
  <si>
    <t xml:space="preserve">אמות אגח א                                        </t>
  </si>
  <si>
    <t xml:space="preserve">אמות אגח ג                                        </t>
  </si>
  <si>
    <t xml:space="preserve">בראק אן וי אגח א                                  </t>
  </si>
  <si>
    <t xml:space="preserve">גב ים אג"ח ה'                                     </t>
  </si>
  <si>
    <t xml:space="preserve">גב ים אגח ו                                       </t>
  </si>
  <si>
    <t xml:space="preserve">גזית גלוב אג"ח ד'                                 </t>
  </si>
  <si>
    <t xml:space="preserve">גזית גלוב אג"ח ט                                  </t>
  </si>
  <si>
    <t xml:space="preserve">גזית גלוב אג"ח י'                                 </t>
  </si>
  <si>
    <t xml:space="preserve">גזית גלוב אגח ג                                   </t>
  </si>
  <si>
    <t xml:space="preserve">גזית גלוב אגח יא                                  </t>
  </si>
  <si>
    <t xml:space="preserve">גזית גלוב אגח יב                                  </t>
  </si>
  <si>
    <t xml:space="preserve">דקסה יש הנ אג"ח ז'                                </t>
  </si>
  <si>
    <t xml:space="preserve">דקסיה הנפ אגח י                                   </t>
  </si>
  <si>
    <t xml:space="preserve">דקסיה יש הנ אגח ב'                                </t>
  </si>
  <si>
    <t xml:space="preserve">הפניקס אג"ח ב'                                    </t>
  </si>
  <si>
    <t xml:space="preserve">הראל הנפקות אגח ד                                 </t>
  </si>
  <si>
    <t xml:space="preserve">הראל הנפקות אגח ה                                 </t>
  </si>
  <si>
    <t xml:space="preserve">הראל הנפקות אגח ח                                 </t>
  </si>
  <si>
    <t xml:space="preserve">הראל הנפקות ט                                     </t>
  </si>
  <si>
    <t xml:space="preserve">הראל הנפקות י                                     </t>
  </si>
  <si>
    <t xml:space="preserve">כללביט אגח ט                                      </t>
  </si>
  <si>
    <t xml:space="preserve">כללביט מימון אג"ח ג'                              </t>
  </si>
  <si>
    <t xml:space="preserve">מליסרון אג"ח ה'                                   </t>
  </si>
  <si>
    <t xml:space="preserve">מליסרון אגח ו                                     </t>
  </si>
  <si>
    <t xml:space="preserve">מליסרון אגח ז                                     </t>
  </si>
  <si>
    <t xml:space="preserve">מליסרון אגח ט                                     </t>
  </si>
  <si>
    <t xml:space="preserve">מליסרון אגח י                                     </t>
  </si>
  <si>
    <t xml:space="preserve">מליסרון אגח י"ג                                   </t>
  </si>
  <si>
    <t xml:space="preserve">מליסרון אגח יד                                    </t>
  </si>
  <si>
    <t xml:space="preserve">מנורה מבטחים אגח א                                </t>
  </si>
  <si>
    <t xml:space="preserve">פז חברת נפט ו'                                    </t>
  </si>
  <si>
    <t xml:space="preserve">פניקס אגח 2                                       </t>
  </si>
  <si>
    <t xml:space="preserve">פניקס הון אגח ה                                   </t>
  </si>
  <si>
    <t xml:space="preserve">ריט 1 אגח א                                       </t>
  </si>
  <si>
    <t xml:space="preserve">ריט 1 אגח ג                                       </t>
  </si>
  <si>
    <t xml:space="preserve">אגוד הנפ' התח' י"ז                                </t>
  </si>
  <si>
    <t xml:space="preserve">אגוד הנפקות התח יט                                </t>
  </si>
  <si>
    <t xml:space="preserve">אלקטרה אגח ג                                      </t>
  </si>
  <si>
    <t xml:space="preserve">ביג אגח ד                                         </t>
  </si>
  <si>
    <t xml:space="preserve">ביג אגח ח                                         </t>
  </si>
  <si>
    <t xml:space="preserve">בינל הנפק התח כב                                  </t>
  </si>
  <si>
    <t xml:space="preserve">מזרחי טפחות שה א                                  </t>
  </si>
  <si>
    <t xml:space="preserve">נכסים ובנ אגח ו                                   </t>
  </si>
  <si>
    <t xml:space="preserve">נכסים ובנ אגח ח                                   </t>
  </si>
  <si>
    <t xml:space="preserve">סלע נדלן  אגח א                                   </t>
  </si>
  <si>
    <t xml:space="preserve">סלע נדלן אגח ב                                    </t>
  </si>
  <si>
    <t xml:space="preserve">סלקום אגח ו                                       </t>
  </si>
  <si>
    <t xml:space="preserve">סלקום אגח ח                                       </t>
  </si>
  <si>
    <t xml:space="preserve">פניקס אג"ח 1                                      </t>
  </si>
  <si>
    <t xml:space="preserve">פרטנר אגח ג                                       </t>
  </si>
  <si>
    <t xml:space="preserve">רבוע נדלן אגח ה                                   </t>
  </si>
  <si>
    <t xml:space="preserve">שלמה החז אגח טז                                   </t>
  </si>
  <si>
    <t xml:space="preserve">איידיאו אגח ז                                     </t>
  </si>
  <si>
    <t xml:space="preserve">איידיאו אגח ח                                     </t>
  </si>
  <si>
    <t xml:space="preserve">אלרוב נדלן אגח ב                                  </t>
  </si>
  <si>
    <t xml:space="preserve">גירון אגח ג                                       </t>
  </si>
  <si>
    <t xml:space="preserve">דלק קב אגח יח                                     </t>
  </si>
  <si>
    <t xml:space="preserve">דרבן אגח ד                                        </t>
  </si>
  <si>
    <t xml:space="preserve">חברה לישראל אגח7                                  </t>
  </si>
  <si>
    <t xml:space="preserve">מגה אור אגח ג                                     </t>
  </si>
  <si>
    <t xml:space="preserve">נכסים ובנין אג"ח ג'                               </t>
  </si>
  <si>
    <t xml:space="preserve">קב דלק אגח יג                                     </t>
  </si>
  <si>
    <t xml:space="preserve">קב דלק סד' כב'                                    </t>
  </si>
  <si>
    <t xml:space="preserve">שלמה החז אגח יא                                   </t>
  </si>
  <si>
    <t xml:space="preserve">שלמה החזקות אגח יד                                </t>
  </si>
  <si>
    <t xml:space="preserve">אינטרנט זהב אגח ד                                 </t>
  </si>
  <si>
    <t>A-</t>
  </si>
  <si>
    <t xml:space="preserve">אלבר אגח יג                                       </t>
  </si>
  <si>
    <t xml:space="preserve">אפריקה נכסים אגח ה                                </t>
  </si>
  <si>
    <t xml:space="preserve">בזן אג"ח א                                        </t>
  </si>
  <si>
    <t>כימיה גומי ופלסטיק</t>
  </si>
  <si>
    <t xml:space="preserve">בזן אגח ז                                         </t>
  </si>
  <si>
    <t xml:space="preserve">הכשרת ישוב אגח 16                                 </t>
  </si>
  <si>
    <t xml:space="preserve">ירושלים הנפ נד 10                                 </t>
  </si>
  <si>
    <t xml:space="preserve">כלכלית ים אגח ו                                   </t>
  </si>
  <si>
    <t xml:space="preserve">כלכלית ים אגח טו                                  </t>
  </si>
  <si>
    <t xml:space="preserve">כלכלית ים אגח י                                   </t>
  </si>
  <si>
    <t xml:space="preserve">כלכלית ים אגח יב                                  </t>
  </si>
  <si>
    <t xml:space="preserve">כלכלית ים אגח יד                                  </t>
  </si>
  <si>
    <t xml:space="preserve">מבני תעשיה אגח ח                                  </t>
  </si>
  <si>
    <t xml:space="preserve">מבני תעשיה אגח ט                                  </t>
  </si>
  <si>
    <t xml:space="preserve">מבני תעשיה אגח יד                                 </t>
  </si>
  <si>
    <t xml:space="preserve">מבני תעשיה אגח יח                                 </t>
  </si>
  <si>
    <t xml:space="preserve">ירושלים הנפ נד 11                                 </t>
  </si>
  <si>
    <t>BBB+</t>
  </si>
  <si>
    <t xml:space="preserve">מישורים אגח ג                                     </t>
  </si>
  <si>
    <t xml:space="preserve">דיס השק אג"ח ח'                                   </t>
  </si>
  <si>
    <t>BBB</t>
  </si>
  <si>
    <t xml:space="preserve">דיסק השק אגח ו                                    </t>
  </si>
  <si>
    <t xml:space="preserve">הכש חב בטוח אגח 1                                 </t>
  </si>
  <si>
    <t xml:space="preserve">אידיבי פת אגח ז                                   </t>
  </si>
  <si>
    <t>BB</t>
  </si>
  <si>
    <t xml:space="preserve">פולאר השקעות אג"ח ו'                              </t>
  </si>
  <si>
    <t>B+</t>
  </si>
  <si>
    <t xml:space="preserve">קרדן אן וי אגח ב'                                 </t>
  </si>
  <si>
    <t>NV1239114</t>
  </si>
  <si>
    <t>B</t>
  </si>
  <si>
    <t xml:space="preserve">קרדן אן.וי אגח א                                  </t>
  </si>
  <si>
    <t xml:space="preserve">פלאזה סנטרס אג"ח א'                               </t>
  </si>
  <si>
    <t>CCC</t>
  </si>
  <si>
    <t xml:space="preserve">אפריקה אג"ח כ"ו                                   </t>
  </si>
  <si>
    <t>CC</t>
  </si>
  <si>
    <t xml:space="preserve">אפריקה אגח כז                                     </t>
  </si>
  <si>
    <t xml:space="preserve">אפריקה אגח כח                                     </t>
  </si>
  <si>
    <t xml:space="preserve">פטרוכימיים אגח ב                                  </t>
  </si>
  <si>
    <t xml:space="preserve">אמפל אמרי אגח  א                                  </t>
  </si>
  <si>
    <t>D</t>
  </si>
  <si>
    <t xml:space="preserve">ארזים אגח 2                                       </t>
  </si>
  <si>
    <t>לא מדורג</t>
  </si>
  <si>
    <t xml:space="preserve">ארזים אגח 4                                       </t>
  </si>
  <si>
    <t xml:space="preserve">גמול השקעות אגח ב                                 </t>
  </si>
  <si>
    <t xml:space="preserve">גרנד סנטר סד 1                                    </t>
  </si>
  <si>
    <t xml:space="preserve">דלק אנרגיה אג"ח ה'                                </t>
  </si>
  <si>
    <t xml:space="preserve">חבס אגח 4                                         </t>
  </si>
  <si>
    <t xml:space="preserve">חלל תקש אגח ח                                     </t>
  </si>
  <si>
    <t xml:space="preserve">לידר השק  אגח ה                                   </t>
  </si>
  <si>
    <t xml:space="preserve">מ.מ. אגח א                                        </t>
  </si>
  <si>
    <t xml:space="preserve">לאומי אגח 178                                     </t>
  </si>
  <si>
    <t xml:space="preserve">מז טפ הנפק 40                                     </t>
  </si>
  <si>
    <t xml:space="preserve">מז טפ הנפק 41                                     </t>
  </si>
  <si>
    <t xml:space="preserve">פועלים הנ אגח 30                                  </t>
  </si>
  <si>
    <t xml:space="preserve">אלביט מערכות א                                    </t>
  </si>
  <si>
    <t>ביטחוניות</t>
  </si>
  <si>
    <t xml:space="preserve">בינל הנפק אגח ח                                   </t>
  </si>
  <si>
    <t xml:space="preserve">לאומי התחייבות יג                                 </t>
  </si>
  <si>
    <t xml:space="preserve">רכבת ישראל אגח א                                  </t>
  </si>
  <si>
    <t xml:space="preserve">בזק אגח 7                                         </t>
  </si>
  <si>
    <t xml:space="preserve">בל"ל ש"ה נד 201                                   </t>
  </si>
  <si>
    <t xml:space="preserve">דיסק התחייבות י"א                                 </t>
  </si>
  <si>
    <t xml:space="preserve">דיסקונט מנ הת ט                                   </t>
  </si>
  <si>
    <t xml:space="preserve">דיסקונט מנפיקים הת ה'                             </t>
  </si>
  <si>
    <t xml:space="preserve">חשמל אגח 26                                       </t>
  </si>
  <si>
    <t xml:space="preserve">כיל אגח ה                                         </t>
  </si>
  <si>
    <t xml:space="preserve">תעשיה אוירית אגח ג                                </t>
  </si>
  <si>
    <t xml:space="preserve">אגוד הנפק אגח ח                                   </t>
  </si>
  <si>
    <t xml:space="preserve">אלוני חץ אגח ט                                    </t>
  </si>
  <si>
    <t xml:space="preserve">אלוני חץ סד י                                     </t>
  </si>
  <si>
    <t xml:space="preserve">דה זראסאי אגח ג                                   </t>
  </si>
  <si>
    <t xml:space="preserve">דקסיה הנפ אגח יא                                  </t>
  </si>
  <si>
    <t xml:space="preserve">הראל הנפ  אגח י"ב                                 </t>
  </si>
  <si>
    <t xml:space="preserve">הראל הנפ אגח י"ג                                  </t>
  </si>
  <si>
    <t xml:space="preserve">הראל הנפקות יא                                    </t>
  </si>
  <si>
    <t xml:space="preserve">וורטון אגח א                                      </t>
  </si>
  <si>
    <t xml:space="preserve">כללביט אגח י'                                     </t>
  </si>
  <si>
    <t xml:space="preserve">מגדל הון אגח ג                                    </t>
  </si>
  <si>
    <t xml:space="preserve">מנורה מבטחים ד                                    </t>
  </si>
  <si>
    <t xml:space="preserve">פז נפט אג"ח ג'                                    </t>
  </si>
  <si>
    <t xml:space="preserve">פניקס הון אגח ח                                   </t>
  </si>
  <si>
    <t xml:space="preserve">אלקטרה אגח ד                                      </t>
  </si>
  <si>
    <t xml:space="preserve">ביג אגח ו                                         </t>
  </si>
  <si>
    <t xml:space="preserve">מוניאן אגח סדרה א'                                </t>
  </si>
  <si>
    <t xml:space="preserve">נייר חדרה אגח 6                                   </t>
  </si>
  <si>
    <t>עץ, נייר ודפוס</t>
  </si>
  <si>
    <t xml:space="preserve">נכסים ובנ אגח ז                                   </t>
  </si>
  <si>
    <t xml:space="preserve">נכסים ובנ אגח ט                                   </t>
  </si>
  <si>
    <t xml:space="preserve">סלקום אגח ט                                       </t>
  </si>
  <si>
    <t xml:space="preserve">פורמולה אגח א                                     </t>
  </si>
  <si>
    <t xml:space="preserve">פרטנר אג"ח ה                                      </t>
  </si>
  <si>
    <t xml:space="preserve">פרטנר אגח ד                                       </t>
  </si>
  <si>
    <t xml:space="preserve">קורנרסטון אג א                                    </t>
  </si>
  <si>
    <t xml:space="preserve">קרסו מוטורס אגח ב                                 </t>
  </si>
  <si>
    <t xml:space="preserve">שופרסל אגח ה                                      </t>
  </si>
  <si>
    <t xml:space="preserve">אבגול אגח ג                                       </t>
  </si>
  <si>
    <t xml:space="preserve">אול-יר אגח ג-חסום                                 </t>
  </si>
  <si>
    <t xml:space="preserve">גירון פיתוח ובניה ה'                              </t>
  </si>
  <si>
    <t xml:space="preserve">דלק קב אג לב                                      </t>
  </si>
  <si>
    <t xml:space="preserve">דלק קב אג לג                                      </t>
  </si>
  <si>
    <t xml:space="preserve">דלק קב אגח יד                                     </t>
  </si>
  <si>
    <t xml:space="preserve">דלק קב אגח לא                                     </t>
  </si>
  <si>
    <t xml:space="preserve">חברה לישראל אג"ח 9                                </t>
  </si>
  <si>
    <t xml:space="preserve">יו.טי.אס אגח ח                                    </t>
  </si>
  <si>
    <t xml:space="preserve">מגה אור אגח ה                                     </t>
  </si>
  <si>
    <t xml:space="preserve">שלמה החז אגח טו                                   </t>
  </si>
  <si>
    <t xml:space="preserve">אלבר אגח יד                                       </t>
  </si>
  <si>
    <t xml:space="preserve">אמ.די.ג'י אגח ב                                   </t>
  </si>
  <si>
    <t xml:space="preserve">בזן אגח ד                                         </t>
  </si>
  <si>
    <t xml:space="preserve">בזן אגח ה                                         </t>
  </si>
  <si>
    <t xml:space="preserve">כלכלית ים אגח יא                                  </t>
  </si>
  <si>
    <t xml:space="preserve">כלכלית ים אגח יג                                  </t>
  </si>
  <si>
    <t xml:space="preserve">מבני תעשיה אגח טו                                 </t>
  </si>
  <si>
    <t xml:space="preserve">דיסקונט השק' אג"ח ט'                              </t>
  </si>
  <si>
    <t xml:space="preserve">אי די בי פיתוח אג"ח י'                            </t>
  </si>
  <si>
    <t xml:space="preserve">פטרוכימיים אגח ג                                  </t>
  </si>
  <si>
    <t xml:space="preserve">אפריל נדלן א                                      </t>
  </si>
  <si>
    <t xml:space="preserve">חלל תקשורת אגח ו                                  </t>
  </si>
  <si>
    <t xml:space="preserve">יוניטרוניקס אגח 5                                 </t>
  </si>
  <si>
    <t>אלקטרוניקה ואופטיקה</t>
  </si>
  <si>
    <t xml:space="preserve">פטרוכימים אגח 1                                   </t>
  </si>
  <si>
    <t xml:space="preserve">ישראמקו אגח א                                     </t>
  </si>
  <si>
    <t xml:space="preserve">גזית גלוב א'                                      </t>
  </si>
  <si>
    <t xml:space="preserve">בזן אגח ו                                         </t>
  </si>
  <si>
    <t xml:space="preserve">חלל תקש אג יז                                     </t>
  </si>
  <si>
    <t xml:space="preserve">חלל תקש אגח טז                                    </t>
  </si>
  <si>
    <t xml:space="preserve">ISRAE 7.7 07/18                                   </t>
  </si>
  <si>
    <t>US46507WAD20</t>
  </si>
  <si>
    <t>בלומברג</t>
  </si>
  <si>
    <t>Utilities</t>
  </si>
  <si>
    <t>BBB-</t>
  </si>
  <si>
    <t xml:space="preserve">ISRELE 7.25% 15.1.19                              </t>
  </si>
  <si>
    <t>US46507NAA81</t>
  </si>
  <si>
    <t xml:space="preserve">IFC 6.3 11/24                                     </t>
  </si>
  <si>
    <t>US45950VEM46</t>
  </si>
  <si>
    <t>Banks</t>
  </si>
  <si>
    <t>Moodys</t>
  </si>
  <si>
    <t xml:space="preserve">6.75 BHP                                          </t>
  </si>
  <si>
    <t>USQ12441AB91</t>
  </si>
  <si>
    <t>Materials</t>
  </si>
  <si>
    <t xml:space="preserve">AMXLMM6.45%12/22                                  </t>
  </si>
  <si>
    <t>XS0860706935</t>
  </si>
  <si>
    <t>Telecommunication Service</t>
  </si>
  <si>
    <t xml:space="preserve">ASBBNK 6.65 6/2                                   </t>
  </si>
  <si>
    <t>NZABBDG001C4</t>
  </si>
  <si>
    <t xml:space="preserve">INSURANCE 9.25                                    </t>
  </si>
  <si>
    <t>XS0773947618</t>
  </si>
  <si>
    <t>Insurance</t>
  </si>
  <si>
    <t xml:space="preserve">6.125 12/NDASS                                    </t>
  </si>
  <si>
    <t>US65557DAL55</t>
  </si>
  <si>
    <t xml:space="preserve">ACAFP 4.125 1/2                                   </t>
  </si>
  <si>
    <t>US22536PAB76</t>
  </si>
  <si>
    <t xml:space="preserve">ADNLN 7 29/03/4                                   </t>
  </si>
  <si>
    <t>XS0896113007</t>
  </si>
  <si>
    <t>Diversified Financials</t>
  </si>
  <si>
    <t>Fitch</t>
  </si>
  <si>
    <t xml:space="preserve">Aroundtown 1.5  1/21                              </t>
  </si>
  <si>
    <t>XS1336607715</t>
  </si>
  <si>
    <t>FWB</t>
  </si>
  <si>
    <t>Real Estate</t>
  </si>
  <si>
    <t xml:space="preserve">BNP 3.8% 1/24                                     </t>
  </si>
  <si>
    <t>US05581LAB53</t>
  </si>
  <si>
    <t xml:space="preserve">PERSHING SQUARE HOLDINGS                          </t>
  </si>
  <si>
    <t>XS1242956966</t>
  </si>
  <si>
    <t xml:space="preserve">ABN 4.4 27/3/20                                   </t>
  </si>
  <si>
    <t>XS1586330604</t>
  </si>
  <si>
    <t xml:space="preserve">CBG 5 03/23                                       </t>
  </si>
  <si>
    <t>US12505BAA89</t>
  </si>
  <si>
    <t>NYSE</t>
  </si>
  <si>
    <t xml:space="preserve">CITIGROUP 4.6 9MAR2026                            </t>
  </si>
  <si>
    <t>US172967KJ96</t>
  </si>
  <si>
    <t xml:space="preserve">MQGAU 4.875 6/25                                  </t>
  </si>
  <si>
    <t>US55608YAB11</t>
  </si>
  <si>
    <t xml:space="preserve">RWE 6.625 073075                                  </t>
  </si>
  <si>
    <t>XS1254119750</t>
  </si>
  <si>
    <t xml:space="preserve">RWE 7.0 10/72                                     </t>
  </si>
  <si>
    <t>XS0767140022</t>
  </si>
  <si>
    <t xml:space="preserve">SIBNE 6.0 11/23                                   </t>
  </si>
  <si>
    <t>XS0997544860</t>
  </si>
  <si>
    <t>Energy</t>
  </si>
  <si>
    <t xml:space="preserve">BACR 5.2 5/26                                     </t>
  </si>
  <si>
    <t>US06738EAP07</t>
  </si>
  <si>
    <t>BB+</t>
  </si>
  <si>
    <t xml:space="preserve">ING GROEP NV                                      </t>
  </si>
  <si>
    <t>XS1497755360</t>
  </si>
  <si>
    <t xml:space="preserve">6.1 12/22 ROYAL                                   </t>
  </si>
  <si>
    <t>US780099CE50</t>
  </si>
  <si>
    <t xml:space="preserve">BAC FLT 15/01/2027                                </t>
  </si>
  <si>
    <t>US066047AA95</t>
  </si>
  <si>
    <t xml:space="preserve">PIP 6 1/19                                        </t>
  </si>
  <si>
    <t>USU75111AH44</t>
  </si>
  <si>
    <t xml:space="preserve">SOCIE 7.8 12/49                                   </t>
  </si>
  <si>
    <t>USF8586CRW49</t>
  </si>
  <si>
    <t xml:space="preserve">UBS 7.6 08/22                                     </t>
  </si>
  <si>
    <t>US90261AAB89</t>
  </si>
  <si>
    <t xml:space="preserve">הראל השקעות                                       </t>
  </si>
  <si>
    <t xml:space="preserve">בינלאומי 5                                        </t>
  </si>
  <si>
    <t xml:space="preserve">דיסקונט                                           </t>
  </si>
  <si>
    <t xml:space="preserve">לאומי                                             </t>
  </si>
  <si>
    <t xml:space="preserve">מזרחי                                             </t>
  </si>
  <si>
    <t xml:space="preserve">פועלים                                            </t>
  </si>
  <si>
    <t xml:space="preserve">אופקו הלת'                                        </t>
  </si>
  <si>
    <t xml:space="preserve">דלק קבוצה                                         </t>
  </si>
  <si>
    <t xml:space="preserve">חברה לישראל 1                                     </t>
  </si>
  <si>
    <t xml:space="preserve">פז נפט                                            </t>
  </si>
  <si>
    <t xml:space="preserve">דלק קידוחים יהש                                   </t>
  </si>
  <si>
    <t xml:space="preserve">ישראמקו יהש                                       </t>
  </si>
  <si>
    <t xml:space="preserve">בזן                                               </t>
  </si>
  <si>
    <t xml:space="preserve">טבע                                               </t>
  </si>
  <si>
    <t xml:space="preserve">כי"ל                                              </t>
  </si>
  <si>
    <t xml:space="preserve">מיילן                                             </t>
  </si>
  <si>
    <t xml:space="preserve">פריגו                                             </t>
  </si>
  <si>
    <t xml:space="preserve">טאואר                                             </t>
  </si>
  <si>
    <t>מוליכים למחצה</t>
  </si>
  <si>
    <t xml:space="preserve">עלית - שטראוס                                     </t>
  </si>
  <si>
    <t>מזון</t>
  </si>
  <si>
    <t xml:space="preserve">פרוטרום                                           </t>
  </si>
  <si>
    <t xml:space="preserve">אלביט מערכות                                      </t>
  </si>
  <si>
    <t>מכשור רפואי</t>
  </si>
  <si>
    <t xml:space="preserve">אלוני חץ                                          </t>
  </si>
  <si>
    <t xml:space="preserve">אמות                                              </t>
  </si>
  <si>
    <t xml:space="preserve">ארפורט סיטי                                       </t>
  </si>
  <si>
    <t xml:space="preserve">ביג                                               </t>
  </si>
  <si>
    <t xml:space="preserve">גזית גלוב                                         </t>
  </si>
  <si>
    <t xml:space="preserve">מליסרון                                           </t>
  </si>
  <si>
    <t xml:space="preserve">עזריאלי קבוצה                                     </t>
  </si>
  <si>
    <t xml:space="preserve">אורמת טכנו                                        </t>
  </si>
  <si>
    <t xml:space="preserve">בזק                                               </t>
  </si>
  <si>
    <t xml:space="preserve">נייס                                              </t>
  </si>
  <si>
    <t xml:space="preserve">סלקום                                             </t>
  </si>
  <si>
    <t xml:space="preserve">פרטנר                                             </t>
  </si>
  <si>
    <t xml:space="preserve">דלתא גליל 1                                       </t>
  </si>
  <si>
    <t xml:space="preserve">ארד                                               </t>
  </si>
  <si>
    <t xml:space="preserve">מיטרוניקס                                         </t>
  </si>
  <si>
    <t xml:space="preserve">פרוטליקס- חסום                                    </t>
  </si>
  <si>
    <t>ביוטכנולוגיה</t>
  </si>
  <si>
    <t xml:space="preserve">קמהדע                                             </t>
  </si>
  <si>
    <t xml:space="preserve">איידיאי ביטוח                                     </t>
  </si>
  <si>
    <t xml:space="preserve">ביטוח ישיר                                        </t>
  </si>
  <si>
    <t xml:space="preserve">הפניקס 1                                          </t>
  </si>
  <si>
    <t xml:space="preserve">כלל ביטוח                                         </t>
  </si>
  <si>
    <t xml:space="preserve">מגדל                                              </t>
  </si>
  <si>
    <t xml:space="preserve">מנורה 1                                           </t>
  </si>
  <si>
    <t xml:space="preserve">אגוד                                              </t>
  </si>
  <si>
    <t xml:space="preserve">דקסיה ישראל                                       </t>
  </si>
  <si>
    <t xml:space="preserve">פי.בי                                             </t>
  </si>
  <si>
    <t xml:space="preserve">אלקו החזקות                                       </t>
  </si>
  <si>
    <t xml:space="preserve">אקויטל                                            </t>
  </si>
  <si>
    <t xml:space="preserve">דיסקונט השקעות                                    </t>
  </si>
  <si>
    <t xml:space="preserve">יואל                                              </t>
  </si>
  <si>
    <t xml:space="preserve">מבטח שמיר                                         </t>
  </si>
  <si>
    <t xml:space="preserve">קנון                                              </t>
  </si>
  <si>
    <t xml:space="preserve">נפטא                                              </t>
  </si>
  <si>
    <t xml:space="preserve">רציו                                              </t>
  </si>
  <si>
    <t xml:space="preserve">אפקון החזקות                                      </t>
  </si>
  <si>
    <t>חשמל</t>
  </si>
  <si>
    <t xml:space="preserve">פלסאון מר                                         </t>
  </si>
  <si>
    <t xml:space="preserve">נטו                                               </t>
  </si>
  <si>
    <t xml:space="preserve">קרור                                              </t>
  </si>
  <si>
    <t xml:space="preserve">דלק רכב                                           </t>
  </si>
  <si>
    <t xml:space="preserve">רמי לוי                                           </t>
  </si>
  <si>
    <t xml:space="preserve">שופרסל                                            </t>
  </si>
  <si>
    <t xml:space="preserve">המלט                                              </t>
  </si>
  <si>
    <t>מתכת ומוצרי בניה</t>
  </si>
  <si>
    <t xml:space="preserve">איידיאו                                           </t>
  </si>
  <si>
    <t xml:space="preserve">אלרוב נדלן                                        </t>
  </si>
  <si>
    <t xml:space="preserve">אפריקה נכסים                                      </t>
  </si>
  <si>
    <t xml:space="preserve">ארפורט זכויות 3                                   </t>
  </si>
  <si>
    <t xml:space="preserve">אשטרום קבוצה                                      </t>
  </si>
  <si>
    <t xml:space="preserve">בראק אן וי                                        </t>
  </si>
  <si>
    <t xml:space="preserve">גב ים 1                                           </t>
  </si>
  <si>
    <t xml:space="preserve">דמרי                                              </t>
  </si>
  <si>
    <t xml:space="preserve">כלכלית י-ם                                        </t>
  </si>
  <si>
    <t xml:space="preserve">נורסטאר                                           </t>
  </si>
  <si>
    <t xml:space="preserve">סלע נדלן                                          </t>
  </si>
  <si>
    <t xml:space="preserve">רבוע כחול נדלן                                    </t>
  </si>
  <si>
    <t xml:space="preserve">ריט 1                                             </t>
  </si>
  <si>
    <t xml:space="preserve">שיכון ובינוי                                      </t>
  </si>
  <si>
    <t xml:space="preserve">אבגול                                             </t>
  </si>
  <si>
    <t xml:space="preserve">ספאנטק                                            </t>
  </si>
  <si>
    <t xml:space="preserve">שלאג                                              </t>
  </si>
  <si>
    <t xml:space="preserve">גילת                                              </t>
  </si>
  <si>
    <t>ציוד ותקשורת</t>
  </si>
  <si>
    <t xml:space="preserve">אנרג'יקס                                          </t>
  </si>
  <si>
    <t xml:space="preserve">וואן תוכנה                                        </t>
  </si>
  <si>
    <t>שרותי מידע</t>
  </si>
  <si>
    <t xml:space="preserve">חילן טק                                           </t>
  </si>
  <si>
    <t xml:space="preserve">מטריקס                                            </t>
  </si>
  <si>
    <t xml:space="preserve">פורמולה                                           </t>
  </si>
  <si>
    <t xml:space="preserve">אל על                                             </t>
  </si>
  <si>
    <t xml:space="preserve">בי קומיונקיישנס                                   </t>
  </si>
  <si>
    <t xml:space="preserve">דור אלון                                          </t>
  </si>
  <si>
    <t xml:space="preserve">אינטרנט זהב                                       </t>
  </si>
  <si>
    <t xml:space="preserve">בגיר                                              </t>
  </si>
  <si>
    <t xml:space="preserve">גולף                                              </t>
  </si>
  <si>
    <t xml:space="preserve">קסטרו                                             </t>
  </si>
  <si>
    <t xml:space="preserve">תפרון                                             </t>
  </si>
  <si>
    <t xml:space="preserve">מטי                                               </t>
  </si>
  <si>
    <t xml:space="preserve">פי.סי.בי                                          </t>
  </si>
  <si>
    <t xml:space="preserve">אבוג'ן                                            </t>
  </si>
  <si>
    <t xml:space="preserve">אינטק פארמה                                       </t>
  </si>
  <si>
    <t xml:space="preserve">ביוליין                                           </t>
  </si>
  <si>
    <t xml:space="preserve">פרוטליקס                                          </t>
  </si>
  <si>
    <t xml:space="preserve">קולפלנט                                           </t>
  </si>
  <si>
    <t xml:space="preserve">ארית תעשיות                                       </t>
  </si>
  <si>
    <t xml:space="preserve">ירושלים                                           </t>
  </si>
  <si>
    <t xml:space="preserve">קסניה                                             </t>
  </si>
  <si>
    <t>השקעות בהיי טק</t>
  </si>
  <si>
    <t xml:space="preserve">אלרון                                             </t>
  </si>
  <si>
    <t xml:space="preserve">כלל ביוטכנו                                       </t>
  </si>
  <si>
    <t xml:space="preserve">אינטרגאמא                                         </t>
  </si>
  <si>
    <t xml:space="preserve">אלביט הדמיה                                       </t>
  </si>
  <si>
    <t xml:space="preserve">אמיליה פיתוח                                      </t>
  </si>
  <si>
    <t xml:space="preserve">הכשרת הישוב                                       </t>
  </si>
  <si>
    <t xml:space="preserve">פולאר תקשורת                                      </t>
  </si>
  <si>
    <t xml:space="preserve">קמן אחזקות                                        </t>
  </si>
  <si>
    <t xml:space="preserve">קרדן אן.וי                                        </t>
  </si>
  <si>
    <t>0NV1239114</t>
  </si>
  <si>
    <t xml:space="preserve">קרדן ישראל                                        </t>
  </si>
  <si>
    <t xml:space="preserve">אלון גז                                           </t>
  </si>
  <si>
    <t xml:space="preserve">דלק נפט                                           </t>
  </si>
  <si>
    <t xml:space="preserve">הכשרה אנרגיה                                      </t>
  </si>
  <si>
    <t xml:space="preserve">כהן פיתוח                                         </t>
  </si>
  <si>
    <t xml:space="preserve">אלספק מ. ר.                                       </t>
  </si>
  <si>
    <t xml:space="preserve">גמאטרוניק                                         </t>
  </si>
  <si>
    <t xml:space="preserve">מר                                                </t>
  </si>
  <si>
    <t xml:space="preserve">גולן פלסטיק                                       </t>
  </si>
  <si>
    <t xml:space="preserve">פולירם                                            </t>
  </si>
  <si>
    <t xml:space="preserve">פטרוכימיים                                        </t>
  </si>
  <si>
    <t xml:space="preserve">פלסטו שק מר1                                      </t>
  </si>
  <si>
    <t xml:space="preserve">רבל אי.אס.אס.                                     </t>
  </si>
  <si>
    <t xml:space="preserve">כרמית                                             </t>
  </si>
  <si>
    <t xml:space="preserve">מוצרי מעברות  מר                                  </t>
  </si>
  <si>
    <t xml:space="preserve">אליום מדיקל                                       </t>
  </si>
  <si>
    <t xml:space="preserve">בריינסוויי                                        </t>
  </si>
  <si>
    <t xml:space="preserve">מדיקל                                             </t>
  </si>
  <si>
    <t xml:space="preserve">פוטומדקס                                          </t>
  </si>
  <si>
    <t xml:space="preserve">וילי פוד השק                                      </t>
  </si>
  <si>
    <t xml:space="preserve">ויקטורי                                           </t>
  </si>
  <si>
    <t xml:space="preserve">טלסיס                                             </t>
  </si>
  <si>
    <t xml:space="preserve">מדטכניקה                                          </t>
  </si>
  <si>
    <t xml:space="preserve">נעמן                                              </t>
  </si>
  <si>
    <t xml:space="preserve">עמיר שיווק                                        </t>
  </si>
  <si>
    <t xml:space="preserve">אפריקה תעשיות                                     </t>
  </si>
  <si>
    <t xml:space="preserve">בית שמש                                           </t>
  </si>
  <si>
    <t xml:space="preserve">צנורות המזה"ת                                     </t>
  </si>
  <si>
    <t xml:space="preserve">תדיר-גן                                           </t>
  </si>
  <si>
    <t xml:space="preserve">אדגר                                              </t>
  </si>
  <si>
    <t xml:space="preserve">אורון                                             </t>
  </si>
  <si>
    <t xml:space="preserve">אלקטרה נדלן                                       </t>
  </si>
  <si>
    <t xml:space="preserve">אנגל משאבים                                       </t>
  </si>
  <si>
    <t xml:space="preserve">אסים השק                                          </t>
  </si>
  <si>
    <t xml:space="preserve">אספן גרופ                                         </t>
  </si>
  <si>
    <t xml:space="preserve">אפריקה ישראל 0.1                                  </t>
  </si>
  <si>
    <t xml:space="preserve">לוי                                               </t>
  </si>
  <si>
    <t xml:space="preserve">מדיפאואר                                          </t>
  </si>
  <si>
    <t xml:space="preserve">מהדרין                                            </t>
  </si>
  <si>
    <t xml:space="preserve">מישורים                                           </t>
  </si>
  <si>
    <t xml:space="preserve">מניבים ריט                                        </t>
  </si>
  <si>
    <t xml:space="preserve">מנרב                                              </t>
  </si>
  <si>
    <t xml:space="preserve">פלאזה סנטרס                                       </t>
  </si>
  <si>
    <t xml:space="preserve">רבד                                               </t>
  </si>
  <si>
    <t xml:space="preserve">ניסן                                              </t>
  </si>
  <si>
    <t xml:space="preserve">על-בד מ"ר                                         </t>
  </si>
  <si>
    <t xml:space="preserve">מיקרונט                                           </t>
  </si>
  <si>
    <t xml:space="preserve">פוינטר                                            </t>
  </si>
  <si>
    <t xml:space="preserve">אי בי איי השק                                     </t>
  </si>
  <si>
    <t>שירותים פיננסים</t>
  </si>
  <si>
    <t xml:space="preserve">אנליסט                                            </t>
  </si>
  <si>
    <t xml:space="preserve">א.אל.די. מ"ר                                      </t>
  </si>
  <si>
    <t xml:space="preserve">אמת                                               </t>
  </si>
  <si>
    <t xml:space="preserve">אוריין                                            </t>
  </si>
  <si>
    <t xml:space="preserve">אמנת                                              </t>
  </si>
  <si>
    <t xml:space="preserve">ממן                                               </t>
  </si>
  <si>
    <t xml:space="preserve">פטרו גרופ                                         </t>
  </si>
  <si>
    <t xml:space="preserve">פרידנזון                                          </t>
  </si>
  <si>
    <t xml:space="preserve">רפק                                               </t>
  </si>
  <si>
    <t xml:space="preserve">שגריר                                             </t>
  </si>
  <si>
    <t xml:space="preserve">תיגבור                                            </t>
  </si>
  <si>
    <t xml:space="preserve">אינקרדימייל                                       </t>
  </si>
  <si>
    <t xml:space="preserve">אלוט תקשורת                                       </t>
  </si>
  <si>
    <t xml:space="preserve">בבילון                                            </t>
  </si>
  <si>
    <t xml:space="preserve">נטקס                                              </t>
  </si>
  <si>
    <t xml:space="preserve">סטאטקום מערכות                                    </t>
  </si>
  <si>
    <t xml:space="preserve">סקיילקס                                           </t>
  </si>
  <si>
    <t xml:space="preserve">LOCATION ITURAN                                   </t>
  </si>
  <si>
    <t>IL0010818685</t>
  </si>
  <si>
    <t>NASDAQ</t>
  </si>
  <si>
    <t>Automobiles &amp; Components</t>
  </si>
  <si>
    <t xml:space="preserve">LABORATOR MYLAN                                   </t>
  </si>
  <si>
    <t>NL0011031208</t>
  </si>
  <si>
    <t>Health Care Equipment &amp; S</t>
  </si>
  <si>
    <t xml:space="preserve">LANGUAGEWARE NET                                  </t>
  </si>
  <si>
    <t>IL0010827835</t>
  </si>
  <si>
    <t xml:space="preserve">CHEMICAL ISRAEL                                   </t>
  </si>
  <si>
    <t>IL0002810146</t>
  </si>
  <si>
    <t xml:space="preserve">EVOGENE LTD                                       </t>
  </si>
  <si>
    <t>IL0011050551</t>
  </si>
  <si>
    <t>Pharmaceuticals, Biotechn</t>
  </si>
  <si>
    <t xml:space="preserve">KAMADA LTD                                        </t>
  </si>
  <si>
    <t>IL0010941198</t>
  </si>
  <si>
    <t xml:space="preserve">PERRIGO CO PLC                                    </t>
  </si>
  <si>
    <t>US7142901039</t>
  </si>
  <si>
    <t xml:space="preserve">PROTALIX BIOTHE                                   </t>
  </si>
  <si>
    <t>US74365A1016</t>
  </si>
  <si>
    <t xml:space="preserve">TEVA                                              </t>
  </si>
  <si>
    <t>US8816242098</t>
  </si>
  <si>
    <t xml:space="preserve">UROGEN PHARMA                                     </t>
  </si>
  <si>
    <t>IL0011407140</t>
  </si>
  <si>
    <t xml:space="preserve">אינטק פארמה-מניה חסומה                            </t>
  </si>
  <si>
    <t>IL0011177958</t>
  </si>
  <si>
    <t xml:space="preserve">AFI  DEVELOPMENT                                  </t>
  </si>
  <si>
    <t>CY0101380612</t>
  </si>
  <si>
    <t xml:space="preserve">AFI development  AFID LI                          </t>
  </si>
  <si>
    <t>US00106J2006</t>
  </si>
  <si>
    <t xml:space="preserve">AROUNDTOWN PROP                                   </t>
  </si>
  <si>
    <t>CY0105562116</t>
  </si>
  <si>
    <t xml:space="preserve">ATRIUM ERUOPEAN                                   </t>
  </si>
  <si>
    <t>JE00B3DCF752</t>
  </si>
  <si>
    <t xml:space="preserve">PROP CITY GRAND                                   </t>
  </si>
  <si>
    <t>LU0775917882</t>
  </si>
  <si>
    <t xml:space="preserve">CAMTEK LIMITED                                    </t>
  </si>
  <si>
    <t>IL0010952641</t>
  </si>
  <si>
    <t>Semiconductors &amp; Semicond</t>
  </si>
  <si>
    <t xml:space="preserve">DSPG די אס פי גרופ                                </t>
  </si>
  <si>
    <t>US23332B1061</t>
  </si>
  <si>
    <t xml:space="preserve">SEMICONDU TOWER                                   </t>
  </si>
  <si>
    <t>IL0010823792</t>
  </si>
  <si>
    <t xml:space="preserve">SOLAREDGE                                         </t>
  </si>
  <si>
    <t>US83417M1045</t>
  </si>
  <si>
    <t xml:space="preserve">TVG TECH                                          </t>
  </si>
  <si>
    <t>IL0010827009</t>
  </si>
  <si>
    <t xml:space="preserve">COMMTOUCH SOFTW                                   </t>
  </si>
  <si>
    <t>IL0010832371</t>
  </si>
  <si>
    <t>Software &amp; Services</t>
  </si>
  <si>
    <t xml:space="preserve">NICE SYSTEMS LT                                   </t>
  </si>
  <si>
    <t>US6536561086</t>
  </si>
  <si>
    <t xml:space="preserve">SMPLF US                                          </t>
  </si>
  <si>
    <t>IL0010828908</t>
  </si>
  <si>
    <t xml:space="preserve">SOF POINT CHECK                                   </t>
  </si>
  <si>
    <t>IL0010824113</t>
  </si>
  <si>
    <t xml:space="preserve">SUPERCOM LTD                                      </t>
  </si>
  <si>
    <t>IL0010830961</t>
  </si>
  <si>
    <t xml:space="preserve">DIGITAL KORNIT                                    </t>
  </si>
  <si>
    <t>IL0011216723</t>
  </si>
  <si>
    <t>Technology Hardware &amp; Equ</t>
  </si>
  <si>
    <t xml:space="preserve">ELBIT VISION SYS                                  </t>
  </si>
  <si>
    <t>IL0010824527</t>
  </si>
  <si>
    <t xml:space="preserve">MAGIC SOFTWARE                                    </t>
  </si>
  <si>
    <t>IL0010823123</t>
  </si>
  <si>
    <t xml:space="preserve">MATOMY MEDIA GR                                   </t>
  </si>
  <si>
    <t>IL0011316978</t>
  </si>
  <si>
    <t xml:space="preserve">NOVA MEASURING                                    </t>
  </si>
  <si>
    <t>IL0010845571</t>
  </si>
  <si>
    <t xml:space="preserve">Orbotech                                          </t>
  </si>
  <si>
    <t>IL0010823388</t>
  </si>
  <si>
    <t xml:space="preserve">SILICOM                                           </t>
  </si>
  <si>
    <t>IL0010826928</t>
  </si>
  <si>
    <t xml:space="preserve">B COMMUNICATION                                   </t>
  </si>
  <si>
    <t>IL0011076630</t>
  </si>
  <si>
    <t xml:space="preserve">GILAT SATEL                                       </t>
  </si>
  <si>
    <t>IL0010825102</t>
  </si>
  <si>
    <t xml:space="preserve">MELLANOX TECHNO                                   </t>
  </si>
  <si>
    <t>IL0011017329</t>
  </si>
  <si>
    <t xml:space="preserve">PARTNER COMMUNI                                   </t>
  </si>
  <si>
    <t>US70211M1099</t>
  </si>
  <si>
    <t xml:space="preserve">MARKETAXESS HOLDINGS                              </t>
  </si>
  <si>
    <t>US57060D1081</t>
  </si>
  <si>
    <t xml:space="preserve">NATIXIS                                           </t>
  </si>
  <si>
    <t>FR0000120685</t>
  </si>
  <si>
    <t>ERONEXT</t>
  </si>
  <si>
    <t xml:space="preserve">SOCIETE GENERAL                                   </t>
  </si>
  <si>
    <t>FR0000130809</t>
  </si>
  <si>
    <t xml:space="preserve">AMUNDI SA                                         </t>
  </si>
  <si>
    <t>FR0004125920</t>
  </si>
  <si>
    <t xml:space="preserve">GUANGDONG INVES                                   </t>
  </si>
  <si>
    <t>HK0270001396</t>
  </si>
  <si>
    <t xml:space="preserve">KKR &amp;CO LP                                        </t>
  </si>
  <si>
    <t>US48248M1027</t>
  </si>
  <si>
    <t xml:space="preserve">Mastercard                                        </t>
  </si>
  <si>
    <t>US57636Q1040</t>
  </si>
  <si>
    <t xml:space="preserve">BP  PLC                                           </t>
  </si>
  <si>
    <t>US0556221044</t>
  </si>
  <si>
    <t xml:space="preserve">MEDIVISION LIM-STRIP                              </t>
  </si>
  <si>
    <t>IL0010846314</t>
  </si>
  <si>
    <t xml:space="preserve">MEDIVISION LIMIT                                  </t>
  </si>
  <si>
    <t>BE0005578498</t>
  </si>
  <si>
    <t xml:space="preserve">FEDEX CORPORATI                                   </t>
  </si>
  <si>
    <t>US31428X1063</t>
  </si>
  <si>
    <t>Hotels Restaurants &amp; Leis</t>
  </si>
  <si>
    <t xml:space="preserve">SRARBUCKS CORP                                    </t>
  </si>
  <si>
    <t>US8552441094</t>
  </si>
  <si>
    <t xml:space="preserve">AMERICAN INT                                      </t>
  </si>
  <si>
    <t>US0268747849</t>
  </si>
  <si>
    <t xml:space="preserve">FAIRFAX FINANCI                                   </t>
  </si>
  <si>
    <t>CA3039011026</t>
  </si>
  <si>
    <t xml:space="preserve">SELECTIVE INSUR                                   </t>
  </si>
  <si>
    <t>US8163001071</t>
  </si>
  <si>
    <t xml:space="preserve">MOSAIC CO/THE                                     </t>
  </si>
  <si>
    <t>US61945C1036</t>
  </si>
  <si>
    <t xml:space="preserve">COMCAST CORP                                      </t>
  </si>
  <si>
    <t>US20030N1019</t>
  </si>
  <si>
    <t>Media</t>
  </si>
  <si>
    <t xml:space="preserve">INDITEX                                           </t>
  </si>
  <si>
    <t>ES0148396007</t>
  </si>
  <si>
    <t>Other</t>
  </si>
  <si>
    <t xml:space="preserve">MANPOWERINC                                       </t>
  </si>
  <si>
    <t>US56418H1005</t>
  </si>
  <si>
    <t xml:space="preserve">BIOGEN IDEC INC                                   </t>
  </si>
  <si>
    <t>US09062X1037</t>
  </si>
  <si>
    <t xml:space="preserve">Gilead sciences  GILD                             </t>
  </si>
  <si>
    <t>US3755581036</t>
  </si>
  <si>
    <t xml:space="preserve">SHIRE PLC                                         </t>
  </si>
  <si>
    <t>JE00B2QKY057</t>
  </si>
  <si>
    <t xml:space="preserve">NISTI                                             </t>
  </si>
  <si>
    <t>NL0000292324</t>
  </si>
  <si>
    <t xml:space="preserve">AMAZONE.COM INC                                   </t>
  </si>
  <si>
    <t>US0231351067</t>
  </si>
  <si>
    <t>Retailing</t>
  </si>
  <si>
    <t xml:space="preserve">LDK SOLAR                                         </t>
  </si>
  <si>
    <t>US50183L1070</t>
  </si>
  <si>
    <t xml:space="preserve">FACEBOOK                                          </t>
  </si>
  <si>
    <t>US30303M1027</t>
  </si>
  <si>
    <t xml:space="preserve">Microsoft corp                                    </t>
  </si>
  <si>
    <t>US5949181045</t>
  </si>
  <si>
    <t xml:space="preserve">ELLIE MAE INC                                     </t>
  </si>
  <si>
    <t>US28849P1003</t>
  </si>
  <si>
    <t xml:space="preserve">Google inc                                        </t>
  </si>
  <si>
    <t>US02079K3059</t>
  </si>
  <si>
    <t xml:space="preserve">NETEASE.COM INC                                   </t>
  </si>
  <si>
    <t>US64110W1027</t>
  </si>
  <si>
    <t xml:space="preserve">AIR WATER INTERNAT                                </t>
  </si>
  <si>
    <t>US0092291055</t>
  </si>
  <si>
    <t xml:space="preserve">BERY PLASTICS                                     </t>
  </si>
  <si>
    <t>US08579W1036</t>
  </si>
  <si>
    <t xml:space="preserve">הראל סל ת"א 125                                   </t>
  </si>
  <si>
    <t>מניות</t>
  </si>
  <si>
    <t xml:space="preserve">קסם בנקים                                         </t>
  </si>
  <si>
    <t xml:space="preserve">קסם תא 125                                        </t>
  </si>
  <si>
    <t xml:space="preserve">קסם תא 35                                         </t>
  </si>
  <si>
    <t xml:space="preserve">פסגות תא בנקים                                    </t>
  </si>
  <si>
    <t xml:space="preserve">תכלית 35                                          </t>
  </si>
  <si>
    <t>*</t>
  </si>
  <si>
    <t xml:space="preserve">תכלית ת"א 125                                     </t>
  </si>
  <si>
    <t xml:space="preserve">תכלית תא 90                                       </t>
  </si>
  <si>
    <t xml:space="preserve">תכלית S&amp;P 500                                     </t>
  </si>
  <si>
    <t xml:space="preserve">תכלית אנרגיה ארה"ב                                </t>
  </si>
  <si>
    <t xml:space="preserve">תכלית בנקים אזוריים ארה"ב                         </t>
  </si>
  <si>
    <t xml:space="preserve">תכלית נאסדק ביוטכנולוגיה                          </t>
  </si>
  <si>
    <t xml:space="preserve">BA TOPIX NOMURA                                   </t>
  </si>
  <si>
    <t>JP3040170007</t>
  </si>
  <si>
    <t xml:space="preserve">CHINA CSI                                         </t>
  </si>
  <si>
    <t>US5007673065</t>
  </si>
  <si>
    <t xml:space="preserve">DJ TRUST FIRST                                    </t>
  </si>
  <si>
    <t>US33733E3027</t>
  </si>
  <si>
    <t xml:space="preserve">ENERGY SECTOR                                     </t>
  </si>
  <si>
    <t>US81369Y5069</t>
  </si>
  <si>
    <t xml:space="preserve">FINN DJ ISHARES                                   </t>
  </si>
  <si>
    <t>US4642877702</t>
  </si>
  <si>
    <t xml:space="preserve">HEALTH CARE SEL                                   </t>
  </si>
  <si>
    <t>US81369Y2090</t>
  </si>
  <si>
    <t xml:space="preserve">IN MSCI ISHARES                                   </t>
  </si>
  <si>
    <t>US46429B5984</t>
  </si>
  <si>
    <t xml:space="preserve">IND BRAZIL EWZ                                    </t>
  </si>
  <si>
    <t>US4642864007</t>
  </si>
  <si>
    <t xml:space="preserve">ISHARES CORE DAX                                  </t>
  </si>
  <si>
    <t>DE0005933931</t>
  </si>
  <si>
    <t xml:space="preserve">ISHARES MSCI EMERG                                </t>
  </si>
  <si>
    <t>US4642872349</t>
  </si>
  <si>
    <t xml:space="preserve">ISHARES MSCI SOUTH KO                             </t>
  </si>
  <si>
    <t>US4642867729</t>
  </si>
  <si>
    <t xml:space="preserve">ISHARES NORTH AMERICAN TECH                       </t>
  </si>
  <si>
    <t>US4642875151</t>
  </si>
  <si>
    <t xml:space="preserve">ISHARES PLC -FT                                   </t>
  </si>
  <si>
    <t>IE0005042456</t>
  </si>
  <si>
    <t xml:space="preserve">ISHARES TRANSPORT                                 </t>
  </si>
  <si>
    <t>US4642871929</t>
  </si>
  <si>
    <t xml:space="preserve">LYXOR TEL FP                                      </t>
  </si>
  <si>
    <t>FR0010344812</t>
  </si>
  <si>
    <t xml:space="preserve">NASDAQ ISHARES                                    </t>
  </si>
  <si>
    <t>US4642875565</t>
  </si>
  <si>
    <t xml:space="preserve">POWERSHARES DYN                                   </t>
  </si>
  <si>
    <t>US73935X8231</t>
  </si>
  <si>
    <t xml:space="preserve">PS GUGGENHEIM                                     </t>
  </si>
  <si>
    <t>US78355W8745</t>
  </si>
  <si>
    <t xml:space="preserve">SELE INDUSTRIAL                                   </t>
  </si>
  <si>
    <t>US81369Y7040</t>
  </si>
  <si>
    <t xml:space="preserve">STAPLE CONSUMER SPDR                              </t>
  </si>
  <si>
    <t>US81369Y3080</t>
  </si>
  <si>
    <t xml:space="preserve">US GLOBAL JETS                                    </t>
  </si>
  <si>
    <t>US26922A8421</t>
  </si>
  <si>
    <t xml:space="preserve">VANECK VEC                                        </t>
  </si>
  <si>
    <t>US92189F6925</t>
  </si>
  <si>
    <t xml:space="preserve">VANGUARD EMERG                                    </t>
  </si>
  <si>
    <t>US9220428588</t>
  </si>
  <si>
    <t xml:space="preserve">VANGUARD SP 500                                   </t>
  </si>
  <si>
    <t>US9229083632</t>
  </si>
  <si>
    <t xml:space="preserve">ISHARES USD COR                                   </t>
  </si>
  <si>
    <t>IE0032895942</t>
  </si>
  <si>
    <t>אג״ח</t>
  </si>
  <si>
    <t xml:space="preserve">M EMERGING SPDR                                   </t>
  </si>
  <si>
    <t>IE00B4613386</t>
  </si>
  <si>
    <t xml:space="preserve">iShares $ High Yield Corporate                    </t>
  </si>
  <si>
    <t>IE00B4PY7Y77</t>
  </si>
  <si>
    <t xml:space="preserve">VANGUARD TELECOMMU                                </t>
  </si>
  <si>
    <t>US92204A8844</t>
  </si>
  <si>
    <t>סה"כ תעודות השתתפות בקרנות נאמנות בישראל</t>
  </si>
  <si>
    <t>סה"כ תעודות השתתפות בקרנות נאמנות בחו"ל</t>
  </si>
  <si>
    <t xml:space="preserve">BK OPPORTUNITIE                                   </t>
  </si>
  <si>
    <t>KYG131022009</t>
  </si>
  <si>
    <t xml:space="preserve">BKOPP4B KY                                        </t>
  </si>
  <si>
    <t>KYG1311A1105</t>
  </si>
  <si>
    <t xml:space="preserve">COPERNICO LATAM                                   </t>
  </si>
  <si>
    <t>KYG242081290</t>
  </si>
  <si>
    <t xml:space="preserve">CREDIT SUISSE N                                   </t>
  </si>
  <si>
    <t>LU0635707705</t>
  </si>
  <si>
    <t xml:space="preserve">Comgest Growth Europe                             </t>
  </si>
  <si>
    <t>IE00B5WN3467</t>
  </si>
  <si>
    <t xml:space="preserve">EDMOND DE ROTHCHILD                               </t>
  </si>
  <si>
    <t>LU1160351976</t>
  </si>
  <si>
    <t xml:space="preserve">EDR-EMERGING BO                                   </t>
  </si>
  <si>
    <t>LU1160351620</t>
  </si>
  <si>
    <t xml:space="preserve">EURIZON EASYFND                                   </t>
  </si>
  <si>
    <t>LU0335991534</t>
  </si>
  <si>
    <t xml:space="preserve">FIX INDIA KOTAK                                   </t>
  </si>
  <si>
    <t>LU0996346937</t>
  </si>
  <si>
    <t xml:space="preserve">FRANK TEMPL GL                                    </t>
  </si>
  <si>
    <t>LU0195953152</t>
  </si>
  <si>
    <t xml:space="preserve">GAM STAR CONTIN                                   </t>
  </si>
  <si>
    <t>IE00B8Q8GH20</t>
  </si>
  <si>
    <t xml:space="preserve">GAM STAR CREDIT                                   </t>
  </si>
  <si>
    <t>IE00B5769310</t>
  </si>
  <si>
    <t>אג״ח ממשלתי</t>
  </si>
  <si>
    <t xml:space="preserve">GAM STAR CREDIT OPP-INST EUR                      </t>
  </si>
  <si>
    <t>IE00B50JD354</t>
  </si>
  <si>
    <t xml:space="preserve">HENDERSON HOR.F                                   </t>
  </si>
  <si>
    <t>LU1190461654</t>
  </si>
  <si>
    <t xml:space="preserve">HESLYGA LN EQUITY                                 </t>
  </si>
  <si>
    <t>GB00B0NXD283</t>
  </si>
  <si>
    <t xml:space="preserve">HIGH GLOB UBAM                                    </t>
  </si>
  <si>
    <t>LU0569863243</t>
  </si>
  <si>
    <t xml:space="preserve">INVESCO US SENI                                   </t>
  </si>
  <si>
    <t>LU0564079282</t>
  </si>
  <si>
    <t xml:space="preserve">JB LOCAL EMERGI                                   </t>
  </si>
  <si>
    <t>LU0107852435</t>
  </si>
  <si>
    <t xml:space="preserve">JSS SENIOR LOAD                                   </t>
  </si>
  <si>
    <t>LU1272300218</t>
  </si>
  <si>
    <t xml:space="preserve">M&amp;G JAPAN SMALLER                                 </t>
  </si>
  <si>
    <t>GB0030939226</t>
  </si>
  <si>
    <t xml:space="preserve">ODDO AVENIR EUR                                   </t>
  </si>
  <si>
    <t>FR0010251108</t>
  </si>
  <si>
    <t xml:space="preserve">ORBIS SICAV-JAP                                   </t>
  </si>
  <si>
    <t>LU0160128079</t>
  </si>
  <si>
    <t xml:space="preserve">PIMCO FDS GLOBAL                                  </t>
  </si>
  <si>
    <t>IE0034085260</t>
  </si>
  <si>
    <t xml:space="preserve">PINEBRIDGE-INDI                                   </t>
  </si>
  <si>
    <t>IE00B0JY6L58</t>
  </si>
  <si>
    <t xml:space="preserve">ROBECO HIGH YLD                                   </t>
  </si>
  <si>
    <t>LU0398248921</t>
  </si>
  <si>
    <t xml:space="preserve">Reyl (Lux) Global Funds                           </t>
  </si>
  <si>
    <t>LU0704154458</t>
  </si>
  <si>
    <t xml:space="preserve">TCW FUNDS-EMER                                    </t>
  </si>
  <si>
    <t>LU0726519282</t>
  </si>
  <si>
    <t xml:space="preserve">TEMPLETON EMERG                                   </t>
  </si>
  <si>
    <t>LU0300738944</t>
  </si>
  <si>
    <t xml:space="preserve">TOKIO MARINE JPN                                  </t>
  </si>
  <si>
    <t>IE00BYYTL417</t>
  </si>
  <si>
    <t>סה"כ כתבי אופציה בישראל</t>
  </si>
  <si>
    <t xml:space="preserve">בראק אן וי אפ 1                                   </t>
  </si>
  <si>
    <t xml:space="preserve">סלע נדלן אפ 3                                     </t>
  </si>
  <si>
    <t xml:space="preserve">קולפלנט אפ יא                                     </t>
  </si>
  <si>
    <t xml:space="preserve">רציו אפ 14                                        </t>
  </si>
  <si>
    <t xml:space="preserve">C 001440 JUL                                      </t>
  </si>
  <si>
    <t>ל.ר.</t>
  </si>
  <si>
    <t xml:space="preserve">P 001440 JUL                                      </t>
  </si>
  <si>
    <t>סה"כ ₪/מט"ח</t>
  </si>
  <si>
    <t xml:space="preserve">SPX 07/21/17 P2220                                </t>
  </si>
  <si>
    <t xml:space="preserve">SPX 07/21/17 P2360                                </t>
  </si>
  <si>
    <t>סה"כ ישראל</t>
  </si>
  <si>
    <t>סה"כ חו"ל</t>
  </si>
  <si>
    <t xml:space="preserve">DAX MINI 09/17 F                                  </t>
  </si>
  <si>
    <t xml:space="preserve">EURO BUND F09/17                                  </t>
  </si>
  <si>
    <t xml:space="preserve">EURO STOXX 50 9/17                                </t>
  </si>
  <si>
    <t xml:space="preserve">F-09/17 NIKKEI225 CME                             </t>
  </si>
  <si>
    <t xml:space="preserve">F9/17 10YR NOTE                                   </t>
  </si>
  <si>
    <t xml:space="preserve">FTSE 100 09/17 F                                  </t>
  </si>
  <si>
    <t xml:space="preserve">IBEX 35 INDX FU 07/17                             </t>
  </si>
  <si>
    <t xml:space="preserve">MSCI MINI 09/17 F                                 </t>
  </si>
  <si>
    <t xml:space="preserve">RUSSAL 2000 MINI 9/17 F                           </t>
  </si>
  <si>
    <t xml:space="preserve">S&amp;P MINI 9/17                                     </t>
  </si>
  <si>
    <t xml:space="preserve">גלובל פיננס 8 אגח ד                               </t>
  </si>
  <si>
    <t>אשראי</t>
  </si>
  <si>
    <t>סה"כ אג"ח לא סחיר שהנפיקו ממשלות זרות בחו"ל</t>
  </si>
  <si>
    <t xml:space="preserve">נע"מ יהלומים חש 9/15                              </t>
  </si>
  <si>
    <t xml:space="preserve">מימון ישיר סדרה 2                                 </t>
  </si>
  <si>
    <t xml:space="preserve">מקורות אגח 6-רמ                                   </t>
  </si>
  <si>
    <t xml:space="preserve">מקורות אגל"ס סד' 5 מסלול ב'                       </t>
  </si>
  <si>
    <t xml:space="preserve">רפאל סדרה ב                                       </t>
  </si>
  <si>
    <t xml:space="preserve">כתב התחיבות נדחה לאומי                            </t>
  </si>
  <si>
    <t xml:space="preserve">סופרגז אגא א-ל                                    </t>
  </si>
  <si>
    <t xml:space="preserve">אריסון החזקות א'                                  </t>
  </si>
  <si>
    <t xml:space="preserve">דור גז                                            </t>
  </si>
  <si>
    <t xml:space="preserve">די.בי.אס אגח א-רמ                                 </t>
  </si>
  <si>
    <t xml:space="preserve">דיסקונט ש"ה                                       </t>
  </si>
  <si>
    <t xml:space="preserve">הראל חברה לבטוח                                   </t>
  </si>
  <si>
    <t xml:space="preserve">חשמל אגח רמ 2022                                  </t>
  </si>
  <si>
    <t xml:space="preserve">חשמל צמוד 2018 רמ                                 </t>
  </si>
  <si>
    <t xml:space="preserve">כלל ביטוח אגח 1                                   </t>
  </si>
  <si>
    <t xml:space="preserve">מימון רמלה אג-ל                                   </t>
  </si>
  <si>
    <t xml:space="preserve">נתיבי גז אגח א-רמ                                 </t>
  </si>
  <si>
    <t xml:space="preserve">עיריית יהוד                                       </t>
  </si>
  <si>
    <t xml:space="preserve">אבנת השכרת אגח-ל                                  </t>
  </si>
  <si>
    <t xml:space="preserve">אילת אגח א לס                                     </t>
  </si>
  <si>
    <t xml:space="preserve">וי.אי.די חברה להתפלה                              </t>
  </si>
  <si>
    <t xml:space="preserve">לאומי הון משני עליון                              </t>
  </si>
  <si>
    <t xml:space="preserve">לאומי שטר הון משני עליון 2002                     </t>
  </si>
  <si>
    <t xml:space="preserve">פועלים ש.הון                                      </t>
  </si>
  <si>
    <t xml:space="preserve">פתאל אגח א                                        </t>
  </si>
  <si>
    <t xml:space="preserve">דלק קב אג יב-רמ                                   </t>
  </si>
  <si>
    <t xml:space="preserve">מ.ישיר אג א-רמ                                    </t>
  </si>
  <si>
    <t xml:space="preserve">אספיסיאל אלעד 1                                   </t>
  </si>
  <si>
    <t xml:space="preserve">אספיסיאל-עאג2-רמ                                  </t>
  </si>
  <si>
    <t xml:space="preserve">אספיסיאל-עאג4-רמ                                  </t>
  </si>
  <si>
    <t xml:space="preserve">בארק קפיטל נכסים אג"ח א                           </t>
  </si>
  <si>
    <t xml:space="preserve">בתי זיקוק מדד 27ב                                 </t>
  </si>
  <si>
    <t xml:space="preserve">דור אלון אנרגיה 1                                 </t>
  </si>
  <si>
    <t xml:space="preserve">סוויטלנד אגח א רמ                                 </t>
  </si>
  <si>
    <t xml:space="preserve">דואר ישראל סדרה א'                                </t>
  </si>
  <si>
    <t xml:space="preserve">הום סנטר אגא-רמ                                   </t>
  </si>
  <si>
    <t xml:space="preserve">אגרקסקו אג"ח א' ל.ס                               </t>
  </si>
  <si>
    <t>C</t>
  </si>
  <si>
    <t xml:space="preserve">אגרקסקו חש 04/12                                  </t>
  </si>
  <si>
    <t xml:space="preserve">בסר אירופה אגח ח                                  </t>
  </si>
  <si>
    <t xml:space="preserve">לידקום סד' א'                                     </t>
  </si>
  <si>
    <t>דירוג פנימי</t>
  </si>
  <si>
    <t xml:space="preserve">לידקום סדרה א'                                    </t>
  </si>
  <si>
    <t xml:space="preserve">אלון דלק א רמ-חש 1/17                             </t>
  </si>
  <si>
    <t xml:space="preserve">אלון דלק אג"ח א                                   </t>
  </si>
  <si>
    <t xml:space="preserve">אמפל אמרי אג"ח ב                                  </t>
  </si>
  <si>
    <t xml:space="preserve">אמפל אמרי אגח ב חש                                </t>
  </si>
  <si>
    <t xml:space="preserve">אמפל אמרי ג'                                      </t>
  </si>
  <si>
    <t xml:space="preserve">אמפל ב חש 1/13                                    </t>
  </si>
  <si>
    <t xml:space="preserve">אמפל ב' חש 14                                     </t>
  </si>
  <si>
    <t xml:space="preserve">אמפלאמ ב חש 1/12                                  </t>
  </si>
  <si>
    <t xml:space="preserve">קאר אנד גו נשר                                    </t>
  </si>
  <si>
    <t xml:space="preserve">גלובל 8 ה -ציטוט חודשי                            </t>
  </si>
  <si>
    <t>אג"ח מובנות</t>
  </si>
  <si>
    <t>NR3</t>
  </si>
  <si>
    <t xml:space="preserve">לגנא הולדינגס 1                                   </t>
  </si>
  <si>
    <t xml:space="preserve">אלדן טק אג א                                      </t>
  </si>
  <si>
    <t xml:space="preserve">אפסק 1 חש 12/11                                   </t>
  </si>
  <si>
    <t xml:space="preserve">אפסק אג1                                          </t>
  </si>
  <si>
    <t xml:space="preserve">בולוס גד א מפ                                     </t>
  </si>
  <si>
    <t xml:space="preserve">בולוס גד אג1                                      </t>
  </si>
  <si>
    <t xml:space="preserve">גי אם אף אג"ח                                     </t>
  </si>
  <si>
    <t xml:space="preserve">גלבלק א מפדיון 07/09                              </t>
  </si>
  <si>
    <t xml:space="preserve">גלובליקום טרייד אגח א                             </t>
  </si>
  <si>
    <t xml:space="preserve">גלובליקום טרייד אגח ב                             </t>
  </si>
  <si>
    <t xml:space="preserve">גלובליקום טרייד אגח ב חש 11/08                    </t>
  </si>
  <si>
    <t xml:space="preserve">גמול אג"ח א מפדיון 12/09                          </t>
  </si>
  <si>
    <t xml:space="preserve">דנירקו אג"ח א'                                    </t>
  </si>
  <si>
    <t xml:space="preserve">חפצח אגא מפ 2/09                                  </t>
  </si>
  <si>
    <t xml:space="preserve">חפצי בה חופים א'                                  </t>
  </si>
  <si>
    <t xml:space="preserve">חפציבה ג'רוזלם סד' א                              </t>
  </si>
  <si>
    <t xml:space="preserve">לבידי אשקלון אג 2                                 </t>
  </si>
  <si>
    <t xml:space="preserve">לידקום אג"ח א'                                    </t>
  </si>
  <si>
    <t xml:space="preserve">מ.מ. אג"ח א                                       </t>
  </si>
  <si>
    <t xml:space="preserve">מ.מ. הנדסה אגח א                                  </t>
  </si>
  <si>
    <t xml:space="preserve">מגדלי דיידלנד סד' א                               </t>
  </si>
  <si>
    <t xml:space="preserve">מפעלי פלדה אג"ח א'                                </t>
  </si>
  <si>
    <t xml:space="preserve">סאני תק אגח ו-ל                                   </t>
  </si>
  <si>
    <t xml:space="preserve">סקיילקס אגח יג                                    </t>
  </si>
  <si>
    <t xml:space="preserve">פולישק אגח ב                                      </t>
  </si>
  <si>
    <t xml:space="preserve">חשמל שקלי 2018                                    </t>
  </si>
  <si>
    <t xml:space="preserve">אלטשולר אגח א-רמ                                  </t>
  </si>
  <si>
    <t xml:space="preserve">ביט ישיר אג יא-רמ                                 </t>
  </si>
  <si>
    <t xml:space="preserve">אפריל נדלן ב- ל                                   </t>
  </si>
  <si>
    <t xml:space="preserve">דלק תמר 2018-רמ                                   </t>
  </si>
  <si>
    <t xml:space="preserve">דלק תמר 2020-רמ                                   </t>
  </si>
  <si>
    <t xml:space="preserve">דלק תמר 2023-רמ                                   </t>
  </si>
  <si>
    <t xml:space="preserve">דלק תמר 2025-רמ                                   </t>
  </si>
  <si>
    <t xml:space="preserve">כיל אגח ד-רמ                                      </t>
  </si>
  <si>
    <t xml:space="preserve">נתיבים אגח א-רמ                                   </t>
  </si>
  <si>
    <t xml:space="preserve">אורמט טכנולוגי אגח 2                              </t>
  </si>
  <si>
    <t xml:space="preserve">ב.ס.ר פרויקטים לאס וגס 2                          </t>
  </si>
  <si>
    <t xml:space="preserve">בסר לאס וגאס א                                    </t>
  </si>
  <si>
    <t xml:space="preserve">אלקטרוכימים אג4                                   </t>
  </si>
  <si>
    <t xml:space="preserve">צים אגח 1 ב- רמ                                   </t>
  </si>
  <si>
    <t xml:space="preserve">צים אגח ד- רמ                                     </t>
  </si>
  <si>
    <t xml:space="preserve">DELEK 5.082 12/30/2                               </t>
  </si>
  <si>
    <t>IL0011321747</t>
  </si>
  <si>
    <t xml:space="preserve">DEVTA 4.4 12/20                                   </t>
  </si>
  <si>
    <t>IL0011321663</t>
  </si>
  <si>
    <t xml:space="preserve">ORMAT 8.25% 30.12.2020                            </t>
  </si>
  <si>
    <t>US686685AB47</t>
  </si>
  <si>
    <t>NR1</t>
  </si>
  <si>
    <t xml:space="preserve">א.פ.ס.ק מר                                        </t>
  </si>
  <si>
    <t xml:space="preserve">אדקום טכנולוגיות                                  </t>
  </si>
  <si>
    <t xml:space="preserve">אפקון פרוייקטים                                   </t>
  </si>
  <si>
    <t xml:space="preserve">גול פרטנרס -ש                                     </t>
  </si>
  <si>
    <t xml:space="preserve">נגה טכנולוגיות 0.01 שח                            </t>
  </si>
  <si>
    <t xml:space="preserve">נחושתן השקעות 1                                   </t>
  </si>
  <si>
    <t xml:space="preserve">פולישק מ.ר                                        </t>
  </si>
  <si>
    <t xml:space="preserve">צים  A1 -מניה                                     </t>
  </si>
  <si>
    <t xml:space="preserve">צים מניית הטבה                                    </t>
  </si>
  <si>
    <t xml:space="preserve">רוטקס                                             </t>
  </si>
  <si>
    <t xml:space="preserve">IXI MOBILE RES CIBC                               </t>
  </si>
  <si>
    <t>US46514P1066</t>
  </si>
  <si>
    <t xml:space="preserve">RADVIEW SOFTWR                                    </t>
  </si>
  <si>
    <t>IL0010851744</t>
  </si>
  <si>
    <t xml:space="preserve">DELEK GLOBAL RE                                   </t>
  </si>
  <si>
    <t>JE00B1S0VN88</t>
  </si>
  <si>
    <t xml:space="preserve">EASY ENERGY  LNC                                  </t>
  </si>
  <si>
    <t>US27785B1098</t>
  </si>
  <si>
    <t xml:space="preserve">IXI ישראל טכנולוג  IXMO                           </t>
  </si>
  <si>
    <t>US4660261011</t>
  </si>
  <si>
    <t xml:space="preserve">JVP V- קרן הון סיכון                              </t>
  </si>
  <si>
    <t xml:space="preserve">MEDICA - קרן הון סיכון                            </t>
  </si>
  <si>
    <t xml:space="preserve">אוורגרין קרן הון סיכון                            </t>
  </si>
  <si>
    <t xml:space="preserve">אינפיניטי סין ק.השקעה                             </t>
  </si>
  <si>
    <t xml:space="preserve">פונטיפקס                                          </t>
  </si>
  <si>
    <t xml:space="preserve">פלנוס קרן הון סיכון                               </t>
  </si>
  <si>
    <t xml:space="preserve">קרן אלטו 2                                        </t>
  </si>
  <si>
    <t xml:space="preserve">קרן גלילות 2                                      </t>
  </si>
  <si>
    <t xml:space="preserve">מניבים ניהול                                      </t>
  </si>
  <si>
    <t xml:space="preserve">נווה אילן                                         </t>
  </si>
  <si>
    <t xml:space="preserve">Cogito קרן                                        </t>
  </si>
  <si>
    <t xml:space="preserve">EVOLUTION                                         </t>
  </si>
  <si>
    <t xml:space="preserve">FIMI ISRAEL VI                                    </t>
  </si>
  <si>
    <t xml:space="preserve">FIMI OPPORTUNLTY הון סיכון (4)                    </t>
  </si>
  <si>
    <t xml:space="preserve">FORTISSIMO 4                                      </t>
  </si>
  <si>
    <t xml:space="preserve">FORTISSIMO CAPITAL                                </t>
  </si>
  <si>
    <t xml:space="preserve">FORTISSIMO CAPITAL  3                             </t>
  </si>
  <si>
    <t xml:space="preserve">Gilo Ventures                                     </t>
  </si>
  <si>
    <t xml:space="preserve">Helios קרן השקעה                                  </t>
  </si>
  <si>
    <t xml:space="preserve">IGI קרן השקעה                                     </t>
  </si>
  <si>
    <t xml:space="preserve">ISRAEL SECONDARY II                               </t>
  </si>
  <si>
    <t xml:space="preserve">NORFET שותפות ל. ס. (FIMI )                       </t>
  </si>
  <si>
    <t xml:space="preserve">PONTIFAX IV                                       </t>
  </si>
  <si>
    <t xml:space="preserve">Peninsula                                         </t>
  </si>
  <si>
    <t xml:space="preserve">Plenus Mezzanine Fund L.Pישיר                     </t>
  </si>
  <si>
    <t xml:space="preserve">Shaked קרן השקעה                                  </t>
  </si>
  <si>
    <t xml:space="preserve">VINTAGE INVESTMENT 7                              </t>
  </si>
  <si>
    <t xml:space="preserve">VINTAGE קרן הון סיכון                             </t>
  </si>
  <si>
    <t xml:space="preserve">אלפא קרן השקעות                                   </t>
  </si>
  <si>
    <t xml:space="preserve">הליוס אנרגיה מתחדשת 1                             </t>
  </si>
  <si>
    <t xml:space="preserve">כביש 431                                          </t>
  </si>
  <si>
    <t xml:space="preserve">מרקסטון שותפות                                    </t>
  </si>
  <si>
    <t xml:space="preserve">פימי 5                                            </t>
  </si>
  <si>
    <t xml:space="preserve">פסולת אנרגיה NOY 2                                </t>
  </si>
  <si>
    <t xml:space="preserve">קרן  Stage One Ventures II                        </t>
  </si>
  <si>
    <t xml:space="preserve">קרן Firstime                                      </t>
  </si>
  <si>
    <t xml:space="preserve">קרן PLAYBUZZ                                      </t>
  </si>
  <si>
    <t xml:space="preserve">קרן אוצר החייל לעסקים קטנים                       </t>
  </si>
  <si>
    <t xml:space="preserve">קרן ברוש קפיטל                                    </t>
  </si>
  <si>
    <t xml:space="preserve">קרן הון סיכון - GIZA                              </t>
  </si>
  <si>
    <t xml:space="preserve">קרן השקעה Mustang                                 </t>
  </si>
  <si>
    <t xml:space="preserve">קרן מנוף בראשית                                   </t>
  </si>
  <si>
    <t xml:space="preserve">קרן נוי 1                                         </t>
  </si>
  <si>
    <t xml:space="preserve">קרן נוי 2                                         </t>
  </si>
  <si>
    <t xml:space="preserve">קרן נוי חוצה ישראל                                </t>
  </si>
  <si>
    <t xml:space="preserve">קרן קדמה                                          </t>
  </si>
  <si>
    <t xml:space="preserve">קרן קלירמארק                                      </t>
  </si>
  <si>
    <t xml:space="preserve">קרן קלירמארק II                                   </t>
  </si>
  <si>
    <t xml:space="preserve">קרן ריאליטי                                       </t>
  </si>
  <si>
    <t xml:space="preserve">קרן תשתיות ישראל                                  </t>
  </si>
  <si>
    <t xml:space="preserve">HPS                                               </t>
  </si>
  <si>
    <t xml:space="preserve">קרן הון סיכון - GENESIS                           </t>
  </si>
  <si>
    <t xml:space="preserve">BSP ABSOLUTE  RE                                  </t>
  </si>
  <si>
    <t>KYG166511041</t>
  </si>
  <si>
    <t xml:space="preserve">PI SPC EMERGING 1                                 </t>
  </si>
  <si>
    <t xml:space="preserve">SPHERA דש                                         </t>
  </si>
  <si>
    <t>VGG834661057</t>
  </si>
  <si>
    <t xml:space="preserve">Sphera Global Class G                             </t>
  </si>
  <si>
    <t>KYG8347N1640</t>
  </si>
  <si>
    <t xml:space="preserve">BREP VIII בלקסטון                                 </t>
  </si>
  <si>
    <t xml:space="preserve">HGI 19000 homestead                               </t>
  </si>
  <si>
    <t xml:space="preserve">HGI Atlanta                                       </t>
  </si>
  <si>
    <t xml:space="preserve">HGI Bronx Common                                  </t>
  </si>
  <si>
    <t xml:space="preserve">HGI Bronx Preferred                               </t>
  </si>
  <si>
    <t xml:space="preserve">HGI Florida                                       </t>
  </si>
  <si>
    <t xml:space="preserve">HGI Nanuet                                        </t>
  </si>
  <si>
    <t xml:space="preserve">HGI Washington Common                             </t>
  </si>
  <si>
    <t xml:space="preserve">HGI Washington Mezzanine                          </t>
  </si>
  <si>
    <t xml:space="preserve">MMZ Properties Den Bosch                          </t>
  </si>
  <si>
    <t xml:space="preserve">NORTHSTAR ACI PARTNER                             </t>
  </si>
  <si>
    <t xml:space="preserve">הודו סין ק.השקעה                                  </t>
  </si>
  <si>
    <t xml:space="preserve">סלע קפיטל אינווסטמנט                              </t>
  </si>
  <si>
    <t xml:space="preserve">AMI OPPORTUNITIES-ALP                             </t>
  </si>
  <si>
    <t xml:space="preserve">APOLLO EUROPEAN -קרן הון סיכון                    </t>
  </si>
  <si>
    <t xml:space="preserve">ARES  SSF IV                                      </t>
  </si>
  <si>
    <t xml:space="preserve">Apollo Offshore Energy                            </t>
  </si>
  <si>
    <t xml:space="preserve">BCP Energy Services                               </t>
  </si>
  <si>
    <t xml:space="preserve">CRYSTAL קרן השקעה                                 </t>
  </si>
  <si>
    <t xml:space="preserve">Dover Street VII                                  </t>
  </si>
  <si>
    <t xml:space="preserve">ESSVP                                             </t>
  </si>
  <si>
    <t xml:space="preserve">Gamut IF I                                        </t>
  </si>
  <si>
    <t xml:space="preserve">Gridiron lll                                      </t>
  </si>
  <si>
    <t xml:space="preserve">HGI Exton Crossing                                </t>
  </si>
  <si>
    <t xml:space="preserve">Hamilton Lane                                     </t>
  </si>
  <si>
    <t xml:space="preserve">Hamilton Lane Co III                              </t>
  </si>
  <si>
    <t xml:space="preserve">Hamilton Lane Co Investmet                        </t>
  </si>
  <si>
    <t xml:space="preserve">Hamilton Lane Secondary                           </t>
  </si>
  <si>
    <t xml:space="preserve">Hamilton Lane Series G II                         </t>
  </si>
  <si>
    <t xml:space="preserve">Harbor Group                                      </t>
  </si>
  <si>
    <t xml:space="preserve">Hony Capital Fund VIII                            </t>
  </si>
  <si>
    <t xml:space="preserve">Saw Mill Capital Partners                         </t>
  </si>
  <si>
    <t xml:space="preserve">U.S. Ventures Partners XI                         </t>
  </si>
  <si>
    <t xml:space="preserve">קרן רוטשילד Ares sca sicar                        </t>
  </si>
  <si>
    <t xml:space="preserve">מניבים אפ                                         </t>
  </si>
  <si>
    <t xml:space="preserve">קמטק אופציה                                       </t>
  </si>
  <si>
    <t xml:space="preserve">CALL 6.893,  אינטק פארמה                          </t>
  </si>
  <si>
    <t xml:space="preserve">CALL 8.14,   אינטק פארמה US                       </t>
  </si>
  <si>
    <t xml:space="preserve">CALL 8.37, אינטק פארמה                            </t>
  </si>
  <si>
    <t>סה"כ ₪ / מט"ח</t>
  </si>
  <si>
    <t>סה"כ חוזים עתידיים בישראל:</t>
  </si>
  <si>
    <t xml:space="preserve">FW050717 USD/NIS3.5256                            </t>
  </si>
  <si>
    <t xml:space="preserve">FW050717 USD/NIS3.528                             </t>
  </si>
  <si>
    <t xml:space="preserve">FW050717 USD/NIS3.63                              </t>
  </si>
  <si>
    <t xml:space="preserve">FW120717 USD/NIS3.52                              </t>
  </si>
  <si>
    <t xml:space="preserve">FW120717 USD/NIS3.543                             </t>
  </si>
  <si>
    <t xml:space="preserve">FW160817 USD/NIS3.52                              </t>
  </si>
  <si>
    <t xml:space="preserve">FW160817 USD/NIS3.53                              </t>
  </si>
  <si>
    <t xml:space="preserve">FW190717 USD/NIS3.5607                            </t>
  </si>
  <si>
    <t xml:space="preserve">FW190717 USD/NIS3.5672                            </t>
  </si>
  <si>
    <t xml:space="preserve">FW190717 USD/NIS3.592                             </t>
  </si>
  <si>
    <t xml:space="preserve">FW260717 USD/NIS3.51535                           </t>
  </si>
  <si>
    <t xml:space="preserve">FW260717 USD/NIS3.538                             </t>
  </si>
  <si>
    <t xml:space="preserve">FW260717 USD/NIS3.584                             </t>
  </si>
  <si>
    <t xml:space="preserve">FW080817 USD/JPY113.4                             </t>
  </si>
  <si>
    <t xml:space="preserve">FW080817 USD/JPY113.41                            </t>
  </si>
  <si>
    <t xml:space="preserve">FW090817 GBP/USD1.2937                            </t>
  </si>
  <si>
    <t xml:space="preserve">FW090817 GBP/USD1.2975                            </t>
  </si>
  <si>
    <t xml:space="preserve">FW090817 GBP/USD1.2983                            </t>
  </si>
  <si>
    <t xml:space="preserve">FW190717 EUR/USD1.1005                            </t>
  </si>
  <si>
    <t xml:space="preserve">FW190717 EUR/USD1.1215                            </t>
  </si>
  <si>
    <t xml:space="preserve">FW190717 EUR/USD1.1247                            </t>
  </si>
  <si>
    <t xml:space="preserve">FW190717 EUR/USD1.1274                            </t>
  </si>
  <si>
    <t xml:space="preserve">HYG311217 USD/USD                                 </t>
  </si>
  <si>
    <t>נכס 27</t>
  </si>
  <si>
    <t xml:space="preserve">סה"כ הלוואות לעמיתים                              </t>
  </si>
  <si>
    <t xml:space="preserve">אלדן                                              </t>
  </si>
  <si>
    <t>לא</t>
  </si>
  <si>
    <t xml:space="preserve">הלוואה 29                                         </t>
  </si>
  <si>
    <t xml:space="preserve">דרך ארץ כביש 6                                    </t>
  </si>
  <si>
    <t xml:space="preserve">הלוואה 13                                         </t>
  </si>
  <si>
    <t>כן</t>
  </si>
  <si>
    <t xml:space="preserve">הלוואה 35                                         </t>
  </si>
  <si>
    <t xml:space="preserve">הלוואה 44                                         </t>
  </si>
  <si>
    <t xml:space="preserve">הלוואה 46                                         </t>
  </si>
  <si>
    <t xml:space="preserve">הלוואה 48                                         </t>
  </si>
  <si>
    <t xml:space="preserve">הלוואה 49                                         </t>
  </si>
  <si>
    <t xml:space="preserve">דרך ארץ                                           </t>
  </si>
  <si>
    <t xml:space="preserve">דרך ארץ-קטע 18 חוב בכיר                           </t>
  </si>
  <si>
    <t xml:space="preserve">הלוואה 33                                         </t>
  </si>
  <si>
    <t xml:space="preserve">הלוואה 7                                          </t>
  </si>
  <si>
    <t xml:space="preserve">הלוואה 7א                                         </t>
  </si>
  <si>
    <t xml:space="preserve">דוראד                                             </t>
  </si>
  <si>
    <t xml:space="preserve">הלוואה 38 א'                                      </t>
  </si>
  <si>
    <t xml:space="preserve">הלוואה 38 ב'                                      </t>
  </si>
  <si>
    <t xml:space="preserve">הלוואה 38 ג                                       </t>
  </si>
  <si>
    <t xml:space="preserve">הלוואה 38 ג'                                      </t>
  </si>
  <si>
    <t xml:space="preserve">הלוואה 38 ד'                                      </t>
  </si>
  <si>
    <t xml:space="preserve">הלוואה 38 ה'                                      </t>
  </si>
  <si>
    <t xml:space="preserve">הלוואה 38 ו'                                      </t>
  </si>
  <si>
    <t xml:space="preserve">הלוואה 38 ז'                                      </t>
  </si>
  <si>
    <t xml:space="preserve">הלוואה 38 ח'                                      </t>
  </si>
  <si>
    <t xml:space="preserve">הלוואה 38 טו'                                     </t>
  </si>
  <si>
    <t xml:space="preserve">הלוואה 38 טז'                                     </t>
  </si>
  <si>
    <t xml:space="preserve">הלוואה 38 י'                                      </t>
  </si>
  <si>
    <t xml:space="preserve">הלוואה 38 יא'                                     </t>
  </si>
  <si>
    <t xml:space="preserve">הלוואה 38 יב'                                     </t>
  </si>
  <si>
    <t xml:space="preserve">הלוואה 38 יג'                                     </t>
  </si>
  <si>
    <t xml:space="preserve">הלוואה 38 יד'                                     </t>
  </si>
  <si>
    <t xml:space="preserve">הלוואה 38 יז'                                     </t>
  </si>
  <si>
    <t xml:space="preserve">דרך ארץ  סדרה 2 7.15%                             </t>
  </si>
  <si>
    <t xml:space="preserve">דרך ארץ חוב נחות 7.09%                            </t>
  </si>
  <si>
    <t xml:space="preserve">הלוואה 26                                         </t>
  </si>
  <si>
    <t xml:space="preserve">הלוואה 39                                         </t>
  </si>
  <si>
    <t xml:space="preserve">הלוואה 39 א'                                      </t>
  </si>
  <si>
    <t xml:space="preserve">הלוואה 39 ב'                                      </t>
  </si>
  <si>
    <t xml:space="preserve">הלוואה 39 ג'                                      </t>
  </si>
  <si>
    <t xml:space="preserve">הלוואה 39 ד'                                      </t>
  </si>
  <si>
    <t xml:space="preserve">הלוואה 43                                         </t>
  </si>
  <si>
    <t xml:space="preserve">הלוואה 45                                         </t>
  </si>
  <si>
    <t xml:space="preserve">הלוואה 47                                         </t>
  </si>
  <si>
    <t xml:space="preserve">הלוואה 50                                         </t>
  </si>
  <si>
    <t xml:space="preserve">הלוואה 51                                         </t>
  </si>
  <si>
    <t xml:space="preserve">הלוואה 52                                         </t>
  </si>
  <si>
    <t xml:space="preserve">הלוואה 54                                         </t>
  </si>
  <si>
    <t xml:space="preserve">הלוואה 6                                          </t>
  </si>
  <si>
    <t xml:space="preserve">הלוואה 22                                         </t>
  </si>
  <si>
    <t xml:space="preserve">הלוואה 37 א                                       </t>
  </si>
  <si>
    <t xml:space="preserve">הלוואה 37 ב                                       </t>
  </si>
  <si>
    <t xml:space="preserve">הלוואה 37 ג                                       </t>
  </si>
  <si>
    <t xml:space="preserve">הלוואה 37 ד                                       </t>
  </si>
  <si>
    <t xml:space="preserve">הלוואה 37 ה                                       </t>
  </si>
  <si>
    <t xml:space="preserve">הלוואה 37 ו                                       </t>
  </si>
  <si>
    <t xml:space="preserve">הלוואה 37 ז                                       </t>
  </si>
  <si>
    <t xml:space="preserve">הלוואה 42                                         </t>
  </si>
  <si>
    <t xml:space="preserve">הלוואה 32                                         </t>
  </si>
  <si>
    <t xml:space="preserve">הלוואה 32 א                                       </t>
  </si>
  <si>
    <t xml:space="preserve">הלוואה 32 ב'                                      </t>
  </si>
  <si>
    <t xml:space="preserve">הלוואה 32 ג'                                      </t>
  </si>
  <si>
    <t xml:space="preserve">הלוואה 32 ד'                                      </t>
  </si>
  <si>
    <t xml:space="preserve">הלוואה 32 ה'                                      </t>
  </si>
  <si>
    <t xml:space="preserve">הלוואה 34                                         </t>
  </si>
  <si>
    <t xml:space="preserve">הלוואה 55                                         </t>
  </si>
  <si>
    <t xml:space="preserve">בלו ליס                                           </t>
  </si>
  <si>
    <t xml:space="preserve">הלוואה 14                                         </t>
  </si>
  <si>
    <t xml:space="preserve">הלוואה 24                                         </t>
  </si>
  <si>
    <t xml:space="preserve">הלוואה 36                                         </t>
  </si>
  <si>
    <t xml:space="preserve">הלוואה 40                                         </t>
  </si>
  <si>
    <t xml:space="preserve">מפרם                                              </t>
  </si>
  <si>
    <t xml:space="preserve">הלוואה 31                                         </t>
  </si>
  <si>
    <t xml:space="preserve">הלוואה 30                                         </t>
  </si>
  <si>
    <t xml:space="preserve">הלוואה 41                                         </t>
  </si>
  <si>
    <t xml:space="preserve">לאומי בנק לאומי לישראל 6.9%                       </t>
  </si>
  <si>
    <t xml:space="preserve">לאומי למשכנתאות בנק לאומי למשכנתאות               </t>
  </si>
  <si>
    <t xml:space="preserve">לאומי למשכנתאות פ. לאומי למשכנתאות                </t>
  </si>
  <si>
    <t xml:space="preserve">דיסקונט דיסקונט 6.1%-פקדון נדחה                   </t>
  </si>
  <si>
    <t xml:space="preserve">דיסקונט דיסקונט 6.2%-פקדון נדחה                   </t>
  </si>
  <si>
    <t xml:space="preserve">דקסיה ישראל דקסיה ישראל פקדון 4.55%               </t>
  </si>
  <si>
    <t xml:space="preserve">מלון בית וגן                                      </t>
  </si>
  <si>
    <t xml:space="preserve">מקבץ דיור חדרה                                    </t>
  </si>
  <si>
    <t xml:space="preserve">בית וגן -הכנסה לקבל                               </t>
  </si>
  <si>
    <t xml:space="preserve">חדרה- הכנסה לקבל                                  </t>
  </si>
  <si>
    <t xml:space="preserve">ריבית לקבל אג"ח סחיר                              </t>
  </si>
  <si>
    <t>רחוב :הפסגה 3-5 שכונת בית וגן,ירושלים</t>
  </si>
  <si>
    <t>רחוב:גורדון 10 פינת שד' רוטשילד,חדרה</t>
  </si>
  <si>
    <t xml:space="preserve">מזרחי אירו                                              </t>
  </si>
  <si>
    <t xml:space="preserve">מזרחי דולר אוסטרלי                                      </t>
  </si>
  <si>
    <t xml:space="preserve">מזרחי דולר אמריקאי                                      </t>
  </si>
  <si>
    <t xml:space="preserve">מזרחי פזו מקסיקני                                       </t>
  </si>
  <si>
    <t xml:space="preserve">מזרחי  תפס/פחק/פרי/פקפ                            </t>
  </si>
  <si>
    <t xml:space="preserve">עוש איגוד 27949/79                                      </t>
  </si>
  <si>
    <t xml:space="preserve">עוש 27944/89איגוד                                       </t>
  </si>
  <si>
    <t>פזו מקסיקני</t>
  </si>
  <si>
    <t>אלפי ₪</t>
  </si>
  <si>
    <t>EVOLUTON</t>
  </si>
  <si>
    <t>קרן מנוף בראשית</t>
  </si>
  <si>
    <t>פורטיסימו 3</t>
  </si>
  <si>
    <t>פוטיסימו</t>
  </si>
  <si>
    <t>MUSTANG</t>
  </si>
  <si>
    <t>קלירמרק</t>
  </si>
  <si>
    <t>קרן נוי</t>
  </si>
  <si>
    <t>פימי 5</t>
  </si>
  <si>
    <t xml:space="preserve">פלנוס
פלנוס קרן הון סיכון </t>
  </si>
  <si>
    <t>מניבים חברה לניהול</t>
  </si>
  <si>
    <t>Fortissimo IV</t>
  </si>
  <si>
    <t>Pontifax IV</t>
  </si>
  <si>
    <t xml:space="preserve">פימי
FIMI OPPORTUNLTY הון סיכון (4) </t>
  </si>
  <si>
    <t xml:space="preserve">VINTAGE
VINTAGE קרן הון סיכון </t>
  </si>
  <si>
    <t>קרן תשתיות ישראל</t>
  </si>
  <si>
    <t xml:space="preserve">Plenus Mezzanine
Plenus Mezzanine Fund L.Pישיר </t>
  </si>
  <si>
    <t xml:space="preserve">
קרן נוי חוצה ישראל </t>
  </si>
  <si>
    <t xml:space="preserve">
מרקסטון שותפות </t>
  </si>
  <si>
    <t>קרן Firstime</t>
  </si>
  <si>
    <t xml:space="preserve">קרן קלירמארק II      </t>
  </si>
  <si>
    <t>קרן נוי 2</t>
  </si>
  <si>
    <t>NOY פסולת אנרגיה 2</t>
  </si>
  <si>
    <t>Cogito</t>
  </si>
  <si>
    <t>FIMI VI</t>
  </si>
  <si>
    <t xml:space="preserve">פנינסולה </t>
  </si>
  <si>
    <t xml:space="preserve">(איילון)Vintage VII </t>
  </si>
  <si>
    <t>כביש 431 (איילון)</t>
  </si>
  <si>
    <t>נווה אילן (איילון)</t>
  </si>
  <si>
    <t>גלילות 2 (איילון)</t>
  </si>
  <si>
    <t>ריאליטי 2 (איילון)</t>
  </si>
  <si>
    <t>קדמה (איילון)</t>
  </si>
  <si>
    <t>Stage One Ventures II</t>
  </si>
  <si>
    <t>פונטיפקס</t>
  </si>
  <si>
    <t xml:space="preserve">אינפיניטי ישראל
אינפיניטי סין ק.השקעה </t>
  </si>
  <si>
    <t>(איילון)Shaked</t>
  </si>
  <si>
    <t>אוורגרין ק.הון סיכון (איילון)</t>
  </si>
  <si>
    <t>הליוס  (איילון)</t>
  </si>
  <si>
    <t xml:space="preserve">בחו"ל:                                  </t>
  </si>
  <si>
    <t xml:space="preserve">Hamilton Lane </t>
  </si>
  <si>
    <t>Hamilton Lane Secondary</t>
  </si>
  <si>
    <t>Hamilton Lane Feeder</t>
  </si>
  <si>
    <t>Hamilton Lane 3</t>
  </si>
  <si>
    <t xml:space="preserve">Dover Street VII </t>
  </si>
  <si>
    <t>רוטשילד</t>
  </si>
  <si>
    <t>הודו סין ק.השקעה</t>
  </si>
  <si>
    <t>Apollo Energy Opportunity</t>
  </si>
  <si>
    <t>Ares ssf IV</t>
  </si>
  <si>
    <t>Blackstone VIII</t>
  </si>
  <si>
    <t>Hamilton Lane Series G II</t>
  </si>
  <si>
    <t>Gridiron Capital III</t>
  </si>
  <si>
    <t>Helios (BIG)</t>
  </si>
  <si>
    <t>BCP Energy Services</t>
  </si>
  <si>
    <t>U.S. Ventures Partners XI</t>
  </si>
  <si>
    <t>Harbor Group</t>
  </si>
  <si>
    <t>Hony Capital Fund VIII</t>
  </si>
  <si>
    <t>Saw Mill Capital Partners II</t>
  </si>
  <si>
    <t>Gamut</t>
  </si>
  <si>
    <t xml:space="preserve"> (איילון) ISF</t>
  </si>
  <si>
    <t xml:space="preserve">  (איילון) AMI</t>
  </si>
  <si>
    <t xml:space="preserve"> (איילון)GENESIS</t>
  </si>
  <si>
    <t xml:space="preserve">HGI Bronx Common </t>
  </si>
  <si>
    <t>HGI Bronx Preferred קרן נדלן</t>
  </si>
  <si>
    <t>HGI Florida קרן נדלן</t>
  </si>
  <si>
    <t>HGI Washington Common קרן נדלן</t>
  </si>
  <si>
    <t>HGI Washington Mezzanine  קרן נדלן</t>
  </si>
  <si>
    <t>HGI Atlanta  קרן נדלן</t>
  </si>
  <si>
    <t>HGI 19000 homestead קרן נדלן</t>
  </si>
  <si>
    <t>HGI Nanuet קרן נדלן</t>
  </si>
  <si>
    <t>Exton  Crossing קרן  נדלן</t>
  </si>
  <si>
    <t>ESSVP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</si>
</sst>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  <numFmt numFmtId="166" formatCode="0.00;\-0.00;;@"/>
  </numFmts>
  <fonts count="32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 Black"/>
      <family val="2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2"/>
      <color rgb="FFFF0000"/>
      <name val="arial"/>
      <family val="2"/>
    </font>
    <font>
      <sz val="10"/>
      <color rgb="FF000000"/>
      <name val="Ariel"/>
    </font>
    <font>
      <b/>
      <sz val="10"/>
      <name val="Arial Black"/>
      <family val="2"/>
    </font>
    <font>
      <sz val="10"/>
      <color rgb="FFFF0000"/>
      <name val="Arial"/>
      <family val="2"/>
    </font>
    <font>
      <sz val="14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3">
    <xf numFmtId="0" fontId="0" fillId="0" borderId="0"/>
    <xf numFmtId="43" fontId="21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21" fillId="0" borderId="0"/>
    <xf numFmtId="0" fontId="16" fillId="0" borderId="0"/>
    <xf numFmtId="0" fontId="21" fillId="0" borderId="0"/>
    <xf numFmtId="0" fontId="1" fillId="0" borderId="0"/>
    <xf numFmtId="9" fontId="21" fillId="0" borderId="0" applyFont="0" applyFill="0" applyBorder="0" applyAlignment="0" applyProtection="0"/>
    <xf numFmtId="165" fontId="12" fillId="0" borderId="0" applyFill="0" applyBorder="0" applyProtection="0">
      <alignment horizontal="right"/>
    </xf>
    <xf numFmtId="165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43" fontId="24" fillId="0" borderId="0" applyFont="0" applyFill="0" applyBorder="0" applyAlignment="0" applyProtection="0"/>
  </cellStyleXfs>
  <cellXfs count="170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0" fontId="9" fillId="0" borderId="6" xfId="7" applyFont="1" applyBorder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11" applyFont="1" applyFill="1" applyBorder="1" applyAlignment="1" applyProtection="1">
      <alignment horizontal="center" readingOrder="2"/>
    </xf>
    <xf numFmtId="0" fontId="2" fillId="0" borderId="0" xfId="11" applyFill="1" applyBorder="1" applyAlignment="1" applyProtection="1">
      <alignment horizontal="center" readingOrder="2"/>
    </xf>
    <xf numFmtId="0" fontId="9" fillId="2" borderId="8" xfId="0" applyFont="1" applyFill="1" applyBorder="1" applyAlignment="1">
      <alignment horizontal="center" vertical="center" wrapText="1"/>
    </xf>
    <xf numFmtId="49" fontId="5" fillId="2" borderId="10" xfId="0" applyNumberFormat="1" applyFont="1" applyFill="1" applyBorder="1" applyAlignment="1">
      <alignment horizontal="center" wrapText="1"/>
    </xf>
    <xf numFmtId="49" fontId="14" fillId="2" borderId="11" xfId="7" applyNumberFormat="1" applyFont="1" applyFill="1" applyBorder="1" applyAlignment="1">
      <alignment horizontal="center" vertical="center" wrapText="1" readingOrder="2"/>
    </xf>
    <xf numFmtId="3" fontId="5" fillId="2" borderId="12" xfId="0" applyNumberFormat="1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3" fontId="5" fillId="2" borderId="9" xfId="0" applyNumberFormat="1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3" xfId="7" applyFont="1" applyFill="1" applyBorder="1" applyAlignment="1">
      <alignment horizontal="center" vertical="center" wrapText="1"/>
    </xf>
    <xf numFmtId="0" fontId="9" fillId="0" borderId="14" xfId="7" applyFont="1" applyBorder="1" applyAlignment="1">
      <alignment horizontal="center"/>
    </xf>
    <xf numFmtId="0" fontId="9" fillId="0" borderId="15" xfId="7" applyFont="1" applyBorder="1" applyAlignment="1">
      <alignment horizontal="center"/>
    </xf>
    <xf numFmtId="0" fontId="5" fillId="2" borderId="16" xfId="0" applyFont="1" applyFill="1" applyBorder="1" applyAlignment="1">
      <alignment horizontal="center" vertical="center" wrapText="1"/>
    </xf>
    <xf numFmtId="0" fontId="5" fillId="2" borderId="17" xfId="0" applyFont="1" applyFill="1" applyBorder="1" applyAlignment="1">
      <alignment horizontal="center" vertical="center" wrapText="1"/>
    </xf>
    <xf numFmtId="0" fontId="9" fillId="0" borderId="0" xfId="7" applyFont="1" applyBorder="1" applyAlignment="1">
      <alignment horizontal="center"/>
    </xf>
    <xf numFmtId="0" fontId="9" fillId="2" borderId="25" xfId="0" applyFont="1" applyFill="1" applyBorder="1" applyAlignment="1">
      <alignment horizontal="center" vertical="center" wrapText="1"/>
    </xf>
    <xf numFmtId="3" fontId="5" fillId="3" borderId="2" xfId="0" applyNumberFormat="1" applyFont="1" applyFill="1" applyBorder="1" applyAlignment="1">
      <alignment horizontal="center" vertical="center" wrapText="1"/>
    </xf>
    <xf numFmtId="3" fontId="5" fillId="3" borderId="3" xfId="0" applyNumberFormat="1" applyFont="1" applyFill="1" applyBorder="1" applyAlignment="1">
      <alignment horizontal="center" vertical="center" wrapText="1"/>
    </xf>
    <xf numFmtId="0" fontId="5" fillId="3" borderId="26" xfId="7" applyFont="1" applyFill="1" applyBorder="1" applyAlignment="1">
      <alignment horizontal="right" wrapText="1"/>
    </xf>
    <xf numFmtId="0" fontId="5" fillId="3" borderId="2" xfId="0" applyFont="1" applyFill="1" applyBorder="1" applyAlignment="1">
      <alignment horizontal="center" vertical="center" wrapText="1"/>
    </xf>
    <xf numFmtId="3" fontId="5" fillId="3" borderId="12" xfId="0" applyNumberFormat="1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49" fontId="14" fillId="3" borderId="11" xfId="7" applyNumberFormat="1" applyFont="1" applyFill="1" applyBorder="1" applyAlignment="1">
      <alignment horizontal="center" vertical="center" wrapText="1" readingOrder="2"/>
    </xf>
    <xf numFmtId="0" fontId="4" fillId="0" borderId="0" xfId="7" applyFont="1" applyBorder="1" applyAlignment="1">
      <alignment horizontal="center"/>
    </xf>
    <xf numFmtId="0" fontId="10" fillId="0" borderId="0" xfId="0" applyFont="1" applyAlignment="1">
      <alignment horizontal="center" vertical="center"/>
    </xf>
    <xf numFmtId="0" fontId="5" fillId="2" borderId="26" xfId="0" applyFont="1" applyFill="1" applyBorder="1" applyAlignment="1">
      <alignment horizontal="right" wrapText="1"/>
    </xf>
    <xf numFmtId="0" fontId="5" fillId="3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5"/>
    </xf>
    <xf numFmtId="0" fontId="5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4"/>
    </xf>
    <xf numFmtId="49" fontId="5" fillId="2" borderId="7" xfId="0" applyNumberFormat="1" applyFont="1" applyFill="1" applyBorder="1" applyAlignment="1">
      <alignment horizontal="center" wrapText="1"/>
    </xf>
    <xf numFmtId="3" fontId="5" fillId="2" borderId="7" xfId="0" applyNumberFormat="1" applyFont="1" applyFill="1" applyBorder="1" applyAlignment="1">
      <alignment horizontal="center" wrapText="1"/>
    </xf>
    <xf numFmtId="49" fontId="5" fillId="2" borderId="8" xfId="0" applyNumberFormat="1" applyFont="1" applyFill="1" applyBorder="1" applyAlignment="1">
      <alignment horizontal="center" wrapText="1"/>
    </xf>
    <xf numFmtId="49" fontId="5" fillId="2" borderId="29" xfId="0" applyNumberFormat="1" applyFont="1" applyFill="1" applyBorder="1" applyAlignment="1">
      <alignment horizontal="center" wrapText="1"/>
    </xf>
    <xf numFmtId="0" fontId="10" fillId="2" borderId="28" xfId="0" applyFont="1" applyFill="1" applyBorder="1" applyAlignment="1">
      <alignment horizontal="right" wrapText="1" indent="2"/>
    </xf>
    <xf numFmtId="0" fontId="10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3"/>
    </xf>
    <xf numFmtId="0" fontId="5" fillId="2" borderId="7" xfId="0" applyFont="1" applyFill="1" applyBorder="1" applyAlignment="1">
      <alignment horizontal="center" vertical="center" wrapText="1"/>
    </xf>
    <xf numFmtId="49" fontId="14" fillId="2" borderId="30" xfId="7" applyNumberFormat="1" applyFont="1" applyFill="1" applyBorder="1" applyAlignment="1">
      <alignment horizontal="right" vertical="center" wrapText="1" readingOrder="2"/>
    </xf>
    <xf numFmtId="0" fontId="14" fillId="2" borderId="28" xfId="7" applyNumberFormat="1" applyFont="1" applyFill="1" applyBorder="1" applyAlignment="1">
      <alignment horizontal="right" vertical="center" wrapText="1" indent="1"/>
    </xf>
    <xf numFmtId="49" fontId="14" fillId="2" borderId="28" xfId="7" applyNumberFormat="1" applyFont="1" applyFill="1" applyBorder="1" applyAlignment="1">
      <alignment horizontal="right" vertical="center" wrapText="1" indent="3" readingOrder="2"/>
    </xf>
    <xf numFmtId="0" fontId="14" fillId="2" borderId="30" xfId="7" applyNumberFormat="1" applyFont="1" applyFill="1" applyBorder="1" applyAlignment="1">
      <alignment horizontal="right" vertical="center" wrapText="1" indent="1"/>
    </xf>
    <xf numFmtId="0" fontId="14" fillId="2" borderId="28" xfId="7" applyNumberFormat="1" applyFont="1" applyFill="1" applyBorder="1" applyAlignment="1">
      <alignment horizontal="right" vertical="center" wrapText="1" readingOrder="2"/>
    </xf>
    <xf numFmtId="0" fontId="14" fillId="2" borderId="30" xfId="7" applyNumberFormat="1" applyFont="1" applyFill="1" applyBorder="1" applyAlignment="1">
      <alignment horizontal="right" vertical="center" wrapText="1" indent="1" readingOrder="2"/>
    </xf>
    <xf numFmtId="49" fontId="5" fillId="2" borderId="8" xfId="7" applyNumberFormat="1" applyFont="1" applyFill="1" applyBorder="1" applyAlignment="1">
      <alignment horizontal="center" wrapText="1"/>
    </xf>
    <xf numFmtId="3" fontId="5" fillId="3" borderId="2" xfId="0" applyNumberFormat="1" applyFont="1" applyFill="1" applyBorder="1" applyAlignment="1">
      <alignment horizontal="center" vertical="center"/>
    </xf>
    <xf numFmtId="3" fontId="5" fillId="2" borderId="2" xfId="0" applyNumberFormat="1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3" fontId="5" fillId="2" borderId="12" xfId="0" applyNumberFormat="1" applyFont="1" applyFill="1" applyBorder="1" applyAlignment="1">
      <alignment horizontal="center" vertical="center"/>
    </xf>
    <xf numFmtId="0" fontId="20" fillId="0" borderId="0" xfId="7" applyFont="1" applyAlignment="1">
      <alignment horizontal="right"/>
    </xf>
    <xf numFmtId="0" fontId="20" fillId="0" borderId="0" xfId="0" applyFont="1" applyAlignment="1">
      <alignment horizontal="right"/>
    </xf>
    <xf numFmtId="4" fontId="23" fillId="2" borderId="27" xfId="0" applyNumberFormat="1" applyFont="1" applyFill="1" applyBorder="1" applyAlignment="1">
      <alignment horizontal="right" vertical="center" indent="1"/>
    </xf>
    <xf numFmtId="0" fontId="23" fillId="2" borderId="27" xfId="0" applyNumberFormat="1" applyFont="1" applyFill="1" applyBorder="1" applyAlignment="1">
      <alignment horizontal="right" vertical="center" indent="1"/>
    </xf>
    <xf numFmtId="49" fontId="23" fillId="2" borderId="27" xfId="0" applyNumberFormat="1" applyFont="1" applyFill="1" applyBorder="1" applyAlignment="1">
      <alignment horizontal="right" vertical="center" indent="1"/>
    </xf>
    <xf numFmtId="4" fontId="23" fillId="3" borderId="27" xfId="0" applyNumberFormat="1" applyFont="1" applyFill="1" applyBorder="1" applyAlignment="1">
      <alignment horizontal="right" vertical="center"/>
    </xf>
    <xf numFmtId="0" fontId="23" fillId="3" borderId="27" xfId="0" applyNumberFormat="1" applyFont="1" applyFill="1" applyBorder="1" applyAlignment="1">
      <alignment horizontal="right" vertical="center" indent="1"/>
    </xf>
    <xf numFmtId="0" fontId="1" fillId="0" borderId="27" xfId="0" applyNumberFormat="1" applyFont="1" applyBorder="1" applyAlignment="1">
      <alignment horizontal="right" vertical="center" indent="1"/>
    </xf>
    <xf numFmtId="0" fontId="1" fillId="0" borderId="27" xfId="0" applyNumberFormat="1" applyFont="1" applyFill="1" applyBorder="1" applyAlignment="1">
      <alignment horizontal="right" vertical="center" indent="1"/>
    </xf>
    <xf numFmtId="4" fontId="23" fillId="3" borderId="27" xfId="0" applyNumberFormat="1" applyFont="1" applyFill="1" applyBorder="1" applyAlignment="1">
      <alignment horizontal="right" vertical="center" indent="1"/>
    </xf>
    <xf numFmtId="4" fontId="1" fillId="0" borderId="27" xfId="0" applyNumberFormat="1" applyFont="1" applyBorder="1" applyAlignment="1">
      <alignment horizontal="right" vertical="center" indent="1"/>
    </xf>
    <xf numFmtId="0" fontId="23" fillId="3" borderId="27" xfId="0" applyNumberFormat="1" applyFont="1" applyFill="1" applyBorder="1" applyAlignment="1">
      <alignment horizontal="right" vertical="center"/>
    </xf>
    <xf numFmtId="0" fontId="1" fillId="0" borderId="27" xfId="0" applyNumberFormat="1" applyFont="1" applyFill="1" applyBorder="1" applyAlignment="1">
      <alignment horizontal="right" vertical="center"/>
    </xf>
    <xf numFmtId="4" fontId="1" fillId="0" borderId="27" xfId="0" applyNumberFormat="1" applyFont="1" applyFill="1" applyBorder="1" applyAlignment="1">
      <alignment horizontal="right" vertical="center"/>
    </xf>
    <xf numFmtId="14" fontId="23" fillId="2" borderId="27" xfId="0" applyNumberFormat="1" applyFont="1" applyFill="1" applyBorder="1" applyAlignment="1">
      <alignment horizontal="right" vertical="center" indent="1"/>
    </xf>
    <xf numFmtId="14" fontId="23" fillId="3" borderId="27" xfId="0" applyNumberFormat="1" applyFont="1" applyFill="1" applyBorder="1" applyAlignment="1">
      <alignment horizontal="right" vertical="center" indent="1"/>
    </xf>
    <xf numFmtId="14" fontId="1" fillId="0" borderId="27" xfId="0" applyNumberFormat="1" applyFont="1" applyBorder="1" applyAlignment="1">
      <alignment horizontal="right" vertical="center" indent="1"/>
    </xf>
    <xf numFmtId="14" fontId="23" fillId="3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 indent="1"/>
    </xf>
    <xf numFmtId="4" fontId="23" fillId="2" borderId="27" xfId="12" applyNumberFormat="1" applyFont="1" applyFill="1" applyBorder="1" applyAlignment="1">
      <alignment horizontal="right" vertical="center" indent="1"/>
    </xf>
    <xf numFmtId="4" fontId="25" fillId="2" borderId="27" xfId="0" applyNumberFormat="1" applyFont="1" applyFill="1" applyBorder="1" applyAlignment="1">
      <alignment horizontal="right" vertical="center" indent="1"/>
    </xf>
    <xf numFmtId="4" fontId="25" fillId="2" borderId="27" xfId="7" applyNumberFormat="1" applyFont="1" applyFill="1" applyBorder="1" applyAlignment="1">
      <alignment horizontal="right" vertical="center" indent="1"/>
    </xf>
    <xf numFmtId="0" fontId="27" fillId="0" borderId="0" xfId="7" applyFont="1" applyAlignment="1">
      <alignment horizontal="center"/>
    </xf>
    <xf numFmtId="0" fontId="27" fillId="0" borderId="0" xfId="7" applyNumberFormat="1" applyFont="1" applyAlignment="1" applyProtection="1">
      <alignment horizontal="center"/>
      <protection hidden="1"/>
    </xf>
    <xf numFmtId="4" fontId="25" fillId="0" borderId="27" xfId="7" applyNumberFormat="1" applyFont="1" applyBorder="1" applyAlignment="1" applyProtection="1">
      <alignment horizontal="right" vertical="center" indent="1"/>
      <protection hidden="1"/>
    </xf>
    <xf numFmtId="4" fontId="26" fillId="0" borderId="27" xfId="7" applyNumberFormat="1" applyFont="1" applyBorder="1" applyAlignment="1" applyProtection="1">
      <alignment horizontal="right" vertical="center" indent="1"/>
      <protection hidden="1"/>
    </xf>
    <xf numFmtId="2" fontId="25" fillId="0" borderId="27" xfId="7" applyNumberFormat="1" applyFont="1" applyBorder="1" applyAlignment="1" applyProtection="1">
      <alignment horizontal="right" vertical="center" indent="1"/>
      <protection hidden="1"/>
    </xf>
    <xf numFmtId="2" fontId="26" fillId="0" borderId="27" xfId="7" applyNumberFormat="1" applyFont="1" applyBorder="1" applyAlignment="1" applyProtection="1">
      <alignment horizontal="right" vertical="center" indent="1"/>
      <protection hidden="1"/>
    </xf>
    <xf numFmtId="4" fontId="4" fillId="0" borderId="0" xfId="7" applyNumberFormat="1" applyFont="1" applyAlignment="1">
      <alignment horizontal="center"/>
    </xf>
    <xf numFmtId="0" fontId="9" fillId="2" borderId="14" xfId="0" applyFont="1" applyFill="1" applyBorder="1" applyAlignment="1">
      <alignment horizontal="center" vertical="center" wrapText="1"/>
    </xf>
    <xf numFmtId="0" fontId="10" fillId="0" borderId="0" xfId="0" applyFont="1" applyFill="1" applyAlignment="1">
      <alignment horizontal="right" readingOrder="2"/>
    </xf>
    <xf numFmtId="0" fontId="10" fillId="0" borderId="0" xfId="0" applyFont="1" applyAlignment="1">
      <alignment horizontal="right" readingOrder="2"/>
    </xf>
    <xf numFmtId="0" fontId="10" fillId="2" borderId="26" xfId="0" applyFont="1" applyFill="1" applyBorder="1" applyAlignment="1">
      <alignment horizontal="right" wrapText="1" indent="5"/>
    </xf>
    <xf numFmtId="0" fontId="10" fillId="2" borderId="26" xfId="0" applyFont="1" applyFill="1" applyBorder="1" applyAlignment="1">
      <alignment horizontal="right" wrapText="1" indent="4"/>
    </xf>
    <xf numFmtId="4" fontId="1" fillId="0" borderId="27" xfId="0" applyNumberFormat="1" applyFont="1" applyFill="1" applyBorder="1" applyAlignment="1">
      <alignment horizontal="right" vertical="center" indent="1"/>
    </xf>
    <xf numFmtId="0" fontId="5" fillId="2" borderId="32" xfId="0" applyFont="1" applyFill="1" applyBorder="1" applyAlignment="1">
      <alignment horizontal="right" wrapText="1"/>
    </xf>
    <xf numFmtId="166" fontId="1" fillId="0" borderId="27" xfId="0" applyNumberFormat="1" applyFont="1" applyFill="1" applyBorder="1" applyAlignment="1">
      <alignment horizontal="right" vertical="center" indent="1"/>
    </xf>
    <xf numFmtId="0" fontId="10" fillId="2" borderId="26" xfId="0" applyFont="1" applyFill="1" applyBorder="1" applyAlignment="1">
      <alignment horizontal="right" wrapText="1" indent="2"/>
    </xf>
    <xf numFmtId="0" fontId="10" fillId="2" borderId="26" xfId="0" applyFont="1" applyFill="1" applyBorder="1" applyAlignment="1">
      <alignment horizontal="right" wrapText="1" indent="1"/>
    </xf>
    <xf numFmtId="0" fontId="10" fillId="2" borderId="26" xfId="0" applyFont="1" applyFill="1" applyBorder="1" applyAlignment="1">
      <alignment horizontal="right" wrapText="1" indent="3"/>
    </xf>
    <xf numFmtId="49" fontId="14" fillId="2" borderId="35" xfId="7" applyNumberFormat="1" applyFont="1" applyFill="1" applyBorder="1" applyAlignment="1">
      <alignment horizontal="center" vertical="center" wrapText="1" readingOrder="2"/>
    </xf>
    <xf numFmtId="166" fontId="25" fillId="0" borderId="27" xfId="7" applyNumberFormat="1" applyFont="1" applyBorder="1" applyAlignment="1" applyProtection="1">
      <alignment horizontal="right" vertical="center" indent="1"/>
      <protection hidden="1"/>
    </xf>
    <xf numFmtId="0" fontId="28" fillId="0" borderId="27" xfId="0" applyFont="1" applyBorder="1" applyAlignment="1">
      <alignment horizontal="right" readingOrder="1"/>
    </xf>
    <xf numFmtId="0" fontId="9" fillId="0" borderId="36" xfId="7" applyFont="1" applyBorder="1" applyAlignment="1">
      <alignment horizontal="center"/>
    </xf>
    <xf numFmtId="2" fontId="9" fillId="0" borderId="14" xfId="7" applyNumberFormat="1" applyFont="1" applyBorder="1" applyAlignment="1">
      <alignment horizontal="center"/>
    </xf>
    <xf numFmtId="2" fontId="9" fillId="0" borderId="15" xfId="7" applyNumberFormat="1" applyFont="1" applyBorder="1" applyAlignment="1">
      <alignment horizontal="center"/>
    </xf>
    <xf numFmtId="4" fontId="29" fillId="2" borderId="27" xfId="0" applyNumberFormat="1" applyFont="1" applyFill="1" applyBorder="1" applyAlignment="1">
      <alignment horizontal="right" vertical="center" indent="1"/>
    </xf>
    <xf numFmtId="0" fontId="1" fillId="0" borderId="27" xfId="0" applyFont="1" applyBorder="1" applyAlignment="1">
      <alignment horizontal="center"/>
    </xf>
    <xf numFmtId="0" fontId="26" fillId="2" borderId="27" xfId="5" applyFont="1" applyFill="1" applyBorder="1" applyAlignment="1">
      <alignment horizontal="right" vertical="center" wrapText="1"/>
    </xf>
    <xf numFmtId="43" fontId="1" fillId="0" borderId="27" xfId="0" applyNumberFormat="1" applyFont="1" applyBorder="1"/>
    <xf numFmtId="14" fontId="1" fillId="0" borderId="27" xfId="0" applyNumberFormat="1" applyFont="1" applyBorder="1" applyAlignment="1">
      <alignment horizontal="center"/>
    </xf>
    <xf numFmtId="0" fontId="26" fillId="2" borderId="27" xfId="5" applyFont="1" applyFill="1" applyBorder="1" applyAlignment="1">
      <alignment wrapText="1"/>
    </xf>
    <xf numFmtId="14" fontId="1" fillId="0" borderId="27" xfId="0" applyNumberFormat="1" applyFont="1" applyFill="1" applyBorder="1" applyAlignment="1">
      <alignment horizontal="center" wrapText="1"/>
    </xf>
    <xf numFmtId="0" fontId="26" fillId="2" borderId="27" xfId="5" applyFont="1" applyFill="1" applyBorder="1" applyAlignment="1">
      <alignment horizontal="right" wrapText="1"/>
    </xf>
    <xf numFmtId="43" fontId="1" fillId="0" borderId="27" xfId="0" applyNumberFormat="1" applyFont="1" applyBorder="1" applyAlignment="1">
      <alignment horizontal="center"/>
    </xf>
    <xf numFmtId="43" fontId="30" fillId="0" borderId="27" xfId="0" applyNumberFormat="1" applyFont="1" applyBorder="1" applyAlignment="1">
      <alignment horizontal="center"/>
    </xf>
    <xf numFmtId="14" fontId="1" fillId="0" borderId="24" xfId="0" applyNumberFormat="1" applyFont="1" applyBorder="1" applyAlignment="1">
      <alignment horizontal="center"/>
    </xf>
    <xf numFmtId="43" fontId="23" fillId="2" borderId="27" xfId="5" applyNumberFormat="1" applyFont="1" applyFill="1" applyBorder="1" applyAlignment="1">
      <alignment horizontal="right" vertical="center" indent="1"/>
    </xf>
    <xf numFmtId="43" fontId="1" fillId="0" borderId="24" xfId="0" applyNumberFormat="1" applyFont="1" applyBorder="1" applyAlignment="1">
      <alignment horizontal="center"/>
    </xf>
    <xf numFmtId="0" fontId="0" fillId="0" borderId="27" xfId="0" applyBorder="1"/>
    <xf numFmtId="0" fontId="4" fillId="0" borderId="27" xfId="0" applyFont="1" applyBorder="1" applyAlignment="1">
      <alignment horizontal="center"/>
    </xf>
    <xf numFmtId="0" fontId="4" fillId="0" borderId="37" xfId="0" applyFont="1" applyBorder="1" applyAlignment="1">
      <alignment horizontal="center"/>
    </xf>
    <xf numFmtId="0" fontId="26" fillId="2" borderId="27" xfId="5" applyFont="1" applyFill="1" applyBorder="1" applyAlignment="1">
      <alignment horizontal="center" wrapText="1"/>
    </xf>
    <xf numFmtId="0" fontId="16" fillId="0" borderId="27" xfId="5" applyBorder="1"/>
    <xf numFmtId="0" fontId="7" fillId="2" borderId="18" xfId="7" applyFont="1" applyFill="1" applyBorder="1" applyAlignment="1">
      <alignment horizontal="center" vertical="center" wrapText="1"/>
    </xf>
    <xf numFmtId="0" fontId="7" fillId="2" borderId="19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 wrapText="1" readingOrder="2"/>
    </xf>
    <xf numFmtId="0" fontId="7" fillId="2" borderId="21" xfId="0" applyFont="1" applyFill="1" applyBorder="1" applyAlignment="1">
      <alignment horizontal="center" vertical="center" wrapText="1" readingOrder="2"/>
    </xf>
    <xf numFmtId="0" fontId="7" fillId="2" borderId="17" xfId="0" applyFont="1" applyFill="1" applyBorder="1" applyAlignment="1">
      <alignment horizontal="center" vertical="center" wrapText="1" readingOrder="2"/>
    </xf>
    <xf numFmtId="0" fontId="19" fillId="2" borderId="20" xfId="0" applyFont="1" applyFill="1" applyBorder="1" applyAlignment="1">
      <alignment horizontal="center" vertical="center" wrapText="1" readingOrder="2"/>
    </xf>
    <xf numFmtId="0" fontId="16" fillId="0" borderId="21" xfId="0" applyFont="1" applyBorder="1" applyAlignment="1">
      <alignment horizontal="center" readingOrder="2"/>
    </xf>
    <xf numFmtId="0" fontId="16" fillId="0" borderId="17" xfId="0" applyFont="1" applyBorder="1" applyAlignment="1">
      <alignment horizontal="center" readingOrder="2"/>
    </xf>
    <xf numFmtId="0" fontId="19" fillId="2" borderId="22" xfId="0" applyFont="1" applyFill="1" applyBorder="1" applyAlignment="1">
      <alignment horizontal="center" vertical="center" wrapText="1" readingOrder="2"/>
    </xf>
    <xf numFmtId="0" fontId="16" fillId="0" borderId="23" xfId="0" applyFont="1" applyBorder="1" applyAlignment="1">
      <alignment horizontal="center" readingOrder="2"/>
    </xf>
    <xf numFmtId="0" fontId="16" fillId="0" borderId="24" xfId="0" applyFont="1" applyBorder="1" applyAlignment="1">
      <alignment horizontal="center" readingOrder="2"/>
    </xf>
    <xf numFmtId="0" fontId="10" fillId="0" borderId="0" xfId="0" applyFont="1" applyAlignment="1">
      <alignment horizontal="right" readingOrder="2"/>
    </xf>
    <xf numFmtId="0" fontId="19" fillId="2" borderId="23" xfId="0" applyFont="1" applyFill="1" applyBorder="1" applyAlignment="1">
      <alignment horizontal="center" vertical="center" wrapText="1" readingOrder="2"/>
    </xf>
    <xf numFmtId="0" fontId="19" fillId="2" borderId="24" xfId="0" applyFont="1" applyFill="1" applyBorder="1" applyAlignment="1">
      <alignment horizontal="center" vertical="center" wrapText="1" readingOrder="2"/>
    </xf>
    <xf numFmtId="0" fontId="7" fillId="2" borderId="22" xfId="0" applyFont="1" applyFill="1" applyBorder="1" applyAlignment="1">
      <alignment horizontal="center" vertical="center" wrapText="1" readingOrder="2"/>
    </xf>
    <xf numFmtId="0" fontId="7" fillId="2" borderId="23" xfId="0" applyFont="1" applyFill="1" applyBorder="1" applyAlignment="1">
      <alignment horizontal="center" vertical="center" wrapText="1" readingOrder="2"/>
    </xf>
    <xf numFmtId="0" fontId="7" fillId="2" borderId="24" xfId="0" applyFont="1" applyFill="1" applyBorder="1" applyAlignment="1">
      <alignment horizontal="center" vertical="center" wrapText="1" readingOrder="2"/>
    </xf>
    <xf numFmtId="0" fontId="7" fillId="2" borderId="31" xfId="0" applyFont="1" applyFill="1" applyBorder="1" applyAlignment="1">
      <alignment horizontal="center" vertical="center" wrapText="1" readingOrder="2"/>
    </xf>
    <xf numFmtId="0" fontId="7" fillId="2" borderId="33" xfId="0" applyFont="1" applyFill="1" applyBorder="1" applyAlignment="1">
      <alignment horizontal="center" vertical="center" wrapText="1" readingOrder="2"/>
    </xf>
    <xf numFmtId="0" fontId="0" fillId="0" borderId="34" xfId="0" applyBorder="1" applyAlignment="1">
      <alignment horizontal="center" vertical="center" wrapText="1"/>
    </xf>
    <xf numFmtId="0" fontId="31" fillId="0" borderId="27" xfId="0" applyFont="1" applyBorder="1" applyAlignment="1">
      <alignment horizontal="center"/>
    </xf>
  </cellXfs>
  <cellStyles count="13">
    <cellStyle name="Comma" xfId="12" builtinId="3"/>
    <cellStyle name="Comma 2" xfId="1"/>
    <cellStyle name="Currency [0] _1" xfId="2"/>
    <cellStyle name="Hyperlink 2" xfId="3"/>
    <cellStyle name="Normal" xfId="0" builtinId="0"/>
    <cellStyle name="Normal 11" xfId="4"/>
    <cellStyle name="Normal 2" xfId="5"/>
    <cellStyle name="Normal 3" xfId="6"/>
    <cellStyle name="Normal_2007-16618" xfId="7"/>
    <cellStyle name="Percent 2" xfId="8"/>
    <cellStyle name="Text" xfId="9"/>
    <cellStyle name="Total" xfId="10"/>
    <cellStyle name="היפר-קישור" xfId="1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198120</xdr:colOff>
      <xdr:row>46</xdr:row>
      <xdr:rowOff>0</xdr:rowOff>
    </xdr:from>
    <xdr:to>
      <xdr:col>36</xdr:col>
      <xdr:colOff>198120</xdr:colOff>
      <xdr:row>46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AJ57"/>
  <sheetViews>
    <sheetView rightToLeft="1" tabSelected="1" workbookViewId="0"/>
  </sheetViews>
  <sheetFormatPr defaultColWidth="9.140625" defaultRowHeight="18"/>
  <cols>
    <col min="1" max="1" width="6.28515625" style="8" customWidth="1"/>
    <col min="2" max="2" width="47.28515625" style="7" customWidth="1"/>
    <col min="3" max="3" width="18" style="8" customWidth="1"/>
    <col min="4" max="4" width="20.140625" style="8" customWidth="1"/>
    <col min="5" max="30" width="6.7109375" style="8" customWidth="1"/>
    <col min="31" max="33" width="7.7109375" style="8" customWidth="1"/>
    <col min="34" max="34" width="7.140625" style="8" customWidth="1"/>
    <col min="35" max="35" width="6" style="8" customWidth="1"/>
    <col min="36" max="36" width="7.85546875" style="8" customWidth="1"/>
    <col min="37" max="37" width="8.140625" style="8" customWidth="1"/>
    <col min="38" max="38" width="6.28515625" style="8" customWidth="1"/>
    <col min="39" max="39" width="8" style="8" customWidth="1"/>
    <col min="40" max="40" width="8.7109375" style="8" customWidth="1"/>
    <col min="41" max="41" width="10" style="8" customWidth="1"/>
    <col min="42" max="42" width="9.5703125" style="8" customWidth="1"/>
    <col min="43" max="43" width="6.140625" style="8" customWidth="1"/>
    <col min="44" max="45" width="5.7109375" style="8" customWidth="1"/>
    <col min="46" max="46" width="6.85546875" style="8" customWidth="1"/>
    <col min="47" max="47" width="6.42578125" style="8" customWidth="1"/>
    <col min="48" max="48" width="6.7109375" style="8" customWidth="1"/>
    <col min="49" max="49" width="7.28515625" style="8" customWidth="1"/>
    <col min="50" max="61" width="5.7109375" style="8" customWidth="1"/>
    <col min="62" max="16384" width="9.140625" style="8"/>
  </cols>
  <sheetData>
    <row r="1" spans="1:36">
      <c r="B1" s="83" t="s">
        <v>308</v>
      </c>
    </row>
    <row r="2" spans="1:36">
      <c r="B2" s="83" t="s">
        <v>309</v>
      </c>
    </row>
    <row r="3" spans="1:36">
      <c r="B3" s="83" t="s">
        <v>310</v>
      </c>
    </row>
    <row r="4" spans="1:36">
      <c r="B4" s="83" t="s">
        <v>311</v>
      </c>
    </row>
    <row r="5" spans="1:36">
      <c r="B5" s="83"/>
    </row>
    <row r="6" spans="1:36" ht="26.25" customHeight="1">
      <c r="B6" s="148" t="s">
        <v>200</v>
      </c>
      <c r="C6" s="149"/>
      <c r="D6" s="150"/>
    </row>
    <row r="7" spans="1:36" s="9" customFormat="1">
      <c r="B7" s="20"/>
      <c r="C7" s="21" t="s">
        <v>139</v>
      </c>
      <c r="D7" s="22" t="s">
        <v>137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J7" s="31" t="s">
        <v>139</v>
      </c>
    </row>
    <row r="8" spans="1:36" s="9" customFormat="1">
      <c r="B8" s="20"/>
      <c r="C8" s="23" t="s">
        <v>260</v>
      </c>
      <c r="D8" s="24" t="s">
        <v>20</v>
      </c>
      <c r="AJ8" s="31" t="s">
        <v>140</v>
      </c>
    </row>
    <row r="9" spans="1:36" s="10" customFormat="1" ht="18" customHeight="1">
      <c r="B9" s="30"/>
      <c r="C9" s="63" t="s">
        <v>1</v>
      </c>
      <c r="D9" s="77" t="s">
        <v>2</v>
      </c>
      <c r="AJ9" s="31" t="s">
        <v>148</v>
      </c>
    </row>
    <row r="10" spans="1:36" s="10" customFormat="1" ht="18" customHeight="1">
      <c r="B10" s="71" t="s">
        <v>199</v>
      </c>
      <c r="C10" s="104"/>
      <c r="D10" s="105"/>
      <c r="AJ10" s="47"/>
    </row>
    <row r="11" spans="1:36">
      <c r="A11" s="33" t="s">
        <v>161</v>
      </c>
      <c r="B11" s="72" t="s">
        <v>201</v>
      </c>
      <c r="C11" s="108">
        <f>מזומנים!J10</f>
        <v>32076.16</v>
      </c>
      <c r="D11" s="110">
        <f>מזומנים!L10</f>
        <v>2.76</v>
      </c>
    </row>
    <row r="12" spans="1:36">
      <c r="B12" s="72" t="s">
        <v>202</v>
      </c>
      <c r="C12" s="108"/>
      <c r="D12" s="125"/>
    </row>
    <row r="13" spans="1:36">
      <c r="A13" s="34" t="s">
        <v>161</v>
      </c>
      <c r="B13" s="73" t="s">
        <v>95</v>
      </c>
      <c r="C13" s="108">
        <f>'תעודות התחייבות ממשלתיות'!N11</f>
        <v>386272.92</v>
      </c>
      <c r="D13" s="110">
        <f>'תעודות התחייבות ממשלתיות'!Q11</f>
        <v>33.29</v>
      </c>
    </row>
    <row r="14" spans="1:36">
      <c r="A14" s="34" t="s">
        <v>161</v>
      </c>
      <c r="B14" s="73" t="s">
        <v>96</v>
      </c>
      <c r="C14" s="108">
        <f>'תעודות חוב מסחריות '!Q11</f>
        <v>0</v>
      </c>
      <c r="D14" s="110">
        <f>'תעודות חוב מסחריות '!T11</f>
        <v>0</v>
      </c>
      <c r="G14" s="112"/>
    </row>
    <row r="15" spans="1:36">
      <c r="A15" s="34" t="s">
        <v>161</v>
      </c>
      <c r="B15" s="73" t="s">
        <v>97</v>
      </c>
      <c r="C15" s="108">
        <f>'אג"ח קונצרני'!R11</f>
        <v>148952.63</v>
      </c>
      <c r="D15" s="110">
        <f>'אג"ח קונצרני'!U11</f>
        <v>12.84</v>
      </c>
    </row>
    <row r="16" spans="1:36">
      <c r="A16" s="34" t="s">
        <v>161</v>
      </c>
      <c r="B16" s="73" t="s">
        <v>98</v>
      </c>
      <c r="C16" s="108">
        <f>מניות!K11</f>
        <v>221280.49</v>
      </c>
      <c r="D16" s="110">
        <f>מניות!N11</f>
        <v>19.07</v>
      </c>
    </row>
    <row r="17" spans="1:4">
      <c r="A17" s="34" t="s">
        <v>161</v>
      </c>
      <c r="B17" s="73" t="s">
        <v>99</v>
      </c>
      <c r="C17" s="108">
        <f>'תעודות סל'!K11</f>
        <v>80643.08</v>
      </c>
      <c r="D17" s="110">
        <f>'תעודות סל'!N11</f>
        <v>6.95</v>
      </c>
    </row>
    <row r="18" spans="1:4">
      <c r="A18" s="34" t="s">
        <v>161</v>
      </c>
      <c r="B18" s="73" t="s">
        <v>100</v>
      </c>
      <c r="C18" s="108">
        <f>'קרנות נאמנות'!L11</f>
        <v>76455.199999999997</v>
      </c>
      <c r="D18" s="110">
        <f>'קרנות נאמנות'!O11</f>
        <v>6.59</v>
      </c>
    </row>
    <row r="19" spans="1:4">
      <c r="A19" s="34" t="s">
        <v>161</v>
      </c>
      <c r="B19" s="73" t="s">
        <v>101</v>
      </c>
      <c r="C19" s="108">
        <f>'כתבי אופציה'!I11</f>
        <v>122.2</v>
      </c>
      <c r="D19" s="110">
        <f>'כתבי אופציה'!L11</f>
        <v>0.01</v>
      </c>
    </row>
    <row r="20" spans="1:4">
      <c r="A20" s="34" t="s">
        <v>161</v>
      </c>
      <c r="B20" s="73" t="s">
        <v>102</v>
      </c>
      <c r="C20" s="108">
        <f>אופציות!I11</f>
        <v>64.27</v>
      </c>
      <c r="D20" s="110">
        <f>אופציות!L11</f>
        <v>0.01</v>
      </c>
    </row>
    <row r="21" spans="1:4">
      <c r="A21" s="34" t="s">
        <v>161</v>
      </c>
      <c r="B21" s="73" t="s">
        <v>103</v>
      </c>
      <c r="C21" s="108">
        <f>'חוזים עתידיים'!I11</f>
        <v>0</v>
      </c>
      <c r="D21" s="110">
        <f>'חוזים עתידיים'!K11</f>
        <v>0</v>
      </c>
    </row>
    <row r="22" spans="1:4">
      <c r="A22" s="34" t="s">
        <v>161</v>
      </c>
      <c r="B22" s="73" t="s">
        <v>104</v>
      </c>
      <c r="C22" s="108">
        <f>'מוצרים מובנים'!N11</f>
        <v>590.72</v>
      </c>
      <c r="D22" s="110">
        <f>'מוצרים מובנים'!Q11</f>
        <v>0.05</v>
      </c>
    </row>
    <row r="23" spans="1:4">
      <c r="B23" s="72" t="s">
        <v>203</v>
      </c>
      <c r="C23" s="108"/>
      <c r="D23" s="125"/>
    </row>
    <row r="24" spans="1:4">
      <c r="A24" s="34" t="s">
        <v>161</v>
      </c>
      <c r="B24" s="73" t="s">
        <v>105</v>
      </c>
      <c r="C24" s="108">
        <f>'לא סחיר- תעודות התחייבות ממשלתי'!M11</f>
        <v>0</v>
      </c>
      <c r="D24" s="110">
        <f>'לא סחיר- תעודות התחייבות ממשלתי'!P11</f>
        <v>0</v>
      </c>
    </row>
    <row r="25" spans="1:4">
      <c r="A25" s="34" t="s">
        <v>161</v>
      </c>
      <c r="B25" s="73" t="s">
        <v>106</v>
      </c>
      <c r="C25" s="108">
        <f>'לא סחיר - תעודות חוב מסחריות'!P11</f>
        <v>19.010000000000002</v>
      </c>
      <c r="D25" s="110">
        <f>'לא סחיר - תעודות חוב מסחריות'!S11</f>
        <v>0</v>
      </c>
    </row>
    <row r="26" spans="1:4">
      <c r="A26" s="34" t="s">
        <v>161</v>
      </c>
      <c r="B26" s="73" t="s">
        <v>97</v>
      </c>
      <c r="C26" s="108">
        <f>'לא סחיר - אג"ח קונצרני'!P11</f>
        <v>43232.57</v>
      </c>
      <c r="D26" s="110">
        <f>'לא סחיר - אג"ח קונצרני'!S11</f>
        <v>3.73</v>
      </c>
    </row>
    <row r="27" spans="1:4">
      <c r="A27" s="34" t="s">
        <v>161</v>
      </c>
      <c r="B27" s="73" t="s">
        <v>107</v>
      </c>
      <c r="C27" s="108">
        <f>'לא סחיר - מניות'!J11</f>
        <v>726.2299999999999</v>
      </c>
      <c r="D27" s="110">
        <f>'לא סחיר - מניות'!M11</f>
        <v>0.06</v>
      </c>
    </row>
    <row r="28" spans="1:4">
      <c r="A28" s="34" t="s">
        <v>161</v>
      </c>
      <c r="B28" s="73" t="s">
        <v>108</v>
      </c>
      <c r="C28" s="108">
        <f>'לא סחיר - קרנות השקעה'!H11</f>
        <v>67846.09</v>
      </c>
      <c r="D28" s="110">
        <f>'לא סחיר - קרנות השקעה'!K11</f>
        <v>5.85</v>
      </c>
    </row>
    <row r="29" spans="1:4">
      <c r="A29" s="34" t="s">
        <v>161</v>
      </c>
      <c r="B29" s="73" t="s">
        <v>109</v>
      </c>
      <c r="C29" s="108">
        <f>'לא סחיר - כתבי אופציה'!I11</f>
        <v>202.17</v>
      </c>
      <c r="D29" s="110">
        <f>'לא סחיר - כתבי אופציה'!L11</f>
        <v>0.02</v>
      </c>
    </row>
    <row r="30" spans="1:4">
      <c r="A30" s="34" t="s">
        <v>161</v>
      </c>
      <c r="B30" s="73" t="s">
        <v>227</v>
      </c>
      <c r="C30" s="108">
        <f>'לא סחיר - אופציות'!I11</f>
        <v>-1.0900000000000001</v>
      </c>
      <c r="D30" s="110">
        <f>'לא סחיר - אופציות'!L11</f>
        <v>0</v>
      </c>
    </row>
    <row r="31" spans="1:4">
      <c r="A31" s="34" t="s">
        <v>161</v>
      </c>
      <c r="B31" s="73" t="s">
        <v>133</v>
      </c>
      <c r="C31" s="108">
        <f>'לא סחיר - חוזים עתידיים'!I11</f>
        <v>3543.47</v>
      </c>
      <c r="D31" s="110">
        <f>'לא סחיר - חוזים עתידיים'!K11</f>
        <v>0.31</v>
      </c>
    </row>
    <row r="32" spans="1:4">
      <c r="A32" s="34" t="s">
        <v>161</v>
      </c>
      <c r="B32" s="73" t="s">
        <v>110</v>
      </c>
      <c r="C32" s="108">
        <f>'לא סחיר - מוצרים מובנים'!N11</f>
        <v>2023.65</v>
      </c>
      <c r="D32" s="110">
        <f>'לא סחיר - מוצרים מובנים'!Q11</f>
        <v>0.17</v>
      </c>
    </row>
    <row r="33" spans="1:7">
      <c r="A33" s="34" t="s">
        <v>161</v>
      </c>
      <c r="B33" s="72" t="s">
        <v>204</v>
      </c>
      <c r="C33" s="108">
        <f>הלוואות!O10</f>
        <v>83022.8</v>
      </c>
      <c r="D33" s="110">
        <f>הלוואות!Q10</f>
        <v>7.15</v>
      </c>
    </row>
    <row r="34" spans="1:7">
      <c r="A34" s="34" t="s">
        <v>161</v>
      </c>
      <c r="B34" s="72" t="s">
        <v>205</v>
      </c>
      <c r="C34" s="108">
        <f>'פקדונות מעל 3 חודשים'!M10</f>
        <v>9566.75</v>
      </c>
      <c r="D34" s="110">
        <f>'פקדונות מעל 3 חודשים'!O10</f>
        <v>0.82</v>
      </c>
    </row>
    <row r="35" spans="1:7">
      <c r="A35" s="34" t="s">
        <v>161</v>
      </c>
      <c r="B35" s="72" t="s">
        <v>206</v>
      </c>
      <c r="C35" s="108">
        <f>'זכויות מקרקעין'!G10</f>
        <v>3339.57</v>
      </c>
      <c r="D35" s="110">
        <f>'זכויות מקרקעין'!I10</f>
        <v>0.28999999999999998</v>
      </c>
    </row>
    <row r="36" spans="1:7">
      <c r="A36" s="34" t="s">
        <v>161</v>
      </c>
      <c r="B36" s="74" t="s">
        <v>207</v>
      </c>
      <c r="C36" s="108">
        <f>'השקעה בחברות מוחזקות'!I10</f>
        <v>0</v>
      </c>
      <c r="D36" s="110">
        <f>'השקעה בחברות מוחזקות'!K10</f>
        <v>0</v>
      </c>
    </row>
    <row r="37" spans="1:7">
      <c r="A37" s="34" t="s">
        <v>161</v>
      </c>
      <c r="B37" s="72" t="s">
        <v>208</v>
      </c>
      <c r="C37" s="108">
        <f>'השקעות אחרות '!I10</f>
        <v>320.18</v>
      </c>
      <c r="D37" s="110">
        <f>'השקעות אחרות '!K10</f>
        <v>0.03</v>
      </c>
    </row>
    <row r="38" spans="1:7">
      <c r="A38" s="34"/>
      <c r="B38" s="75" t="s">
        <v>210</v>
      </c>
      <c r="C38" s="108"/>
      <c r="D38" s="125"/>
    </row>
    <row r="39" spans="1:7">
      <c r="A39" s="34" t="s">
        <v>161</v>
      </c>
      <c r="B39" s="76" t="s">
        <v>212</v>
      </c>
      <c r="C39" s="108">
        <f>'עלות מתואמת אג"ח קונצרני סחיר'!M10</f>
        <v>0</v>
      </c>
      <c r="D39" s="110">
        <f>'עלות מתואמת אג"ח קונצרני סחיר'!P10</f>
        <v>0</v>
      </c>
    </row>
    <row r="40" spans="1:7">
      <c r="A40" s="34" t="s">
        <v>161</v>
      </c>
      <c r="B40" s="76" t="s">
        <v>211</v>
      </c>
      <c r="C40" s="108">
        <f>'עלות מתואמת אג"ח קונצרני ל.סחיר'!M10</f>
        <v>0</v>
      </c>
      <c r="D40" s="110">
        <f>'עלות מתואמת אג"ח קונצרני ל.סחיר'!P10</f>
        <v>0</v>
      </c>
    </row>
    <row r="41" spans="1:7">
      <c r="A41" s="34" t="s">
        <v>161</v>
      </c>
      <c r="B41" s="76" t="s">
        <v>213</v>
      </c>
      <c r="C41" s="108">
        <f>'עלות מתואמת מסגרות אשראי ללווים'!M10</f>
        <v>0</v>
      </c>
      <c r="D41" s="110">
        <f>'עלות מתואמת מסגרות אשראי ללווים'!P10</f>
        <v>0</v>
      </c>
    </row>
    <row r="42" spans="1:7">
      <c r="B42" s="76" t="s">
        <v>111</v>
      </c>
      <c r="C42" s="109">
        <f>SUM(C11,C13,C14,C15,C16,C17,C18,C19,C20,C21,C22,C24,C25,C26,C27,C28,C29,C30,C31,C32,C33,C34,C35,C36,C37,C39,C40,C41)</f>
        <v>1160299.0699999996</v>
      </c>
      <c r="D42" s="111">
        <f>SUM(D11,D13,D14,D15,D16,D17,D18,D19,D20,D21,D22,D24,D25,D26,D27,D28,D29,D30,D31,D32,D33,D34,D35,D36,D37,D39,D40,D41)</f>
        <v>100.00000000000003</v>
      </c>
    </row>
    <row r="43" spans="1:7">
      <c r="A43" s="34" t="s">
        <v>161</v>
      </c>
      <c r="B43" s="51" t="s">
        <v>209</v>
      </c>
      <c r="C43" s="108">
        <f>'יתרת התחייבות להשקעה'!C10</f>
        <v>42519.158567999984</v>
      </c>
      <c r="D43" s="110"/>
    </row>
    <row r="44" spans="1:7">
      <c r="B44" s="6" t="s">
        <v>138</v>
      </c>
      <c r="C44" s="106"/>
      <c r="D44" s="107" t="str">
        <f>IF(SUM(D11,D13,D14,D15,D16,D17,D18,D19,D20,D21,D22,D24,D25,D26,D27,D28,D29,D30,D31,D32,D33,D34,D35,D36,D37,D39,D40,D41)=100," ",SUM(D11,D13,D14,D15,D16,D17,D18,D19,D20,D21,D22,D24,D25,D26,D27,D28,D29,D30,D31,D32,D33,D34,D35,D36,D37,D39,D40,D41))</f>
        <v xml:space="preserve"> </v>
      </c>
    </row>
    <row r="45" spans="1:7">
      <c r="C45" s="42" t="s">
        <v>191</v>
      </c>
      <c r="D45" s="29" t="s">
        <v>132</v>
      </c>
    </row>
    <row r="46" spans="1:7">
      <c r="C46" s="42" t="s">
        <v>1</v>
      </c>
      <c r="D46" s="42" t="s">
        <v>2</v>
      </c>
    </row>
    <row r="47" spans="1:7">
      <c r="C47" s="43" t="s">
        <v>178</v>
      </c>
      <c r="D47" s="128">
        <v>3.98</v>
      </c>
      <c r="G47" s="56"/>
    </row>
    <row r="48" spans="1:7">
      <c r="C48" s="43" t="s">
        <v>180</v>
      </c>
      <c r="D48" s="128">
        <v>2.68</v>
      </c>
    </row>
    <row r="49" spans="2:4">
      <c r="C49" s="43" t="s">
        <v>176</v>
      </c>
      <c r="D49" s="128">
        <v>3.49</v>
      </c>
    </row>
    <row r="50" spans="2:4">
      <c r="B50" s="11"/>
      <c r="C50" s="43" t="s">
        <v>183</v>
      </c>
      <c r="D50" s="128">
        <v>2.68</v>
      </c>
    </row>
    <row r="51" spans="2:4">
      <c r="C51" s="43" t="s">
        <v>181</v>
      </c>
      <c r="D51" s="128">
        <v>0.45</v>
      </c>
    </row>
    <row r="52" spans="2:4">
      <c r="C52" s="43" t="s">
        <v>184</v>
      </c>
      <c r="D52" s="128">
        <v>0.03</v>
      </c>
    </row>
    <row r="53" spans="2:4">
      <c r="C53" s="43" t="s">
        <v>289</v>
      </c>
      <c r="D53" s="128">
        <v>0.41</v>
      </c>
    </row>
    <row r="54" spans="2:4">
      <c r="C54" s="43" t="s">
        <v>182</v>
      </c>
      <c r="D54" s="128">
        <v>2.54</v>
      </c>
    </row>
    <row r="55" spans="2:4">
      <c r="C55" s="43" t="s">
        <v>179</v>
      </c>
      <c r="D55" s="128">
        <v>4.5199999999999996</v>
      </c>
    </row>
    <row r="56" spans="2:4">
      <c r="C56" s="127" t="s">
        <v>1525</v>
      </c>
      <c r="D56" s="128">
        <v>0.19</v>
      </c>
    </row>
    <row r="57" spans="2:4">
      <c r="C57" s="44" t="s">
        <v>186</v>
      </c>
      <c r="D57" s="129">
        <v>3.64</v>
      </c>
    </row>
  </sheetData>
  <sheetProtection sheet="1" objects="1" scenarios="1" autoFilter="0" pivotTables="0"/>
  <mergeCells count="1">
    <mergeCell ref="B6:D6"/>
  </mergeCells>
  <phoneticPr fontId="3" type="noConversion"/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A1:BI59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10.7109375" style="2" bestFit="1" customWidth="1"/>
    <col min="4" max="4" width="10.5703125" style="2" bestFit="1" customWidth="1"/>
    <col min="5" max="5" width="9.7109375" style="2" bestFit="1" customWidth="1"/>
    <col min="6" max="6" width="12.5703125" style="1" bestFit="1" customWidth="1"/>
    <col min="7" max="7" width="10.42578125" style="1" bestFit="1" customWidth="1"/>
    <col min="8" max="8" width="11.85546875" style="1" bestFit="1" customWidth="1"/>
    <col min="9" max="9" width="9.28515625" style="1" bestFit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3" t="s">
        <v>308</v>
      </c>
    </row>
    <row r="2" spans="2:61">
      <c r="B2" s="83" t="s">
        <v>309</v>
      </c>
    </row>
    <row r="3" spans="2:61">
      <c r="B3" s="83" t="s">
        <v>310</v>
      </c>
    </row>
    <row r="4" spans="2:61">
      <c r="B4" s="83" t="s">
        <v>311</v>
      </c>
    </row>
    <row r="6" spans="2:61" ht="26.25" customHeight="1">
      <c r="B6" s="163" t="s">
        <v>215</v>
      </c>
      <c r="C6" s="164"/>
      <c r="D6" s="164"/>
      <c r="E6" s="164"/>
      <c r="F6" s="164"/>
      <c r="G6" s="164"/>
      <c r="H6" s="164"/>
      <c r="I6" s="164"/>
      <c r="J6" s="164"/>
      <c r="K6" s="164"/>
      <c r="L6" s="165"/>
    </row>
    <row r="7" spans="2:61" ht="26.25" customHeight="1">
      <c r="B7" s="163" t="s">
        <v>122</v>
      </c>
      <c r="C7" s="164"/>
      <c r="D7" s="164"/>
      <c r="E7" s="164"/>
      <c r="F7" s="164"/>
      <c r="G7" s="164"/>
      <c r="H7" s="164"/>
      <c r="I7" s="164"/>
      <c r="J7" s="164"/>
      <c r="K7" s="164"/>
      <c r="L7" s="165"/>
      <c r="BI7" s="3"/>
    </row>
    <row r="8" spans="2:61" s="3" customFormat="1" ht="47.25">
      <c r="B8" s="20" t="s">
        <v>145</v>
      </c>
      <c r="C8" s="25" t="s">
        <v>48</v>
      </c>
      <c r="D8" s="78" t="s">
        <v>149</v>
      </c>
      <c r="E8" s="78" t="s">
        <v>81</v>
      </c>
      <c r="F8" s="25" t="s">
        <v>130</v>
      </c>
      <c r="G8" s="25" t="s">
        <v>266</v>
      </c>
      <c r="H8" s="25" t="s">
        <v>262</v>
      </c>
      <c r="I8" s="25" t="s">
        <v>75</v>
      </c>
      <c r="J8" s="25" t="s">
        <v>69</v>
      </c>
      <c r="K8" s="49" t="s">
        <v>187</v>
      </c>
      <c r="L8" s="26" t="s">
        <v>189</v>
      </c>
      <c r="M8" s="1"/>
      <c r="BE8" s="1"/>
      <c r="BF8" s="1"/>
    </row>
    <row r="9" spans="2:61" s="3" customFormat="1" ht="20.25">
      <c r="B9" s="15"/>
      <c r="C9" s="25"/>
      <c r="D9" s="25"/>
      <c r="E9" s="25"/>
      <c r="F9" s="25"/>
      <c r="G9" s="16" t="s">
        <v>268</v>
      </c>
      <c r="H9" s="16" t="s">
        <v>76</v>
      </c>
      <c r="I9" s="16" t="s">
        <v>260</v>
      </c>
      <c r="J9" s="16" t="s">
        <v>20</v>
      </c>
      <c r="K9" s="27" t="s">
        <v>20</v>
      </c>
      <c r="L9" s="17" t="s">
        <v>20</v>
      </c>
      <c r="BD9" s="1"/>
      <c r="BE9" s="1"/>
      <c r="BF9" s="1"/>
      <c r="BH9" s="4"/>
    </row>
    <row r="10" spans="2:61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3</v>
      </c>
      <c r="G10" s="63" t="s">
        <v>4</v>
      </c>
      <c r="H10" s="63" t="s">
        <v>5</v>
      </c>
      <c r="I10" s="63" t="s">
        <v>6</v>
      </c>
      <c r="J10" s="63" t="s">
        <v>7</v>
      </c>
      <c r="K10" s="65" t="s">
        <v>8</v>
      </c>
      <c r="L10" s="65" t="s">
        <v>9</v>
      </c>
      <c r="BD10" s="1"/>
      <c r="BE10" s="3"/>
      <c r="BF10" s="1"/>
    </row>
    <row r="11" spans="2:61" s="4" customFormat="1" ht="18" customHeight="1">
      <c r="B11" s="58" t="s">
        <v>54</v>
      </c>
      <c r="C11" s="86"/>
      <c r="D11" s="86"/>
      <c r="E11" s="86"/>
      <c r="F11" s="86"/>
      <c r="G11" s="85"/>
      <c r="H11" s="85"/>
      <c r="I11" s="85">
        <v>64.27</v>
      </c>
      <c r="J11" s="85"/>
      <c r="K11" s="85"/>
      <c r="L11" s="85">
        <v>0.01</v>
      </c>
      <c r="BD11" s="1"/>
      <c r="BE11" s="3"/>
      <c r="BF11" s="1"/>
      <c r="BH11" s="1"/>
    </row>
    <row r="12" spans="2:61" customFormat="1" ht="15.75">
      <c r="B12" s="59" t="s">
        <v>250</v>
      </c>
      <c r="C12" s="89"/>
      <c r="D12" s="89"/>
      <c r="E12" s="89"/>
      <c r="F12" s="89"/>
      <c r="G12" s="92"/>
      <c r="H12" s="92"/>
      <c r="I12" s="92">
        <v>-15.86</v>
      </c>
      <c r="J12" s="92"/>
      <c r="K12" s="92"/>
      <c r="L12" s="92"/>
    </row>
    <row r="13" spans="2:61" customFormat="1" ht="15.75">
      <c r="B13" s="59" t="s">
        <v>237</v>
      </c>
      <c r="C13" s="89"/>
      <c r="D13" s="89"/>
      <c r="E13" s="89"/>
      <c r="F13" s="89"/>
      <c r="G13" s="92"/>
      <c r="H13" s="92"/>
      <c r="I13" s="92">
        <v>-15.86</v>
      </c>
      <c r="J13" s="92"/>
      <c r="K13" s="92"/>
      <c r="L13" s="92"/>
    </row>
    <row r="14" spans="2:61" customFormat="1" ht="15.75">
      <c r="B14" s="62" t="s">
        <v>1160</v>
      </c>
      <c r="C14" s="91">
        <v>81964041</v>
      </c>
      <c r="D14" s="91" t="s">
        <v>150</v>
      </c>
      <c r="E14" s="91" t="s">
        <v>1161</v>
      </c>
      <c r="F14" s="91" t="s">
        <v>177</v>
      </c>
      <c r="G14" s="118">
        <v>35</v>
      </c>
      <c r="H14" s="118">
        <v>98700</v>
      </c>
      <c r="I14" s="118">
        <v>34.549999999999997</v>
      </c>
      <c r="J14" s="118">
        <v>0</v>
      </c>
      <c r="K14" s="118">
        <v>53.75</v>
      </c>
      <c r="L14" s="118">
        <v>0</v>
      </c>
    </row>
    <row r="15" spans="2:61" customFormat="1" ht="15.75">
      <c r="B15" s="62" t="s">
        <v>1162</v>
      </c>
      <c r="C15" s="91">
        <v>81964611</v>
      </c>
      <c r="D15" s="91" t="s">
        <v>150</v>
      </c>
      <c r="E15" s="91" t="s">
        <v>1161</v>
      </c>
      <c r="F15" s="91" t="s">
        <v>177</v>
      </c>
      <c r="G15" s="118">
        <v>-35</v>
      </c>
      <c r="H15" s="118">
        <v>144000</v>
      </c>
      <c r="I15" s="118">
        <v>-50.4</v>
      </c>
      <c r="J15" s="118">
        <v>0</v>
      </c>
      <c r="K15" s="118">
        <v>-78.41</v>
      </c>
      <c r="L15" s="118">
        <v>0</v>
      </c>
    </row>
    <row r="16" spans="2:61" customFormat="1" ht="15.75">
      <c r="B16" s="59" t="s">
        <v>1163</v>
      </c>
      <c r="C16" s="89"/>
      <c r="D16" s="89"/>
      <c r="E16" s="89"/>
      <c r="F16" s="89"/>
      <c r="G16" s="92"/>
      <c r="H16" s="92"/>
      <c r="I16" s="92"/>
      <c r="J16" s="92"/>
      <c r="K16" s="92"/>
      <c r="L16" s="92"/>
    </row>
    <row r="17" spans="2:12" customFormat="1" ht="15.75">
      <c r="B17" s="62" t="s">
        <v>294</v>
      </c>
      <c r="C17" s="91"/>
      <c r="D17" s="91"/>
      <c r="E17" s="91"/>
      <c r="F17" s="91"/>
      <c r="G17" s="118"/>
      <c r="H17" s="118"/>
      <c r="I17" s="118"/>
      <c r="J17" s="118"/>
      <c r="K17" s="118"/>
      <c r="L17" s="118"/>
    </row>
    <row r="18" spans="2:12" customFormat="1" ht="15.75">
      <c r="B18" s="59" t="s">
        <v>238</v>
      </c>
      <c r="C18" s="89"/>
      <c r="D18" s="89"/>
      <c r="E18" s="89"/>
      <c r="F18" s="89"/>
      <c r="G18" s="92"/>
      <c r="H18" s="92"/>
      <c r="I18" s="92"/>
      <c r="J18" s="92"/>
      <c r="K18" s="92"/>
      <c r="L18" s="92"/>
    </row>
    <row r="19" spans="2:12" customFormat="1" ht="15.75">
      <c r="B19" s="62" t="s">
        <v>294</v>
      </c>
      <c r="C19" s="91"/>
      <c r="D19" s="91"/>
      <c r="E19" s="91"/>
      <c r="F19" s="91"/>
      <c r="G19" s="118"/>
      <c r="H19" s="118"/>
      <c r="I19" s="118"/>
      <c r="J19" s="118"/>
      <c r="K19" s="118"/>
      <c r="L19" s="118"/>
    </row>
    <row r="20" spans="2:12" customFormat="1" ht="15.75">
      <c r="B20" s="59" t="s">
        <v>73</v>
      </c>
      <c r="C20" s="89"/>
      <c r="D20" s="89"/>
      <c r="E20" s="89"/>
      <c r="F20" s="89"/>
      <c r="G20" s="92"/>
      <c r="H20" s="92"/>
      <c r="I20" s="92"/>
      <c r="J20" s="92"/>
      <c r="K20" s="92"/>
      <c r="L20" s="92"/>
    </row>
    <row r="21" spans="2:12" customFormat="1" ht="15.75">
      <c r="B21" s="62" t="s">
        <v>294</v>
      </c>
      <c r="C21" s="91"/>
      <c r="D21" s="91"/>
      <c r="E21" s="91"/>
      <c r="F21" s="91"/>
      <c r="G21" s="118"/>
      <c r="H21" s="118"/>
      <c r="I21" s="118"/>
      <c r="J21" s="118"/>
      <c r="K21" s="118"/>
      <c r="L21" s="118"/>
    </row>
    <row r="22" spans="2:12" customFormat="1" ht="15.75">
      <c r="B22" s="59" t="s">
        <v>249</v>
      </c>
      <c r="C22" s="89"/>
      <c r="D22" s="89"/>
      <c r="E22" s="89"/>
      <c r="F22" s="89"/>
      <c r="G22" s="92"/>
      <c r="H22" s="92"/>
      <c r="I22" s="92">
        <v>80.13</v>
      </c>
      <c r="J22" s="92"/>
      <c r="K22" s="92"/>
      <c r="L22" s="92">
        <v>0.01</v>
      </c>
    </row>
    <row r="23" spans="2:12" customFormat="1" ht="15.75">
      <c r="B23" s="59" t="s">
        <v>237</v>
      </c>
      <c r="C23" s="89"/>
      <c r="D23" s="89"/>
      <c r="E23" s="89"/>
      <c r="F23" s="89"/>
      <c r="G23" s="92"/>
      <c r="H23" s="92"/>
      <c r="I23" s="92">
        <v>80.13</v>
      </c>
      <c r="J23" s="92"/>
      <c r="K23" s="92"/>
      <c r="L23" s="92">
        <v>0.01</v>
      </c>
    </row>
    <row r="24" spans="2:12" customFormat="1" ht="15.75">
      <c r="B24" s="62" t="s">
        <v>1164</v>
      </c>
      <c r="C24" s="91">
        <v>31003445</v>
      </c>
      <c r="D24" s="91"/>
      <c r="E24" s="91" t="s">
        <v>1161</v>
      </c>
      <c r="F24" s="91" t="s">
        <v>176</v>
      </c>
      <c r="G24" s="118">
        <v>-4100</v>
      </c>
      <c r="H24" s="118">
        <v>220</v>
      </c>
      <c r="I24" s="118">
        <v>-31.48</v>
      </c>
      <c r="J24" s="118">
        <v>0</v>
      </c>
      <c r="K24" s="118">
        <v>-48.98</v>
      </c>
      <c r="L24" s="118">
        <v>0</v>
      </c>
    </row>
    <row r="25" spans="2:12" customFormat="1" ht="15.75">
      <c r="B25" s="62" t="s">
        <v>1165</v>
      </c>
      <c r="C25" s="91">
        <v>31003429</v>
      </c>
      <c r="D25" s="91"/>
      <c r="E25" s="91" t="s">
        <v>1161</v>
      </c>
      <c r="F25" s="91" t="s">
        <v>176</v>
      </c>
      <c r="G25" s="118">
        <v>4100</v>
      </c>
      <c r="H25" s="118">
        <v>780</v>
      </c>
      <c r="I25" s="118">
        <v>111.61</v>
      </c>
      <c r="J25" s="118">
        <v>0</v>
      </c>
      <c r="K25" s="118">
        <v>173.64</v>
      </c>
      <c r="L25" s="118">
        <v>0.01</v>
      </c>
    </row>
    <row r="26" spans="2:12" customFormat="1" ht="15.75">
      <c r="B26" s="59" t="s">
        <v>242</v>
      </c>
      <c r="C26" s="89"/>
      <c r="D26" s="89"/>
      <c r="E26" s="89"/>
      <c r="F26" s="89"/>
      <c r="G26" s="92"/>
      <c r="H26" s="92"/>
      <c r="I26" s="92"/>
      <c r="J26" s="92"/>
      <c r="K26" s="92"/>
      <c r="L26" s="92"/>
    </row>
    <row r="27" spans="2:12" customFormat="1" ht="15.75">
      <c r="B27" s="62" t="s">
        <v>294</v>
      </c>
      <c r="C27" s="91"/>
      <c r="D27" s="91"/>
      <c r="E27" s="91"/>
      <c r="F27" s="91"/>
      <c r="G27" s="118"/>
      <c r="H27" s="118"/>
      <c r="I27" s="118"/>
      <c r="J27" s="118"/>
      <c r="K27" s="118"/>
      <c r="L27" s="118"/>
    </row>
    <row r="28" spans="2:12" customFormat="1" ht="15.75">
      <c r="B28" s="59" t="s">
        <v>238</v>
      </c>
      <c r="C28" s="89"/>
      <c r="D28" s="89"/>
      <c r="E28" s="89"/>
      <c r="F28" s="89"/>
      <c r="G28" s="92"/>
      <c r="H28" s="92"/>
      <c r="I28" s="92"/>
      <c r="J28" s="92"/>
      <c r="K28" s="92"/>
      <c r="L28" s="92"/>
    </row>
    <row r="29" spans="2:12" customFormat="1" ht="15.75">
      <c r="B29" s="62" t="s">
        <v>294</v>
      </c>
      <c r="C29" s="91"/>
      <c r="D29" s="91"/>
      <c r="E29" s="91"/>
      <c r="F29" s="91"/>
      <c r="G29" s="118"/>
      <c r="H29" s="118"/>
      <c r="I29" s="118"/>
      <c r="J29" s="118"/>
      <c r="K29" s="118"/>
      <c r="L29" s="118"/>
    </row>
    <row r="30" spans="2:12" customFormat="1" ht="15.75">
      <c r="B30" s="59" t="s">
        <v>239</v>
      </c>
      <c r="C30" s="89"/>
      <c r="D30" s="89"/>
      <c r="E30" s="89"/>
      <c r="F30" s="89"/>
      <c r="G30" s="92"/>
      <c r="H30" s="92"/>
      <c r="I30" s="92"/>
      <c r="J30" s="92"/>
      <c r="K30" s="92"/>
      <c r="L30" s="92"/>
    </row>
    <row r="31" spans="2:12" customFormat="1" ht="15.75">
      <c r="B31" s="62" t="s">
        <v>294</v>
      </c>
      <c r="C31" s="91"/>
      <c r="D31" s="91"/>
      <c r="E31" s="91"/>
      <c r="F31" s="91"/>
      <c r="G31" s="118"/>
      <c r="H31" s="118"/>
      <c r="I31" s="118"/>
      <c r="J31" s="118"/>
      <c r="K31" s="118"/>
      <c r="L31" s="118"/>
    </row>
    <row r="32" spans="2:12" customFormat="1" ht="15.75">
      <c r="B32" s="59" t="s">
        <v>73</v>
      </c>
      <c r="C32" s="89"/>
      <c r="D32" s="89"/>
      <c r="E32" s="89"/>
      <c r="F32" s="89"/>
      <c r="G32" s="92"/>
      <c r="H32" s="92"/>
      <c r="I32" s="92"/>
      <c r="J32" s="92"/>
      <c r="K32" s="92"/>
      <c r="L32" s="92"/>
    </row>
    <row r="33" spans="1:12" customFormat="1" ht="15.75">
      <c r="B33" s="117" t="s">
        <v>294</v>
      </c>
      <c r="C33" s="91"/>
      <c r="D33" s="91"/>
      <c r="E33" s="91"/>
      <c r="F33" s="91"/>
      <c r="G33" s="118"/>
      <c r="H33" s="118"/>
      <c r="I33" s="118"/>
      <c r="J33" s="118"/>
      <c r="K33" s="118"/>
      <c r="L33" s="118"/>
    </row>
    <row r="34" spans="1:12" customFormat="1">
      <c r="A34" s="1"/>
      <c r="B34" s="115" t="s">
        <v>267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115" t="s">
        <v>141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>
      <c r="A36" s="1"/>
      <c r="B36" s="115" t="s">
        <v>263</v>
      </c>
      <c r="C36" s="1"/>
      <c r="D36" s="1"/>
      <c r="E36" s="1"/>
      <c r="F36" s="1"/>
      <c r="G36" s="1"/>
      <c r="H36" s="1"/>
      <c r="I36" s="1"/>
      <c r="J36" s="1"/>
      <c r="K36" s="1"/>
      <c r="L36" s="1"/>
    </row>
    <row r="37" spans="1:12" customFormat="1">
      <c r="A37" s="1"/>
      <c r="B37" s="115" t="s">
        <v>264</v>
      </c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>
      <c r="C45" s="1"/>
      <c r="D45" s="1"/>
      <c r="E45" s="1"/>
    </row>
    <row r="46" spans="1:12">
      <c r="C46" s="1"/>
      <c r="D46" s="1"/>
      <c r="E46" s="1"/>
    </row>
    <row r="47" spans="1:12">
      <c r="C47" s="1"/>
      <c r="D47" s="1"/>
      <c r="E47" s="1"/>
    </row>
    <row r="48" spans="1:12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5:XFD1048576 A34:L37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2" customWidth="1"/>
    <col min="2" max="2" width="65" style="2" bestFit="1" customWidth="1"/>
    <col min="3" max="3" width="10.7109375" style="2" bestFit="1" customWidth="1"/>
    <col min="4" max="4" width="10.5703125" style="2" bestFit="1" customWidth="1"/>
    <col min="5" max="5" width="9.7109375" style="2" bestFit="1" customWidth="1"/>
    <col min="6" max="6" width="12.85546875" style="1" bestFit="1" customWidth="1"/>
    <col min="7" max="7" width="10" style="1" bestFit="1" customWidth="1"/>
    <col min="8" max="8" width="7" style="1" customWidth="1"/>
    <col min="9" max="9" width="8" style="1" bestFit="1" customWidth="1"/>
    <col min="10" max="10" width="11.85546875" style="1" bestFit="1" customWidth="1"/>
    <col min="11" max="11" width="11.14062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83" t="s">
        <v>308</v>
      </c>
    </row>
    <row r="2" spans="1:60">
      <c r="B2" s="83" t="s">
        <v>309</v>
      </c>
    </row>
    <row r="3" spans="1:60">
      <c r="B3" s="83" t="s">
        <v>310</v>
      </c>
    </row>
    <row r="4" spans="1:60">
      <c r="B4" s="83" t="s">
        <v>311</v>
      </c>
    </row>
    <row r="6" spans="1:60" ht="26.25" customHeight="1">
      <c r="B6" s="163" t="s">
        <v>215</v>
      </c>
      <c r="C6" s="164"/>
      <c r="D6" s="164"/>
      <c r="E6" s="164"/>
      <c r="F6" s="164"/>
      <c r="G6" s="164"/>
      <c r="H6" s="164"/>
      <c r="I6" s="164"/>
      <c r="J6" s="164"/>
      <c r="K6" s="165"/>
      <c r="BD6" s="1" t="s">
        <v>150</v>
      </c>
      <c r="BF6" s="1" t="s">
        <v>192</v>
      </c>
      <c r="BH6" s="3" t="s">
        <v>177</v>
      </c>
    </row>
    <row r="7" spans="1:60" ht="26.25" customHeight="1">
      <c r="B7" s="163" t="s">
        <v>123</v>
      </c>
      <c r="C7" s="164"/>
      <c r="D7" s="164"/>
      <c r="E7" s="164"/>
      <c r="F7" s="164"/>
      <c r="G7" s="164"/>
      <c r="H7" s="164"/>
      <c r="I7" s="164"/>
      <c r="J7" s="164"/>
      <c r="K7" s="165"/>
      <c r="BD7" s="3" t="s">
        <v>151</v>
      </c>
      <c r="BF7" s="1" t="s">
        <v>162</v>
      </c>
      <c r="BH7" s="3" t="s">
        <v>176</v>
      </c>
    </row>
    <row r="8" spans="1:60" s="3" customFormat="1" ht="47.25">
      <c r="A8" s="2"/>
      <c r="B8" s="20" t="s">
        <v>145</v>
      </c>
      <c r="C8" s="25" t="s">
        <v>48</v>
      </c>
      <c r="D8" s="78" t="s">
        <v>149</v>
      </c>
      <c r="E8" s="78" t="s">
        <v>81</v>
      </c>
      <c r="F8" s="25" t="s">
        <v>130</v>
      </c>
      <c r="G8" s="25" t="s">
        <v>266</v>
      </c>
      <c r="H8" s="25" t="s">
        <v>262</v>
      </c>
      <c r="I8" s="25" t="s">
        <v>75</v>
      </c>
      <c r="J8" s="49" t="s">
        <v>187</v>
      </c>
      <c r="K8" s="26" t="s">
        <v>189</v>
      </c>
      <c r="BC8" s="1" t="s">
        <v>159</v>
      </c>
      <c r="BD8" s="1" t="s">
        <v>160</v>
      </c>
      <c r="BE8" s="1" t="s">
        <v>163</v>
      </c>
      <c r="BG8" s="4" t="s">
        <v>178</v>
      </c>
    </row>
    <row r="9" spans="1:60" s="3" customFormat="1" ht="18.75" customHeight="1">
      <c r="A9" s="2"/>
      <c r="B9" s="15"/>
      <c r="C9" s="16"/>
      <c r="D9" s="16"/>
      <c r="E9" s="16"/>
      <c r="F9" s="16"/>
      <c r="G9" s="16" t="s">
        <v>268</v>
      </c>
      <c r="H9" s="16" t="s">
        <v>76</v>
      </c>
      <c r="I9" s="16" t="s">
        <v>260</v>
      </c>
      <c r="J9" s="27" t="s">
        <v>20</v>
      </c>
      <c r="K9" s="35" t="s">
        <v>20</v>
      </c>
      <c r="BC9" s="1" t="s">
        <v>158</v>
      </c>
      <c r="BE9" s="1" t="s">
        <v>164</v>
      </c>
      <c r="BG9" s="4" t="s">
        <v>179</v>
      </c>
    </row>
    <row r="10" spans="1:60" s="4" customFormat="1" ht="18" customHeight="1">
      <c r="A10" s="2"/>
      <c r="B10" s="18"/>
      <c r="C10" s="63" t="s">
        <v>1</v>
      </c>
      <c r="D10" s="63" t="s">
        <v>2</v>
      </c>
      <c r="E10" s="63" t="s">
        <v>3</v>
      </c>
      <c r="F10" s="63" t="s">
        <v>3</v>
      </c>
      <c r="G10" s="63" t="s">
        <v>4</v>
      </c>
      <c r="H10" s="63" t="s">
        <v>5</v>
      </c>
      <c r="I10" s="36" t="s">
        <v>6</v>
      </c>
      <c r="J10" s="36" t="s">
        <v>7</v>
      </c>
      <c r="K10" s="36" t="s">
        <v>8</v>
      </c>
      <c r="L10" s="3"/>
      <c r="M10" s="3"/>
      <c r="N10" s="3"/>
      <c r="O10" s="3"/>
      <c r="BC10" s="1" t="s">
        <v>155</v>
      </c>
      <c r="BD10" s="3"/>
      <c r="BE10" s="1" t="s">
        <v>193</v>
      </c>
      <c r="BG10" s="1" t="s">
        <v>183</v>
      </c>
    </row>
    <row r="11" spans="1:60" s="4" customFormat="1" ht="18" customHeight="1">
      <c r="A11" s="2"/>
      <c r="B11" s="58" t="s">
        <v>53</v>
      </c>
      <c r="C11" s="86"/>
      <c r="D11" s="86"/>
      <c r="E11" s="86"/>
      <c r="F11" s="86"/>
      <c r="G11" s="85">
        <v>232</v>
      </c>
      <c r="H11" s="85"/>
      <c r="I11" s="85"/>
      <c r="J11" s="85"/>
      <c r="K11" s="85"/>
      <c r="L11" s="3"/>
      <c r="M11" s="3"/>
      <c r="N11" s="3"/>
      <c r="O11" s="3"/>
      <c r="BC11" s="1" t="s">
        <v>154</v>
      </c>
      <c r="BD11" s="3"/>
      <c r="BE11" s="1" t="s">
        <v>165</v>
      </c>
      <c r="BG11" s="1" t="s">
        <v>180</v>
      </c>
    </row>
    <row r="12" spans="1:60" customFormat="1" ht="15.75">
      <c r="B12" s="59" t="s">
        <v>1166</v>
      </c>
      <c r="C12" s="89"/>
      <c r="D12" s="89"/>
      <c r="E12" s="89"/>
      <c r="F12" s="89"/>
      <c r="G12" s="92"/>
      <c r="H12" s="92"/>
      <c r="I12" s="92"/>
      <c r="J12" s="92"/>
      <c r="K12" s="92"/>
    </row>
    <row r="13" spans="1:60" customFormat="1" ht="15.75">
      <c r="B13" s="69" t="s">
        <v>294</v>
      </c>
      <c r="C13" s="91"/>
      <c r="D13" s="91"/>
      <c r="E13" s="91"/>
      <c r="F13" s="91"/>
      <c r="G13" s="118"/>
      <c r="H13" s="118"/>
      <c r="I13" s="118"/>
      <c r="J13" s="118"/>
      <c r="K13" s="118"/>
    </row>
    <row r="14" spans="1:60" customFormat="1" ht="15.75">
      <c r="B14" s="59" t="s">
        <v>1167</v>
      </c>
      <c r="C14" s="89"/>
      <c r="D14" s="89"/>
      <c r="E14" s="89"/>
      <c r="F14" s="89"/>
      <c r="G14" s="92">
        <v>232</v>
      </c>
      <c r="H14" s="92"/>
      <c r="I14" s="92"/>
      <c r="J14" s="92"/>
      <c r="K14" s="92"/>
    </row>
    <row r="15" spans="1:60" customFormat="1" ht="15.75">
      <c r="B15" s="69" t="s">
        <v>1168</v>
      </c>
      <c r="C15" s="91">
        <v>31009913</v>
      </c>
      <c r="D15" s="91" t="s">
        <v>26</v>
      </c>
      <c r="E15" s="91" t="s">
        <v>1161</v>
      </c>
      <c r="F15" s="91" t="s">
        <v>178</v>
      </c>
      <c r="G15" s="118">
        <v>31</v>
      </c>
      <c r="H15" s="118">
        <v>0</v>
      </c>
      <c r="I15" s="118">
        <v>0</v>
      </c>
      <c r="J15" s="118">
        <v>0</v>
      </c>
      <c r="K15" s="118">
        <v>0</v>
      </c>
    </row>
    <row r="16" spans="1:60" customFormat="1" ht="15.75">
      <c r="B16" s="69" t="s">
        <v>1169</v>
      </c>
      <c r="C16" s="91">
        <v>31000623</v>
      </c>
      <c r="D16" s="91" t="s">
        <v>26</v>
      </c>
      <c r="E16" s="91" t="s">
        <v>1161</v>
      </c>
      <c r="F16" s="91" t="s">
        <v>178</v>
      </c>
      <c r="G16" s="118">
        <v>-19</v>
      </c>
      <c r="H16" s="118">
        <v>0</v>
      </c>
      <c r="I16" s="118">
        <v>0</v>
      </c>
      <c r="J16" s="118">
        <v>0</v>
      </c>
      <c r="K16" s="118">
        <v>0</v>
      </c>
    </row>
    <row r="17" spans="2:58" customFormat="1" ht="15.75">
      <c r="B17" s="69" t="s">
        <v>1170</v>
      </c>
      <c r="C17" s="91">
        <v>31002173</v>
      </c>
      <c r="D17" s="91" t="s">
        <v>26</v>
      </c>
      <c r="E17" s="91" t="s">
        <v>1161</v>
      </c>
      <c r="F17" s="91" t="s">
        <v>178</v>
      </c>
      <c r="G17" s="118">
        <v>98</v>
      </c>
      <c r="H17" s="118">
        <v>0</v>
      </c>
      <c r="I17" s="118">
        <v>0</v>
      </c>
      <c r="J17" s="118">
        <v>0</v>
      </c>
      <c r="K17" s="118">
        <v>0</v>
      </c>
    </row>
    <row r="18" spans="2:58" customFormat="1" ht="15.75">
      <c r="B18" s="69" t="s">
        <v>1171</v>
      </c>
      <c r="C18" s="91">
        <v>31000912</v>
      </c>
      <c r="D18" s="91" t="s">
        <v>26</v>
      </c>
      <c r="E18" s="91" t="s">
        <v>1161</v>
      </c>
      <c r="F18" s="91" t="s">
        <v>176</v>
      </c>
      <c r="G18" s="118">
        <v>30</v>
      </c>
      <c r="H18" s="118">
        <v>0</v>
      </c>
      <c r="I18" s="118">
        <v>0</v>
      </c>
      <c r="J18" s="118">
        <v>0</v>
      </c>
      <c r="K18" s="118">
        <v>0</v>
      </c>
    </row>
    <row r="19" spans="2:58" customFormat="1" ht="15.75">
      <c r="B19" s="69" t="s">
        <v>1172</v>
      </c>
      <c r="C19" s="91">
        <v>31002074</v>
      </c>
      <c r="D19" s="91" t="s">
        <v>26</v>
      </c>
      <c r="E19" s="91" t="s">
        <v>1161</v>
      </c>
      <c r="F19" s="91" t="s">
        <v>176</v>
      </c>
      <c r="G19" s="118">
        <v>-13</v>
      </c>
      <c r="H19" s="118">
        <v>0</v>
      </c>
      <c r="I19" s="118">
        <v>0</v>
      </c>
      <c r="J19" s="118">
        <v>0</v>
      </c>
      <c r="K19" s="118">
        <v>0</v>
      </c>
    </row>
    <row r="20" spans="2:58" customFormat="1" ht="15.75">
      <c r="B20" s="69" t="s">
        <v>1173</v>
      </c>
      <c r="C20" s="91">
        <v>8739195</v>
      </c>
      <c r="D20" s="91" t="s">
        <v>26</v>
      </c>
      <c r="E20" s="91" t="s">
        <v>1161</v>
      </c>
      <c r="F20" s="91" t="s">
        <v>179</v>
      </c>
      <c r="G20" s="118">
        <v>15</v>
      </c>
      <c r="H20" s="118">
        <v>0</v>
      </c>
      <c r="I20" s="118">
        <v>0</v>
      </c>
      <c r="J20" s="118">
        <v>0</v>
      </c>
      <c r="K20" s="118">
        <v>0</v>
      </c>
    </row>
    <row r="21" spans="2:58" customFormat="1" ht="15.75">
      <c r="B21" s="69" t="s">
        <v>1174</v>
      </c>
      <c r="C21" s="91">
        <v>31009954</v>
      </c>
      <c r="D21" s="91" t="s">
        <v>26</v>
      </c>
      <c r="E21" s="91" t="s">
        <v>1161</v>
      </c>
      <c r="F21" s="91" t="s">
        <v>178</v>
      </c>
      <c r="G21" s="118">
        <v>7</v>
      </c>
      <c r="H21" s="118">
        <v>0</v>
      </c>
      <c r="I21" s="118">
        <v>0</v>
      </c>
      <c r="J21" s="118">
        <v>0</v>
      </c>
      <c r="K21" s="118">
        <v>0</v>
      </c>
    </row>
    <row r="22" spans="2:58">
      <c r="B22" s="69" t="s">
        <v>1175</v>
      </c>
      <c r="C22" s="91">
        <v>31002991</v>
      </c>
      <c r="D22" s="91" t="s">
        <v>26</v>
      </c>
      <c r="E22" s="91" t="s">
        <v>1161</v>
      </c>
      <c r="F22" s="91" t="s">
        <v>176</v>
      </c>
      <c r="G22" s="118">
        <v>24</v>
      </c>
      <c r="H22" s="118">
        <v>0</v>
      </c>
      <c r="I22" s="118">
        <v>0</v>
      </c>
      <c r="J22" s="118">
        <v>0</v>
      </c>
      <c r="K22" s="118">
        <v>0</v>
      </c>
      <c r="BD22" s="1" t="s">
        <v>156</v>
      </c>
      <c r="BF22" s="1" t="s">
        <v>168</v>
      </c>
    </row>
    <row r="23" spans="2:58">
      <c r="B23" s="69" t="s">
        <v>1176</v>
      </c>
      <c r="C23" s="91">
        <v>31003403</v>
      </c>
      <c r="D23" s="91" t="s">
        <v>26</v>
      </c>
      <c r="E23" s="91" t="s">
        <v>1161</v>
      </c>
      <c r="F23" s="91" t="s">
        <v>176</v>
      </c>
      <c r="G23" s="118">
        <v>5</v>
      </c>
      <c r="H23" s="118">
        <v>0</v>
      </c>
      <c r="I23" s="118">
        <v>0</v>
      </c>
      <c r="J23" s="118">
        <v>0</v>
      </c>
      <c r="K23" s="118">
        <v>0</v>
      </c>
      <c r="BD23" s="1" t="s">
        <v>26</v>
      </c>
      <c r="BE23" s="1" t="s">
        <v>157</v>
      </c>
      <c r="BF23" s="1" t="s">
        <v>195</v>
      </c>
    </row>
    <row r="24" spans="2:58">
      <c r="B24" s="123" t="s">
        <v>1177</v>
      </c>
      <c r="C24" s="91">
        <v>31002199</v>
      </c>
      <c r="D24" s="91" t="s">
        <v>26</v>
      </c>
      <c r="E24" s="91" t="s">
        <v>1161</v>
      </c>
      <c r="F24" s="91" t="s">
        <v>176</v>
      </c>
      <c r="G24" s="118">
        <v>54</v>
      </c>
      <c r="H24" s="118">
        <v>0</v>
      </c>
      <c r="I24" s="118">
        <v>0</v>
      </c>
      <c r="J24" s="118">
        <v>0</v>
      </c>
      <c r="K24" s="118">
        <v>0</v>
      </c>
      <c r="BF24" s="1" t="s">
        <v>198</v>
      </c>
    </row>
    <row r="25" spans="2:58">
      <c r="B25" s="115" t="s">
        <v>267</v>
      </c>
      <c r="C25" s="3"/>
      <c r="D25" s="3"/>
      <c r="E25" s="3"/>
      <c r="F25" s="3"/>
      <c r="G25" s="3"/>
      <c r="H25" s="3"/>
      <c r="BF25" s="1" t="s">
        <v>169</v>
      </c>
    </row>
    <row r="26" spans="2:58">
      <c r="B26" s="115" t="s">
        <v>141</v>
      </c>
      <c r="C26" s="3"/>
      <c r="D26" s="3"/>
      <c r="E26" s="3"/>
      <c r="F26" s="3"/>
      <c r="G26" s="3"/>
      <c r="H26" s="3"/>
      <c r="BF26" s="1" t="s">
        <v>170</v>
      </c>
    </row>
    <row r="27" spans="2:58">
      <c r="B27" s="115" t="s">
        <v>263</v>
      </c>
      <c r="C27" s="3"/>
      <c r="D27" s="3"/>
      <c r="E27" s="3"/>
      <c r="F27" s="3"/>
      <c r="G27" s="3"/>
      <c r="H27" s="3"/>
      <c r="BF27" s="1" t="s">
        <v>197</v>
      </c>
    </row>
    <row r="28" spans="2:58">
      <c r="B28" s="115" t="s">
        <v>264</v>
      </c>
      <c r="C28" s="3"/>
      <c r="D28" s="3"/>
      <c r="E28" s="3"/>
      <c r="F28" s="3"/>
      <c r="G28" s="3"/>
      <c r="H28" s="3"/>
      <c r="BF28" s="1" t="s">
        <v>171</v>
      </c>
    </row>
    <row r="29" spans="2:58">
      <c r="C29" s="3"/>
      <c r="D29" s="3"/>
      <c r="E29" s="3"/>
      <c r="F29" s="3"/>
      <c r="G29" s="3"/>
      <c r="H29" s="3"/>
      <c r="BF29" s="1" t="s">
        <v>172</v>
      </c>
    </row>
    <row r="30" spans="2:58">
      <c r="C30" s="3"/>
      <c r="D30" s="3"/>
      <c r="E30" s="3"/>
      <c r="F30" s="3"/>
      <c r="G30" s="3"/>
      <c r="H30" s="3"/>
      <c r="BF30" s="1" t="s">
        <v>196</v>
      </c>
    </row>
    <row r="31" spans="2:58">
      <c r="C31" s="3"/>
      <c r="D31" s="3"/>
      <c r="E31" s="3"/>
      <c r="F31" s="3"/>
      <c r="G31" s="3"/>
      <c r="H31" s="3"/>
      <c r="BF31" s="1" t="s">
        <v>26</v>
      </c>
    </row>
    <row r="32" spans="2:58">
      <c r="C32" s="3"/>
      <c r="D32" s="3"/>
      <c r="E32" s="3"/>
      <c r="F32" s="3"/>
      <c r="G32" s="3"/>
      <c r="H32" s="3"/>
    </row>
    <row r="33" spans="3:8">
      <c r="C33" s="3"/>
      <c r="D33" s="3"/>
      <c r="E33" s="3"/>
      <c r="F33" s="3"/>
      <c r="G33" s="3"/>
      <c r="H33" s="3"/>
    </row>
    <row r="34" spans="3:8">
      <c r="C34" s="3"/>
      <c r="D34" s="3"/>
      <c r="E34" s="3"/>
      <c r="F34" s="3"/>
      <c r="G34" s="3"/>
      <c r="H34" s="3"/>
    </row>
    <row r="35" spans="3:8">
      <c r="C35" s="3"/>
      <c r="D35" s="3"/>
      <c r="E35" s="3"/>
      <c r="F35" s="3"/>
      <c r="G35" s="3"/>
      <c r="H35" s="3"/>
    </row>
    <row r="36" spans="3:8">
      <c r="C36" s="3"/>
      <c r="D36" s="3"/>
      <c r="E36" s="3"/>
      <c r="F36" s="3"/>
      <c r="G36" s="3"/>
      <c r="H36" s="3"/>
    </row>
    <row r="37" spans="3:8">
      <c r="C37" s="3"/>
      <c r="D37" s="3"/>
      <c r="E37" s="3"/>
      <c r="F37" s="3"/>
      <c r="G37" s="3"/>
      <c r="H37" s="3"/>
    </row>
    <row r="38" spans="3:8">
      <c r="C38" s="3"/>
      <c r="D38" s="3"/>
      <c r="E38" s="3"/>
      <c r="F38" s="3"/>
      <c r="G38" s="3"/>
      <c r="H38" s="3"/>
    </row>
    <row r="39" spans="3:8">
      <c r="C39" s="3"/>
      <c r="D39" s="3"/>
      <c r="E39" s="3"/>
      <c r="F39" s="3"/>
      <c r="G39" s="3"/>
      <c r="H39" s="3"/>
    </row>
    <row r="40" spans="3:8">
      <c r="C40" s="3"/>
      <c r="D40" s="3"/>
      <c r="E40" s="3"/>
      <c r="F40" s="3"/>
      <c r="G40" s="3"/>
      <c r="H40" s="3"/>
    </row>
    <row r="41" spans="3:8">
      <c r="C41" s="3"/>
      <c r="D41" s="3"/>
      <c r="E41" s="3"/>
      <c r="F41" s="3"/>
      <c r="G41" s="3"/>
      <c r="H41" s="3"/>
    </row>
    <row r="42" spans="3:8">
      <c r="C42" s="3"/>
      <c r="D42" s="3"/>
      <c r="E42" s="3"/>
      <c r="F42" s="3"/>
      <c r="G42" s="3"/>
      <c r="H42" s="3"/>
    </row>
    <row r="43" spans="3:8">
      <c r="C43" s="3"/>
      <c r="D43" s="3"/>
      <c r="E43" s="3"/>
      <c r="F43" s="3"/>
      <c r="G43" s="3"/>
      <c r="H43" s="3"/>
    </row>
    <row r="44" spans="3:8">
      <c r="C44" s="3"/>
      <c r="D44" s="3"/>
      <c r="E44" s="3"/>
      <c r="F44" s="3"/>
      <c r="G44" s="3"/>
      <c r="H44" s="3"/>
    </row>
    <row r="45" spans="3:8">
      <c r="C45" s="3"/>
      <c r="D45" s="3"/>
      <c r="E45" s="3"/>
      <c r="F45" s="3"/>
      <c r="G45" s="3"/>
      <c r="H45" s="3"/>
    </row>
    <row r="46" spans="3:8">
      <c r="C46" s="3"/>
      <c r="D46" s="3"/>
      <c r="E46" s="3"/>
      <c r="F46" s="3"/>
      <c r="G46" s="3"/>
      <c r="H46" s="3"/>
    </row>
    <row r="47" spans="3:8">
      <c r="C47" s="3"/>
      <c r="D47" s="3"/>
      <c r="E47" s="3"/>
      <c r="F47" s="3"/>
      <c r="G47" s="3"/>
      <c r="H47" s="3"/>
    </row>
    <row r="48" spans="3:8">
      <c r="C48" s="3"/>
      <c r="D48" s="3"/>
      <c r="E48" s="3"/>
      <c r="F48" s="3"/>
      <c r="G48" s="3"/>
      <c r="H48" s="3"/>
    </row>
    <row r="49" spans="3:8">
      <c r="C49" s="3"/>
      <c r="D49" s="3"/>
      <c r="E49" s="3"/>
      <c r="F49" s="3"/>
      <c r="G49" s="3"/>
      <c r="H49" s="3"/>
    </row>
    <row r="50" spans="3:8">
      <c r="C50" s="3"/>
      <c r="D50" s="3"/>
      <c r="E50" s="3"/>
      <c r="F50" s="3"/>
      <c r="G50" s="3"/>
      <c r="H50" s="3"/>
    </row>
    <row r="51" spans="3:8">
      <c r="C51" s="3"/>
      <c r="D51" s="3"/>
      <c r="E51" s="3"/>
      <c r="F51" s="3"/>
      <c r="G51" s="3"/>
      <c r="H51" s="3"/>
    </row>
    <row r="52" spans="3:8">
      <c r="C52" s="3"/>
      <c r="D52" s="3"/>
      <c r="E52" s="3"/>
      <c r="F52" s="3"/>
      <c r="G52" s="3"/>
      <c r="H52" s="3"/>
    </row>
    <row r="53" spans="3:8">
      <c r="C53" s="3"/>
      <c r="D53" s="3"/>
      <c r="E53" s="3"/>
      <c r="F53" s="3"/>
      <c r="G53" s="3"/>
      <c r="H53" s="3"/>
    </row>
    <row r="54" spans="3:8">
      <c r="C54" s="3"/>
      <c r="D54" s="3"/>
      <c r="E54" s="3"/>
      <c r="F54" s="3"/>
      <c r="G54" s="3"/>
      <c r="H54" s="3"/>
    </row>
    <row r="55" spans="3:8">
      <c r="C55" s="3"/>
      <c r="D55" s="3"/>
      <c r="E55" s="3"/>
      <c r="F55" s="3"/>
      <c r="G55" s="3"/>
      <c r="H55" s="3"/>
    </row>
    <row r="56" spans="3:8">
      <c r="C56" s="3"/>
      <c r="D56" s="3"/>
      <c r="E56" s="3"/>
      <c r="F56" s="3"/>
      <c r="G56" s="3"/>
      <c r="H56" s="3"/>
    </row>
    <row r="57" spans="3:8">
      <c r="C57" s="3"/>
      <c r="D57" s="3"/>
      <c r="E57" s="3"/>
      <c r="F57" s="3"/>
      <c r="G57" s="3"/>
      <c r="H57" s="3"/>
    </row>
    <row r="58" spans="3:8">
      <c r="C58" s="3"/>
      <c r="D58" s="3"/>
      <c r="E58" s="3"/>
      <c r="F58" s="3"/>
      <c r="G58" s="3"/>
      <c r="H58" s="3"/>
    </row>
    <row r="59" spans="3:8">
      <c r="C59" s="3"/>
      <c r="D59" s="3"/>
      <c r="E59" s="3"/>
      <c r="F59" s="3"/>
      <c r="G59" s="3"/>
      <c r="H59" s="3"/>
    </row>
    <row r="60" spans="3:8">
      <c r="C60" s="3"/>
      <c r="D60" s="3"/>
      <c r="E60" s="3"/>
      <c r="F60" s="3"/>
      <c r="G60" s="3"/>
      <c r="H60" s="3"/>
    </row>
    <row r="61" spans="3:8">
      <c r="C61" s="3"/>
      <c r="D61" s="3"/>
      <c r="E61" s="3"/>
      <c r="F61" s="3"/>
      <c r="G61" s="3"/>
      <c r="H61" s="3"/>
    </row>
    <row r="62" spans="3:8">
      <c r="C62" s="3"/>
      <c r="D62" s="3"/>
      <c r="E62" s="3"/>
      <c r="F62" s="3"/>
      <c r="G62" s="3"/>
      <c r="H62" s="3"/>
    </row>
    <row r="63" spans="3:8">
      <c r="C63" s="3"/>
      <c r="D63" s="3"/>
      <c r="E63" s="3"/>
      <c r="F63" s="3"/>
      <c r="G63" s="3"/>
      <c r="H63" s="3"/>
    </row>
    <row r="64" spans="3:8">
      <c r="C64" s="3"/>
      <c r="D64" s="3"/>
      <c r="E64" s="3"/>
      <c r="F64" s="3"/>
      <c r="G64" s="3"/>
      <c r="H64" s="3"/>
    </row>
    <row r="65" spans="3:8">
      <c r="C65" s="3"/>
      <c r="D65" s="3"/>
      <c r="E65" s="3"/>
      <c r="F65" s="3"/>
      <c r="G65" s="3"/>
      <c r="H65" s="3"/>
    </row>
    <row r="66" spans="3:8">
      <c r="C66" s="3"/>
      <c r="D66" s="3"/>
      <c r="E66" s="3"/>
      <c r="F66" s="3"/>
      <c r="G66" s="3"/>
      <c r="H66" s="3"/>
    </row>
    <row r="67" spans="3:8">
      <c r="C67" s="3"/>
      <c r="D67" s="3"/>
      <c r="E67" s="3"/>
      <c r="F67" s="3"/>
      <c r="G67" s="3"/>
      <c r="H67" s="3"/>
    </row>
    <row r="68" spans="3:8">
      <c r="C68" s="3"/>
      <c r="D68" s="3"/>
      <c r="E68" s="3"/>
      <c r="F68" s="3"/>
      <c r="G68" s="3"/>
      <c r="H68" s="3"/>
    </row>
    <row r="69" spans="3:8">
      <c r="C69" s="3"/>
      <c r="D69" s="3"/>
      <c r="E69" s="3"/>
      <c r="F69" s="3"/>
      <c r="G69" s="3"/>
      <c r="H69" s="3"/>
    </row>
    <row r="70" spans="3:8">
      <c r="C70" s="3"/>
      <c r="D70" s="3"/>
      <c r="E70" s="3"/>
      <c r="F70" s="3"/>
      <c r="G70" s="3"/>
      <c r="H70" s="3"/>
    </row>
    <row r="71" spans="3:8">
      <c r="C71" s="3"/>
      <c r="D71" s="3"/>
      <c r="E71" s="3"/>
      <c r="F71" s="3"/>
      <c r="G71" s="3"/>
      <c r="H71" s="3"/>
    </row>
    <row r="72" spans="3:8">
      <c r="C72" s="3"/>
      <c r="D72" s="3"/>
      <c r="E72" s="3"/>
      <c r="F72" s="3"/>
      <c r="G72" s="3"/>
      <c r="H72" s="3"/>
    </row>
    <row r="73" spans="3:8">
      <c r="C73" s="3"/>
      <c r="D73" s="3"/>
      <c r="E73" s="3"/>
      <c r="F73" s="3"/>
      <c r="G73" s="3"/>
      <c r="H73" s="3"/>
    </row>
    <row r="74" spans="3:8">
      <c r="C74" s="3"/>
      <c r="D74" s="3"/>
      <c r="E74" s="3"/>
      <c r="F74" s="3"/>
      <c r="G74" s="3"/>
      <c r="H74" s="3"/>
    </row>
    <row r="75" spans="3:8">
      <c r="C75" s="3"/>
      <c r="D75" s="3"/>
      <c r="E75" s="3"/>
      <c r="F75" s="3"/>
      <c r="G75" s="3"/>
      <c r="H75" s="3"/>
    </row>
    <row r="76" spans="3:8">
      <c r="C76" s="3"/>
      <c r="D76" s="3"/>
      <c r="E76" s="3"/>
      <c r="F76" s="3"/>
      <c r="G76" s="3"/>
      <c r="H76" s="3"/>
    </row>
    <row r="77" spans="3:8">
      <c r="C77" s="3"/>
      <c r="D77" s="3"/>
      <c r="E77" s="3"/>
      <c r="F77" s="3"/>
      <c r="G77" s="3"/>
      <c r="H77" s="3"/>
    </row>
    <row r="78" spans="3:8">
      <c r="C78" s="3"/>
      <c r="D78" s="3"/>
      <c r="E78" s="3"/>
      <c r="F78" s="3"/>
      <c r="G78" s="3"/>
      <c r="H78" s="3"/>
    </row>
    <row r="79" spans="3:8">
      <c r="C79" s="3"/>
      <c r="D79" s="3"/>
      <c r="E79" s="3"/>
      <c r="F79" s="3"/>
      <c r="G79" s="3"/>
      <c r="H79" s="3"/>
    </row>
    <row r="80" spans="3:8">
      <c r="C80" s="3"/>
      <c r="D80" s="3"/>
      <c r="E80" s="3"/>
      <c r="F80" s="3"/>
      <c r="G80" s="3"/>
      <c r="H80" s="3"/>
    </row>
    <row r="81" spans="3:8">
      <c r="C81" s="3"/>
      <c r="D81" s="3"/>
      <c r="E81" s="3"/>
      <c r="F81" s="3"/>
      <c r="G81" s="3"/>
      <c r="H81" s="3"/>
    </row>
    <row r="82" spans="3:8">
      <c r="C82" s="3"/>
      <c r="D82" s="3"/>
      <c r="E82" s="3"/>
      <c r="F82" s="3"/>
      <c r="G82" s="3"/>
      <c r="H82" s="3"/>
    </row>
    <row r="83" spans="3:8">
      <c r="C83" s="3"/>
      <c r="D83" s="3"/>
      <c r="E83" s="3"/>
      <c r="F83" s="3"/>
      <c r="G83" s="3"/>
      <c r="H83" s="3"/>
    </row>
    <row r="84" spans="3:8">
      <c r="C84" s="3"/>
      <c r="D84" s="3"/>
      <c r="E84" s="3"/>
      <c r="F84" s="3"/>
      <c r="G84" s="3"/>
      <c r="H84" s="3"/>
    </row>
    <row r="85" spans="3:8">
      <c r="C85" s="3"/>
      <c r="D85" s="3"/>
      <c r="E85" s="3"/>
      <c r="F85" s="3"/>
      <c r="G85" s="3"/>
      <c r="H85" s="3"/>
    </row>
    <row r="86" spans="3:8">
      <c r="C86" s="3"/>
      <c r="D86" s="3"/>
      <c r="E86" s="3"/>
      <c r="F86" s="3"/>
      <c r="G86" s="3"/>
      <c r="H86" s="3"/>
    </row>
    <row r="87" spans="3:8">
      <c r="C87" s="3"/>
      <c r="D87" s="3"/>
      <c r="E87" s="3"/>
      <c r="F87" s="3"/>
      <c r="G87" s="3"/>
      <c r="H87" s="3"/>
    </row>
    <row r="88" spans="3:8">
      <c r="C88" s="3"/>
      <c r="D88" s="3"/>
      <c r="E88" s="3"/>
      <c r="F88" s="3"/>
      <c r="G88" s="3"/>
      <c r="H88" s="3"/>
    </row>
    <row r="89" spans="3:8">
      <c r="C89" s="3"/>
      <c r="D89" s="3"/>
      <c r="E89" s="3"/>
      <c r="F89" s="3"/>
      <c r="G89" s="3"/>
      <c r="H89" s="3"/>
    </row>
    <row r="90" spans="3:8">
      <c r="C90" s="3"/>
      <c r="D90" s="3"/>
      <c r="E90" s="3"/>
      <c r="F90" s="3"/>
      <c r="G90" s="3"/>
      <c r="H90" s="3"/>
    </row>
    <row r="91" spans="3:8">
      <c r="C91" s="3"/>
      <c r="D91" s="3"/>
      <c r="E91" s="3"/>
      <c r="F91" s="3"/>
      <c r="G91" s="3"/>
      <c r="H91" s="3"/>
    </row>
    <row r="92" spans="3:8">
      <c r="C92" s="3"/>
      <c r="D92" s="3"/>
      <c r="E92" s="3"/>
      <c r="F92" s="3"/>
      <c r="G92" s="3"/>
      <c r="H92" s="3"/>
    </row>
    <row r="93" spans="3:8">
      <c r="C93" s="3"/>
      <c r="D93" s="3"/>
      <c r="E93" s="3"/>
      <c r="F93" s="3"/>
      <c r="G93" s="3"/>
      <c r="H93" s="3"/>
    </row>
    <row r="94" spans="3:8">
      <c r="C94" s="3"/>
      <c r="D94" s="3"/>
      <c r="E94" s="3"/>
      <c r="F94" s="3"/>
      <c r="G94" s="3"/>
      <c r="H94" s="3"/>
    </row>
    <row r="95" spans="3:8">
      <c r="C95" s="3"/>
      <c r="D95" s="3"/>
      <c r="E95" s="3"/>
      <c r="F95" s="3"/>
      <c r="G95" s="3"/>
      <c r="H95" s="3"/>
    </row>
    <row r="96" spans="3:8">
      <c r="C96" s="3"/>
      <c r="D96" s="3"/>
      <c r="E96" s="3"/>
      <c r="F96" s="3"/>
      <c r="G96" s="3"/>
      <c r="H96" s="3"/>
    </row>
    <row r="97" spans="3:8">
      <c r="C97" s="3"/>
      <c r="D97" s="3"/>
      <c r="E97" s="3"/>
      <c r="F97" s="3"/>
      <c r="G97" s="3"/>
      <c r="H97" s="3"/>
    </row>
    <row r="98" spans="3:8">
      <c r="C98" s="3"/>
      <c r="D98" s="3"/>
      <c r="E98" s="3"/>
      <c r="F98" s="3"/>
      <c r="G98" s="3"/>
      <c r="H98" s="3"/>
    </row>
    <row r="99" spans="3:8">
      <c r="C99" s="3"/>
      <c r="D99" s="3"/>
      <c r="E99" s="3"/>
      <c r="F99" s="3"/>
      <c r="G99" s="3"/>
      <c r="H99" s="3"/>
    </row>
    <row r="100" spans="3:8">
      <c r="C100" s="3"/>
      <c r="D100" s="3"/>
      <c r="E100" s="3"/>
      <c r="F100" s="3"/>
      <c r="G100" s="3"/>
      <c r="H100" s="3"/>
    </row>
    <row r="101" spans="3:8">
      <c r="C101" s="3"/>
      <c r="D101" s="3"/>
      <c r="E101" s="3"/>
      <c r="F101" s="3"/>
      <c r="G101" s="3"/>
      <c r="H101" s="3"/>
    </row>
    <row r="102" spans="3:8">
      <c r="C102" s="3"/>
      <c r="D102" s="3"/>
      <c r="E102" s="3"/>
      <c r="F102" s="3"/>
      <c r="G102" s="3"/>
      <c r="H102" s="3"/>
    </row>
    <row r="103" spans="3:8">
      <c r="C103" s="3"/>
      <c r="D103" s="3"/>
      <c r="E103" s="3"/>
      <c r="F103" s="3"/>
      <c r="G103" s="3"/>
      <c r="H103" s="3"/>
    </row>
    <row r="104" spans="3:8">
      <c r="C104" s="3"/>
      <c r="D104" s="3"/>
      <c r="E104" s="3"/>
      <c r="F104" s="3"/>
      <c r="G104" s="3"/>
      <c r="H104" s="3"/>
    </row>
    <row r="105" spans="3:8">
      <c r="C105" s="3"/>
      <c r="D105" s="3"/>
      <c r="E105" s="3"/>
      <c r="F105" s="3"/>
      <c r="G105" s="3"/>
      <c r="H105" s="3"/>
    </row>
    <row r="106" spans="3:8">
      <c r="C106" s="3"/>
      <c r="D106" s="3"/>
      <c r="E106" s="3"/>
      <c r="F106" s="3"/>
      <c r="G106" s="3"/>
      <c r="H106" s="3"/>
    </row>
    <row r="107" spans="3:8">
      <c r="C107" s="3"/>
      <c r="D107" s="3"/>
      <c r="E107" s="3"/>
      <c r="F107" s="3"/>
      <c r="G107" s="3"/>
      <c r="H107" s="3"/>
    </row>
    <row r="108" spans="3:8">
      <c r="C108" s="3"/>
      <c r="D108" s="3"/>
      <c r="E108" s="3"/>
      <c r="F108" s="3"/>
      <c r="G108" s="3"/>
      <c r="H108" s="3"/>
    </row>
    <row r="109" spans="3:8">
      <c r="C109" s="3"/>
      <c r="D109" s="3"/>
      <c r="E109" s="3"/>
      <c r="F109" s="3"/>
      <c r="G109" s="3"/>
      <c r="H109" s="3"/>
    </row>
    <row r="110" spans="3:8">
      <c r="C110" s="3"/>
      <c r="D110" s="3"/>
      <c r="E110" s="3"/>
      <c r="F110" s="3"/>
      <c r="G110" s="3"/>
      <c r="H110" s="3"/>
    </row>
    <row r="111" spans="3:8">
      <c r="C111" s="3"/>
      <c r="D111" s="3"/>
      <c r="E111" s="3"/>
      <c r="F111" s="3"/>
      <c r="G111" s="3"/>
      <c r="H111" s="3"/>
    </row>
    <row r="112" spans="3:8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22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A1:CC3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7109375" style="2" bestFit="1" customWidth="1"/>
    <col min="4" max="4" width="10.85546875" style="2" bestFit="1" customWidth="1"/>
    <col min="5" max="5" width="5.5703125" style="1" customWidth="1"/>
    <col min="6" max="6" width="7.42578125" style="1" bestFit="1" customWidth="1"/>
    <col min="7" max="7" width="11.7109375" style="1" customWidth="1"/>
    <col min="8" max="8" width="8.140625" style="1" bestFit="1" customWidth="1"/>
    <col min="9" max="9" width="9.85546875" style="1" bestFit="1" customWidth="1"/>
    <col min="10" max="10" width="6.42578125" style="1" customWidth="1"/>
    <col min="11" max="11" width="7.5703125" style="1" bestFit="1" customWidth="1"/>
    <col min="12" max="12" width="14.5703125" style="1" bestFit="1" customWidth="1"/>
    <col min="13" max="13" width="8.28515625" style="1" bestFit="1" customWidth="1"/>
    <col min="14" max="14" width="10" style="1" bestFit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83" t="s">
        <v>308</v>
      </c>
    </row>
    <row r="2" spans="2:81">
      <c r="B2" s="83" t="s">
        <v>309</v>
      </c>
    </row>
    <row r="3" spans="2:81">
      <c r="B3" s="83" t="s">
        <v>310</v>
      </c>
    </row>
    <row r="4" spans="2:81">
      <c r="B4" s="83" t="s">
        <v>311</v>
      </c>
    </row>
    <row r="6" spans="2:81" ht="26.25" customHeight="1">
      <c r="B6" s="163" t="s">
        <v>215</v>
      </c>
      <c r="C6" s="164"/>
      <c r="D6" s="164"/>
      <c r="E6" s="164"/>
      <c r="F6" s="164"/>
      <c r="G6" s="164"/>
      <c r="H6" s="164"/>
      <c r="I6" s="164"/>
      <c r="J6" s="164"/>
      <c r="K6" s="164"/>
      <c r="L6" s="164"/>
      <c r="M6" s="164"/>
      <c r="N6" s="164"/>
      <c r="O6" s="164"/>
      <c r="P6" s="164"/>
      <c r="Q6" s="165"/>
    </row>
    <row r="7" spans="2:81" ht="26.25" customHeight="1">
      <c r="B7" s="163" t="s">
        <v>124</v>
      </c>
      <c r="C7" s="164"/>
      <c r="D7" s="164"/>
      <c r="E7" s="164"/>
      <c r="F7" s="164"/>
      <c r="G7" s="164"/>
      <c r="H7" s="164"/>
      <c r="I7" s="164"/>
      <c r="J7" s="164"/>
      <c r="K7" s="164"/>
      <c r="L7" s="164"/>
      <c r="M7" s="164"/>
      <c r="N7" s="164"/>
      <c r="O7" s="164"/>
      <c r="P7" s="164"/>
      <c r="Q7" s="165"/>
    </row>
    <row r="8" spans="2:81" s="3" customFormat="1" ht="47.25">
      <c r="B8" s="20" t="s">
        <v>145</v>
      </c>
      <c r="C8" s="25" t="s">
        <v>48</v>
      </c>
      <c r="D8" s="81" t="s">
        <v>58</v>
      </c>
      <c r="E8" s="25" t="s">
        <v>15</v>
      </c>
      <c r="F8" s="25" t="s">
        <v>82</v>
      </c>
      <c r="G8" s="25" t="s">
        <v>131</v>
      </c>
      <c r="H8" s="79" t="s">
        <v>18</v>
      </c>
      <c r="I8" s="25" t="s">
        <v>130</v>
      </c>
      <c r="J8" s="25" t="s">
        <v>17</v>
      </c>
      <c r="K8" s="25" t="s">
        <v>19</v>
      </c>
      <c r="L8" s="25" t="s">
        <v>266</v>
      </c>
      <c r="M8" s="25" t="s">
        <v>262</v>
      </c>
      <c r="N8" s="25" t="s">
        <v>75</v>
      </c>
      <c r="O8" s="25" t="s">
        <v>69</v>
      </c>
      <c r="P8" s="49" t="s">
        <v>187</v>
      </c>
      <c r="Q8" s="26" t="s">
        <v>189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5"/>
      <c r="C9" s="16"/>
      <c r="D9" s="16"/>
      <c r="E9" s="27"/>
      <c r="F9" s="27"/>
      <c r="G9" s="27" t="s">
        <v>22</v>
      </c>
      <c r="H9" s="27" t="s">
        <v>21</v>
      </c>
      <c r="I9" s="27"/>
      <c r="J9" s="27" t="s">
        <v>20</v>
      </c>
      <c r="K9" s="27" t="s">
        <v>20</v>
      </c>
      <c r="L9" s="27" t="s">
        <v>268</v>
      </c>
      <c r="M9" s="27" t="s">
        <v>76</v>
      </c>
      <c r="N9" s="27" t="s">
        <v>260</v>
      </c>
      <c r="O9" s="27" t="s">
        <v>20</v>
      </c>
      <c r="P9" s="27" t="s">
        <v>20</v>
      </c>
      <c r="Q9" s="28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3" t="s">
        <v>14</v>
      </c>
      <c r="Q10" s="65" t="s">
        <v>142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58" t="s">
        <v>57</v>
      </c>
      <c r="C11" s="86"/>
      <c r="D11" s="86"/>
      <c r="E11" s="86"/>
      <c r="F11" s="86"/>
      <c r="G11" s="97"/>
      <c r="H11" s="86">
        <v>0.71</v>
      </c>
      <c r="I11" s="86"/>
      <c r="J11" s="85"/>
      <c r="K11" s="85">
        <v>5.13</v>
      </c>
      <c r="L11" s="85">
        <v>505489.89</v>
      </c>
      <c r="M11" s="85"/>
      <c r="N11" s="85">
        <v>590.72</v>
      </c>
      <c r="O11" s="85"/>
      <c r="P11" s="85"/>
      <c r="Q11" s="85">
        <v>0.05</v>
      </c>
      <c r="R11" s="1"/>
      <c r="S11" s="1"/>
      <c r="T11" s="1"/>
      <c r="U11" s="1"/>
      <c r="V11" s="1"/>
      <c r="W11" s="1"/>
      <c r="X11" s="1"/>
      <c r="CC11" s="1"/>
    </row>
    <row r="12" spans="2:81" customFormat="1" ht="21.75" customHeight="1">
      <c r="B12" s="61" t="s">
        <v>250</v>
      </c>
      <c r="C12" s="89"/>
      <c r="D12" s="89"/>
      <c r="E12" s="89"/>
      <c r="F12" s="89"/>
      <c r="G12" s="98"/>
      <c r="H12" s="89">
        <v>0.71</v>
      </c>
      <c r="I12" s="89"/>
      <c r="J12" s="92"/>
      <c r="K12" s="92">
        <v>5.13</v>
      </c>
      <c r="L12" s="92">
        <v>505489.89</v>
      </c>
      <c r="M12" s="92"/>
      <c r="N12" s="92">
        <v>590.72</v>
      </c>
      <c r="O12" s="92"/>
      <c r="P12" s="92"/>
      <c r="Q12" s="92">
        <v>0.05</v>
      </c>
    </row>
    <row r="13" spans="2:81" customFormat="1" ht="15.75">
      <c r="B13" s="61" t="s">
        <v>55</v>
      </c>
      <c r="C13" s="89"/>
      <c r="D13" s="89"/>
      <c r="E13" s="89"/>
      <c r="F13" s="89"/>
      <c r="G13" s="98"/>
      <c r="H13" s="89"/>
      <c r="I13" s="89"/>
      <c r="J13" s="92"/>
      <c r="K13" s="92"/>
      <c r="L13" s="92"/>
      <c r="M13" s="92"/>
      <c r="N13" s="92"/>
      <c r="O13" s="92"/>
      <c r="P13" s="92"/>
      <c r="Q13" s="92"/>
    </row>
    <row r="14" spans="2:81" customFormat="1" ht="15.75">
      <c r="B14" s="62" t="s">
        <v>294</v>
      </c>
      <c r="C14" s="91"/>
      <c r="D14" s="91"/>
      <c r="E14" s="91"/>
      <c r="F14" s="91"/>
      <c r="G14" s="102"/>
      <c r="H14" s="91"/>
      <c r="I14" s="91"/>
      <c r="J14" s="118"/>
      <c r="K14" s="118"/>
      <c r="L14" s="118"/>
      <c r="M14" s="118"/>
      <c r="N14" s="118"/>
      <c r="O14" s="118"/>
      <c r="P14" s="118"/>
      <c r="Q14" s="118"/>
    </row>
    <row r="15" spans="2:81" customFormat="1" ht="15.75">
      <c r="B15" s="61" t="s">
        <v>56</v>
      </c>
      <c r="C15" s="89"/>
      <c r="D15" s="89"/>
      <c r="E15" s="89"/>
      <c r="F15" s="89"/>
      <c r="G15" s="98"/>
      <c r="H15" s="89"/>
      <c r="I15" s="89"/>
      <c r="J15" s="92"/>
      <c r="K15" s="92"/>
      <c r="L15" s="92"/>
      <c r="M15" s="92"/>
      <c r="N15" s="92"/>
      <c r="O15" s="92"/>
      <c r="P15" s="92"/>
      <c r="Q15" s="92"/>
    </row>
    <row r="16" spans="2:81" customFormat="1" ht="15.75">
      <c r="B16" s="62" t="s">
        <v>294</v>
      </c>
      <c r="C16" s="91"/>
      <c r="D16" s="91"/>
      <c r="E16" s="91"/>
      <c r="F16" s="91"/>
      <c r="G16" s="102"/>
      <c r="H16" s="91"/>
      <c r="I16" s="91"/>
      <c r="J16" s="118"/>
      <c r="K16" s="118"/>
      <c r="L16" s="118"/>
      <c r="M16" s="118"/>
      <c r="N16" s="118"/>
      <c r="O16" s="118"/>
      <c r="P16" s="118"/>
      <c r="Q16" s="118"/>
    </row>
    <row r="17" spans="1:17" customFormat="1" ht="15.75">
      <c r="B17" s="61" t="s">
        <v>74</v>
      </c>
      <c r="C17" s="89"/>
      <c r="D17" s="89"/>
      <c r="E17" s="89"/>
      <c r="F17" s="89"/>
      <c r="G17" s="98"/>
      <c r="H17" s="89">
        <v>0.71</v>
      </c>
      <c r="I17" s="89"/>
      <c r="J17" s="92"/>
      <c r="K17" s="92">
        <v>5.13</v>
      </c>
      <c r="L17" s="92">
        <v>505489.89</v>
      </c>
      <c r="M17" s="92"/>
      <c r="N17" s="92">
        <v>590.72</v>
      </c>
      <c r="O17" s="92"/>
      <c r="P17" s="92"/>
      <c r="Q17" s="92">
        <v>0.05</v>
      </c>
    </row>
    <row r="18" spans="1:17" customFormat="1" ht="15.75">
      <c r="B18" s="62" t="s">
        <v>294</v>
      </c>
      <c r="C18" s="91"/>
      <c r="D18" s="91"/>
      <c r="E18" s="91"/>
      <c r="F18" s="91"/>
      <c r="G18" s="102"/>
      <c r="H18" s="91"/>
      <c r="I18" s="91"/>
      <c r="J18" s="118"/>
      <c r="K18" s="118"/>
      <c r="L18" s="118"/>
      <c r="M18" s="118"/>
      <c r="N18" s="118"/>
      <c r="O18" s="118"/>
      <c r="P18" s="118"/>
      <c r="Q18" s="118"/>
    </row>
    <row r="19" spans="1:17" customFormat="1" ht="15.75">
      <c r="A19" s="57" t="s">
        <v>1030</v>
      </c>
      <c r="B19" s="62" t="s">
        <v>1178</v>
      </c>
      <c r="C19" s="91">
        <v>1108620</v>
      </c>
      <c r="D19" s="91" t="s">
        <v>1179</v>
      </c>
      <c r="E19" s="91" t="s">
        <v>362</v>
      </c>
      <c r="F19" s="91" t="s">
        <v>173</v>
      </c>
      <c r="G19" s="102"/>
      <c r="H19" s="91">
        <v>0.71</v>
      </c>
      <c r="I19" s="91" t="s">
        <v>177</v>
      </c>
      <c r="J19" s="118">
        <v>4.0999999999999996</v>
      </c>
      <c r="K19" s="118">
        <v>5.13</v>
      </c>
      <c r="L19" s="118">
        <v>505489.89</v>
      </c>
      <c r="M19" s="118">
        <v>116.86</v>
      </c>
      <c r="N19" s="118">
        <v>590.72</v>
      </c>
      <c r="O19" s="118">
        <v>0.33</v>
      </c>
      <c r="P19" s="118">
        <v>100</v>
      </c>
      <c r="Q19" s="118">
        <v>0.05</v>
      </c>
    </row>
    <row r="20" spans="1:17" customFormat="1" ht="15.75">
      <c r="B20" s="62" t="s">
        <v>294</v>
      </c>
      <c r="C20" s="91"/>
      <c r="D20" s="91"/>
      <c r="E20" s="91"/>
      <c r="F20" s="91"/>
      <c r="G20" s="102"/>
      <c r="H20" s="91"/>
      <c r="I20" s="91"/>
      <c r="J20" s="118"/>
      <c r="K20" s="118"/>
      <c r="L20" s="118"/>
      <c r="M20" s="118"/>
      <c r="N20" s="118"/>
      <c r="O20" s="118"/>
      <c r="P20" s="118"/>
      <c r="Q20" s="118"/>
    </row>
    <row r="21" spans="1:17" customFormat="1" ht="15.75">
      <c r="B21" s="62" t="s">
        <v>294</v>
      </c>
      <c r="C21" s="91"/>
      <c r="D21" s="91"/>
      <c r="E21" s="91"/>
      <c r="F21" s="91"/>
      <c r="G21" s="102"/>
      <c r="H21" s="91"/>
      <c r="I21" s="91"/>
      <c r="J21" s="118"/>
      <c r="K21" s="118"/>
      <c r="L21" s="118"/>
      <c r="M21" s="118"/>
      <c r="N21" s="118"/>
      <c r="O21" s="118"/>
      <c r="P21" s="118"/>
      <c r="Q21" s="118"/>
    </row>
    <row r="22" spans="1:17" customFormat="1" ht="15.75">
      <c r="B22" s="61" t="s">
        <v>249</v>
      </c>
      <c r="C22" s="89"/>
      <c r="D22" s="89"/>
      <c r="E22" s="89"/>
      <c r="F22" s="89"/>
      <c r="G22" s="98"/>
      <c r="H22" s="89"/>
      <c r="I22" s="89"/>
      <c r="J22" s="92"/>
      <c r="K22" s="92"/>
      <c r="L22" s="92"/>
      <c r="M22" s="92"/>
      <c r="N22" s="92"/>
      <c r="O22" s="92"/>
      <c r="P22" s="92"/>
      <c r="Q22" s="92"/>
    </row>
    <row r="23" spans="1:17" customFormat="1" ht="15.75">
      <c r="B23" s="61" t="s">
        <v>55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  <c r="Q23" s="92"/>
    </row>
    <row r="24" spans="1:17" customFormat="1" ht="15.75">
      <c r="B24" s="62" t="s">
        <v>294</v>
      </c>
      <c r="C24" s="91"/>
      <c r="D24" s="91"/>
      <c r="E24" s="91"/>
      <c r="F24" s="91"/>
      <c r="G24" s="102"/>
      <c r="H24" s="91"/>
      <c r="I24" s="91"/>
      <c r="J24" s="118"/>
      <c r="K24" s="118"/>
      <c r="L24" s="118"/>
      <c r="M24" s="118"/>
      <c r="N24" s="118"/>
      <c r="O24" s="118"/>
      <c r="P24" s="118"/>
      <c r="Q24" s="118"/>
    </row>
    <row r="25" spans="1:17" customFormat="1" ht="15.75">
      <c r="B25" s="61" t="s">
        <v>56</v>
      </c>
      <c r="C25" s="89"/>
      <c r="D25" s="89"/>
      <c r="E25" s="89"/>
      <c r="F25" s="89"/>
      <c r="G25" s="98"/>
      <c r="H25" s="89"/>
      <c r="I25" s="89"/>
      <c r="J25" s="92"/>
      <c r="K25" s="92"/>
      <c r="L25" s="92"/>
      <c r="M25" s="92"/>
      <c r="N25" s="92"/>
      <c r="O25" s="92"/>
      <c r="P25" s="92"/>
      <c r="Q25" s="92"/>
    </row>
    <row r="26" spans="1:17" customFormat="1" ht="15.75">
      <c r="B26" s="62" t="s">
        <v>294</v>
      </c>
      <c r="C26" s="91"/>
      <c r="D26" s="91"/>
      <c r="E26" s="91"/>
      <c r="F26" s="91"/>
      <c r="G26" s="102"/>
      <c r="H26" s="91"/>
      <c r="I26" s="91"/>
      <c r="J26" s="118"/>
      <c r="K26" s="118"/>
      <c r="L26" s="118"/>
      <c r="M26" s="118"/>
      <c r="N26" s="118"/>
      <c r="O26" s="118"/>
      <c r="P26" s="118"/>
      <c r="Q26" s="118"/>
    </row>
    <row r="27" spans="1:17" customFormat="1" ht="15.75">
      <c r="B27" s="61" t="s">
        <v>74</v>
      </c>
      <c r="C27" s="89"/>
      <c r="D27" s="89"/>
      <c r="E27" s="89"/>
      <c r="F27" s="89"/>
      <c r="G27" s="98"/>
      <c r="H27" s="89"/>
      <c r="I27" s="89"/>
      <c r="J27" s="92"/>
      <c r="K27" s="92"/>
      <c r="L27" s="92"/>
      <c r="M27" s="92"/>
      <c r="N27" s="92"/>
      <c r="O27" s="92"/>
      <c r="P27" s="92"/>
      <c r="Q27" s="92"/>
    </row>
    <row r="28" spans="1:17" customFormat="1" ht="15.75">
      <c r="B28" s="62" t="s">
        <v>294</v>
      </c>
      <c r="C28" s="91"/>
      <c r="D28" s="91"/>
      <c r="E28" s="91"/>
      <c r="F28" s="91"/>
      <c r="G28" s="102"/>
      <c r="H28" s="91"/>
      <c r="I28" s="91"/>
      <c r="J28" s="118"/>
      <c r="K28" s="118"/>
      <c r="L28" s="118"/>
      <c r="M28" s="118"/>
      <c r="N28" s="118"/>
      <c r="O28" s="118"/>
      <c r="P28" s="118"/>
      <c r="Q28" s="118"/>
    </row>
    <row r="29" spans="1:17" customFormat="1" ht="15.75">
      <c r="B29" s="62" t="s">
        <v>294</v>
      </c>
      <c r="C29" s="91"/>
      <c r="D29" s="91"/>
      <c r="E29" s="91"/>
      <c r="F29" s="91"/>
      <c r="G29" s="102"/>
      <c r="H29" s="91"/>
      <c r="I29" s="91"/>
      <c r="J29" s="118"/>
      <c r="K29" s="118"/>
      <c r="L29" s="118"/>
      <c r="M29" s="118"/>
      <c r="N29" s="118"/>
      <c r="O29" s="118"/>
      <c r="P29" s="118"/>
      <c r="Q29" s="118"/>
    </row>
    <row r="30" spans="1:17" customFormat="1" ht="15.75">
      <c r="B30" s="62" t="s">
        <v>294</v>
      </c>
      <c r="C30" s="91"/>
      <c r="D30" s="91"/>
      <c r="E30" s="91"/>
      <c r="F30" s="91"/>
      <c r="G30" s="102"/>
      <c r="H30" s="91"/>
      <c r="I30" s="91"/>
      <c r="J30" s="118"/>
      <c r="K30" s="118"/>
      <c r="L30" s="118"/>
      <c r="M30" s="118"/>
      <c r="N30" s="118"/>
      <c r="O30" s="118"/>
      <c r="P30" s="118"/>
      <c r="Q30" s="118"/>
    </row>
    <row r="31" spans="1:17" customFormat="1" ht="15.75">
      <c r="B31" s="117" t="s">
        <v>294</v>
      </c>
      <c r="C31" s="91"/>
      <c r="D31" s="91"/>
      <c r="E31" s="91"/>
      <c r="F31" s="91"/>
      <c r="G31" s="102"/>
      <c r="H31" s="91"/>
      <c r="I31" s="91"/>
      <c r="J31" s="118"/>
      <c r="K31" s="118"/>
      <c r="L31" s="118"/>
      <c r="M31" s="118"/>
      <c r="N31" s="118"/>
      <c r="O31" s="118"/>
      <c r="P31" s="118"/>
      <c r="Q31" s="118"/>
    </row>
    <row r="32" spans="1:17" customFormat="1">
      <c r="A32" s="1"/>
      <c r="B32" s="115" t="s">
        <v>267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115" t="s">
        <v>141</v>
      </c>
      <c r="C33" s="2"/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>
      <c r="A34" s="1"/>
      <c r="B34" s="115" t="s">
        <v>263</v>
      </c>
      <c r="C34" s="2"/>
      <c r="D34" s="2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customFormat="1">
      <c r="A35" s="1"/>
      <c r="B35" s="115" t="s">
        <v>264</v>
      </c>
      <c r="C35" s="2"/>
      <c r="D35" s="2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customFormat="1" ht="12.75"/>
    <row r="37" spans="1:17" customFormat="1" ht="12.75"/>
    <row r="38" spans="1:17" customFormat="1" ht="12.75"/>
    <row r="39" spans="1:17" customFormat="1" ht="12.75"/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40:XFD1048576 A32:Q35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A1:BT27"/>
  <sheetViews>
    <sheetView rightToLeft="1" workbookViewId="0">
      <selection activeCell="B1" sqref="B1:B4"/>
    </sheetView>
  </sheetViews>
  <sheetFormatPr defaultColWidth="9.140625" defaultRowHeight="18"/>
  <cols>
    <col min="1" max="1" width="3" style="1" customWidth="1"/>
    <col min="2" max="2" width="52.85546875" style="2" bestFit="1" customWidth="1"/>
    <col min="3" max="3" width="9.28515625" style="2" customWidth="1"/>
    <col min="4" max="4" width="5.5703125" style="1" customWidth="1"/>
    <col min="5" max="5" width="5.28515625" style="1" customWidth="1"/>
    <col min="6" max="6" width="11.7109375" style="1" customWidth="1"/>
    <col min="7" max="7" width="6" style="1" bestFit="1" customWidth="1"/>
    <col min="8" max="8" width="5.5703125" style="1" customWidth="1"/>
    <col min="9" max="9" width="6.28515625" style="1" customWidth="1"/>
    <col min="10" max="10" width="7.140625" style="1" customWidth="1"/>
    <col min="11" max="11" width="7.7109375" style="1" customWidth="1"/>
    <col min="12" max="12" width="7.42578125" style="1" customWidth="1"/>
    <col min="13" max="13" width="8.14062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83" t="s">
        <v>308</v>
      </c>
    </row>
    <row r="2" spans="2:72">
      <c r="B2" s="83" t="s">
        <v>309</v>
      </c>
    </row>
    <row r="3" spans="2:72">
      <c r="B3" s="83" t="s">
        <v>310</v>
      </c>
    </row>
    <row r="4" spans="2:72">
      <c r="B4" s="83" t="s">
        <v>311</v>
      </c>
    </row>
    <row r="6" spans="2:72" ht="26.25" customHeight="1">
      <c r="B6" s="163" t="s">
        <v>216</v>
      </c>
      <c r="C6" s="164"/>
      <c r="D6" s="164"/>
      <c r="E6" s="164"/>
      <c r="F6" s="164"/>
      <c r="G6" s="164"/>
      <c r="H6" s="164"/>
      <c r="I6" s="164"/>
      <c r="J6" s="164"/>
      <c r="K6" s="164"/>
      <c r="L6" s="164"/>
      <c r="M6" s="164"/>
      <c r="N6" s="164"/>
      <c r="O6" s="164"/>
      <c r="P6" s="165"/>
    </row>
    <row r="7" spans="2:72" ht="26.25" customHeight="1">
      <c r="B7" s="163" t="s">
        <v>115</v>
      </c>
      <c r="C7" s="164"/>
      <c r="D7" s="164"/>
      <c r="E7" s="164"/>
      <c r="F7" s="164"/>
      <c r="G7" s="164"/>
      <c r="H7" s="164"/>
      <c r="I7" s="164"/>
      <c r="J7" s="164"/>
      <c r="K7" s="164"/>
      <c r="L7" s="164"/>
      <c r="M7" s="164"/>
      <c r="N7" s="164"/>
      <c r="O7" s="164"/>
      <c r="P7" s="165"/>
    </row>
    <row r="8" spans="2:72" s="3" customFormat="1" ht="47.25">
      <c r="B8" s="20" t="s">
        <v>145</v>
      </c>
      <c r="C8" s="25" t="s">
        <v>48</v>
      </c>
      <c r="D8" s="25" t="s">
        <v>15</v>
      </c>
      <c r="E8" s="25" t="s">
        <v>82</v>
      </c>
      <c r="F8" s="25" t="s">
        <v>131</v>
      </c>
      <c r="G8" s="79" t="s">
        <v>18</v>
      </c>
      <c r="H8" s="25" t="s">
        <v>130</v>
      </c>
      <c r="I8" s="25" t="s">
        <v>17</v>
      </c>
      <c r="J8" s="25" t="s">
        <v>19</v>
      </c>
      <c r="K8" s="25" t="s">
        <v>266</v>
      </c>
      <c r="L8" s="25" t="s">
        <v>262</v>
      </c>
      <c r="M8" s="25" t="s">
        <v>139</v>
      </c>
      <c r="N8" s="25" t="s">
        <v>69</v>
      </c>
      <c r="O8" s="49" t="s">
        <v>187</v>
      </c>
      <c r="P8" s="26" t="s">
        <v>189</v>
      </c>
    </row>
    <row r="9" spans="2:72" s="3" customFormat="1" ht="25.5" customHeight="1">
      <c r="B9" s="15"/>
      <c r="C9" s="27"/>
      <c r="D9" s="27"/>
      <c r="E9" s="27"/>
      <c r="F9" s="27" t="s">
        <v>22</v>
      </c>
      <c r="G9" s="27" t="s">
        <v>21</v>
      </c>
      <c r="H9" s="27"/>
      <c r="I9" s="27" t="s">
        <v>20</v>
      </c>
      <c r="J9" s="27" t="s">
        <v>20</v>
      </c>
      <c r="K9" s="27" t="s">
        <v>268</v>
      </c>
      <c r="L9" s="27" t="s">
        <v>76</v>
      </c>
      <c r="M9" s="27" t="s">
        <v>260</v>
      </c>
      <c r="N9" s="27" t="s">
        <v>20</v>
      </c>
      <c r="O9" s="27" t="s">
        <v>20</v>
      </c>
      <c r="P9" s="28" t="s">
        <v>20</v>
      </c>
    </row>
    <row r="10" spans="2:72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5" t="s">
        <v>13</v>
      </c>
      <c r="P10" s="65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58" t="s">
        <v>25</v>
      </c>
      <c r="C11" s="86"/>
      <c r="D11" s="86"/>
      <c r="E11" s="86"/>
      <c r="F11" s="97"/>
      <c r="G11" s="86"/>
      <c r="H11" s="86"/>
      <c r="I11" s="86"/>
      <c r="J11" s="85"/>
      <c r="K11" s="103"/>
      <c r="L11" s="103"/>
      <c r="M11" s="103"/>
      <c r="N11" s="103"/>
      <c r="O11" s="103"/>
      <c r="P11" s="10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customFormat="1" ht="21.75" customHeight="1">
      <c r="B12" s="59" t="s">
        <v>250</v>
      </c>
      <c r="C12" s="89"/>
      <c r="D12" s="89"/>
      <c r="E12" s="89"/>
      <c r="F12" s="98"/>
      <c r="G12" s="89"/>
      <c r="H12" s="89"/>
      <c r="I12" s="89"/>
      <c r="J12" s="92"/>
      <c r="K12" s="92"/>
      <c r="L12" s="92"/>
      <c r="M12" s="92"/>
      <c r="N12" s="92"/>
      <c r="O12" s="92"/>
      <c r="P12" s="92"/>
    </row>
    <row r="13" spans="2:72" customFormat="1" ht="15.75">
      <c r="B13" s="69" t="s">
        <v>294</v>
      </c>
      <c r="C13" s="91"/>
      <c r="D13" s="91"/>
      <c r="E13" s="91"/>
      <c r="F13" s="102"/>
      <c r="G13" s="91"/>
      <c r="H13" s="91"/>
      <c r="I13" s="91"/>
      <c r="J13" s="118"/>
      <c r="K13" s="118"/>
      <c r="L13" s="118"/>
      <c r="M13" s="118"/>
      <c r="N13" s="118"/>
      <c r="O13" s="118"/>
      <c r="P13" s="118"/>
    </row>
    <row r="14" spans="2:72" customFormat="1" ht="15.75">
      <c r="B14" s="69" t="s">
        <v>294</v>
      </c>
      <c r="C14" s="91"/>
      <c r="D14" s="91"/>
      <c r="E14" s="91"/>
      <c r="F14" s="102"/>
      <c r="G14" s="91"/>
      <c r="H14" s="91"/>
      <c r="I14" s="91"/>
      <c r="J14" s="118"/>
      <c r="K14" s="118"/>
      <c r="L14" s="118"/>
      <c r="M14" s="118"/>
      <c r="N14" s="118"/>
      <c r="O14" s="118"/>
      <c r="P14" s="118"/>
    </row>
    <row r="15" spans="2:72" customFormat="1" ht="15.75">
      <c r="B15" s="69" t="s">
        <v>294</v>
      </c>
      <c r="C15" s="91"/>
      <c r="D15" s="91"/>
      <c r="E15" s="91"/>
      <c r="F15" s="102"/>
      <c r="G15" s="91"/>
      <c r="H15" s="91"/>
      <c r="I15" s="91"/>
      <c r="J15" s="118"/>
      <c r="K15" s="118"/>
      <c r="L15" s="118"/>
      <c r="M15" s="118"/>
      <c r="N15" s="118"/>
      <c r="O15" s="118"/>
      <c r="P15" s="118"/>
    </row>
    <row r="16" spans="2:72" customFormat="1" ht="15.75">
      <c r="B16" s="69" t="s">
        <v>294</v>
      </c>
      <c r="C16" s="91"/>
      <c r="D16" s="91"/>
      <c r="E16" s="91"/>
      <c r="F16" s="102"/>
      <c r="G16" s="91"/>
      <c r="H16" s="91"/>
      <c r="I16" s="91"/>
      <c r="J16" s="118"/>
      <c r="K16" s="118"/>
      <c r="L16" s="118"/>
      <c r="M16" s="118"/>
      <c r="N16" s="118"/>
      <c r="O16" s="118"/>
      <c r="P16" s="118"/>
    </row>
    <row r="17" spans="1:16" customFormat="1" ht="15.75">
      <c r="B17" s="69" t="s">
        <v>294</v>
      </c>
      <c r="C17" s="91"/>
      <c r="D17" s="91"/>
      <c r="E17" s="91"/>
      <c r="F17" s="102"/>
      <c r="G17" s="91"/>
      <c r="H17" s="91"/>
      <c r="I17" s="91"/>
      <c r="J17" s="118"/>
      <c r="K17" s="118"/>
      <c r="L17" s="118"/>
      <c r="M17" s="118"/>
      <c r="N17" s="118"/>
      <c r="O17" s="118"/>
      <c r="P17" s="118"/>
    </row>
    <row r="18" spans="1:16" customFormat="1" ht="15.75">
      <c r="B18" s="59" t="s">
        <v>249</v>
      </c>
      <c r="C18" s="89"/>
      <c r="D18" s="89"/>
      <c r="E18" s="89"/>
      <c r="F18" s="98"/>
      <c r="G18" s="89"/>
      <c r="H18" s="89"/>
      <c r="I18" s="89"/>
      <c r="J18" s="92"/>
      <c r="K18" s="92"/>
      <c r="L18" s="92"/>
      <c r="M18" s="92"/>
      <c r="N18" s="92"/>
      <c r="O18" s="92"/>
      <c r="P18" s="92"/>
    </row>
    <row r="19" spans="1:16" customFormat="1" ht="15.75">
      <c r="B19" s="59" t="s">
        <v>77</v>
      </c>
      <c r="C19" s="89"/>
      <c r="D19" s="89"/>
      <c r="E19" s="89"/>
      <c r="F19" s="98"/>
      <c r="G19" s="89"/>
      <c r="H19" s="89"/>
      <c r="I19" s="89"/>
      <c r="J19" s="92"/>
      <c r="K19" s="92"/>
      <c r="L19" s="92"/>
      <c r="M19" s="92"/>
      <c r="N19" s="92"/>
      <c r="O19" s="92"/>
      <c r="P19" s="92"/>
    </row>
    <row r="20" spans="1:16" customFormat="1" ht="15.75">
      <c r="B20" s="69" t="s">
        <v>294</v>
      </c>
      <c r="C20" s="91"/>
      <c r="D20" s="91"/>
      <c r="E20" s="91"/>
      <c r="F20" s="102"/>
      <c r="G20" s="91"/>
      <c r="H20" s="91"/>
      <c r="I20" s="91"/>
      <c r="J20" s="118"/>
      <c r="K20" s="118"/>
      <c r="L20" s="118"/>
      <c r="M20" s="118"/>
      <c r="N20" s="118"/>
      <c r="O20" s="118"/>
      <c r="P20" s="118"/>
    </row>
    <row r="21" spans="1:16" customFormat="1" ht="15.75">
      <c r="B21" s="59" t="s">
        <v>1180</v>
      </c>
      <c r="C21" s="89"/>
      <c r="D21" s="89"/>
      <c r="E21" s="89"/>
      <c r="F21" s="98"/>
      <c r="G21" s="89"/>
      <c r="H21" s="89"/>
      <c r="I21" s="89"/>
      <c r="J21" s="92"/>
      <c r="K21" s="92"/>
      <c r="L21" s="92"/>
      <c r="M21" s="92"/>
      <c r="N21" s="92"/>
      <c r="O21" s="92"/>
      <c r="P21" s="92"/>
    </row>
    <row r="22" spans="1:16" customFormat="1" ht="15.75">
      <c r="B22" s="123" t="s">
        <v>294</v>
      </c>
      <c r="C22" s="91"/>
      <c r="D22" s="91"/>
      <c r="E22" s="91"/>
      <c r="F22" s="102"/>
      <c r="G22" s="91"/>
      <c r="H22" s="91"/>
      <c r="I22" s="91"/>
      <c r="J22" s="118"/>
      <c r="K22" s="118"/>
      <c r="L22" s="118"/>
      <c r="M22" s="118"/>
      <c r="N22" s="118"/>
      <c r="O22" s="118"/>
      <c r="P22" s="118"/>
    </row>
    <row r="23" spans="1:16" customFormat="1">
      <c r="A23" s="1"/>
      <c r="B23" s="115" t="s">
        <v>141</v>
      </c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customFormat="1">
      <c r="A24" s="1"/>
      <c r="B24" s="115" t="s">
        <v>263</v>
      </c>
      <c r="C24" s="2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  <row r="25" spans="1:16" customFormat="1">
      <c r="A25" s="1"/>
      <c r="B25" s="115" t="s">
        <v>264</v>
      </c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 ht="12.75"/>
    <row r="27" spans="1:16" customFormat="1" ht="12.75"/>
  </sheetData>
  <mergeCells count="2">
    <mergeCell ref="B6:P6"/>
    <mergeCell ref="B7:P7"/>
  </mergeCells>
  <phoneticPr fontId="3" type="noConversion"/>
  <dataValidations count="1">
    <dataValidation allowBlank="1" showInputMessage="1" showErrorMessage="1" sqref="A5:XFD11 A28:XFD1048576 A23:P25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A1:BM400"/>
  <sheetViews>
    <sheetView rightToLeft="1" workbookViewId="0">
      <selection activeCell="O19" sqref="O19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8.85546875" style="2" bestFit="1" customWidth="1"/>
    <col min="5" max="5" width="11.7109375" style="2" bestFit="1" customWidth="1"/>
    <col min="6" max="6" width="9.7109375" style="2" bestFit="1" customWidth="1"/>
    <col min="7" max="7" width="5.5703125" style="1" customWidth="1"/>
    <col min="8" max="8" width="8.7109375" style="1" bestFit="1" customWidth="1"/>
    <col min="9" max="9" width="11.7109375" style="1" customWidth="1"/>
    <col min="10" max="10" width="6" style="1" bestFit="1" customWidth="1"/>
    <col min="11" max="11" width="12.5703125" style="1" bestFit="1" customWidth="1"/>
    <col min="12" max="12" width="6.28515625" style="1" bestFit="1" customWidth="1"/>
    <col min="13" max="13" width="7.140625" style="1" customWidth="1"/>
    <col min="14" max="14" width="11.85546875" style="1" bestFit="1" customWidth="1"/>
    <col min="15" max="15" width="9.85546875" style="1" bestFit="1" customWidth="1"/>
    <col min="16" max="16" width="8.7109375" style="1" bestFit="1" customWidth="1"/>
    <col min="17" max="17" width="11.28515625" style="1" bestFit="1" customWidth="1"/>
    <col min="18" max="18" width="11.85546875" style="1" bestFit="1" customWidth="1"/>
    <col min="19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83" t="s">
        <v>308</v>
      </c>
    </row>
    <row r="2" spans="2:65">
      <c r="B2" s="83" t="s">
        <v>309</v>
      </c>
    </row>
    <row r="3" spans="2:65">
      <c r="B3" s="83" t="s">
        <v>310</v>
      </c>
    </row>
    <row r="4" spans="2:65">
      <c r="B4" s="83" t="s">
        <v>311</v>
      </c>
    </row>
    <row r="6" spans="2:65" ht="26.25" customHeight="1">
      <c r="B6" s="163" t="s">
        <v>216</v>
      </c>
      <c r="C6" s="164"/>
      <c r="D6" s="164"/>
      <c r="E6" s="164"/>
      <c r="F6" s="164"/>
      <c r="G6" s="164"/>
      <c r="H6" s="164"/>
      <c r="I6" s="164"/>
      <c r="J6" s="164"/>
      <c r="K6" s="164"/>
      <c r="L6" s="164"/>
      <c r="M6" s="164"/>
      <c r="N6" s="164"/>
      <c r="O6" s="164"/>
      <c r="P6" s="164"/>
      <c r="Q6" s="164"/>
      <c r="R6" s="164"/>
      <c r="S6" s="165"/>
    </row>
    <row r="7" spans="2:65" ht="26.25" customHeight="1">
      <c r="B7" s="163" t="s">
        <v>116</v>
      </c>
      <c r="C7" s="164"/>
      <c r="D7" s="164"/>
      <c r="E7" s="164"/>
      <c r="F7" s="164"/>
      <c r="G7" s="164"/>
      <c r="H7" s="164"/>
      <c r="I7" s="164"/>
      <c r="J7" s="164"/>
      <c r="K7" s="164"/>
      <c r="L7" s="164"/>
      <c r="M7" s="164"/>
      <c r="N7" s="164"/>
      <c r="O7" s="164"/>
      <c r="P7" s="164"/>
      <c r="Q7" s="164"/>
      <c r="R7" s="164"/>
      <c r="S7" s="165"/>
    </row>
    <row r="8" spans="2:65" s="3" customFormat="1" ht="47.25">
      <c r="B8" s="20" t="s">
        <v>145</v>
      </c>
      <c r="C8" s="25" t="s">
        <v>48</v>
      </c>
      <c r="D8" s="49" t="s">
        <v>147</v>
      </c>
      <c r="E8" s="49" t="s">
        <v>146</v>
      </c>
      <c r="F8" s="78" t="s">
        <v>81</v>
      </c>
      <c r="G8" s="25" t="s">
        <v>15</v>
      </c>
      <c r="H8" s="25" t="s">
        <v>82</v>
      </c>
      <c r="I8" s="25" t="s">
        <v>131</v>
      </c>
      <c r="J8" s="79" t="s">
        <v>18</v>
      </c>
      <c r="K8" s="25" t="s">
        <v>130</v>
      </c>
      <c r="L8" s="25" t="s">
        <v>17</v>
      </c>
      <c r="M8" s="49" t="s">
        <v>19</v>
      </c>
      <c r="N8" s="25" t="s">
        <v>266</v>
      </c>
      <c r="O8" s="25" t="s">
        <v>262</v>
      </c>
      <c r="P8" s="25" t="s">
        <v>139</v>
      </c>
      <c r="Q8" s="25" t="s">
        <v>69</v>
      </c>
      <c r="R8" s="49" t="s">
        <v>187</v>
      </c>
      <c r="S8" s="26" t="s">
        <v>189</v>
      </c>
      <c r="U8" s="1"/>
      <c r="BJ8" s="1"/>
    </row>
    <row r="9" spans="2:65" s="3" customFormat="1" ht="17.25" customHeight="1">
      <c r="B9" s="15"/>
      <c r="C9" s="27"/>
      <c r="D9" s="16"/>
      <c r="E9" s="16"/>
      <c r="F9" s="27"/>
      <c r="G9" s="27"/>
      <c r="H9" s="27"/>
      <c r="I9" s="27" t="s">
        <v>22</v>
      </c>
      <c r="J9" s="27" t="s">
        <v>21</v>
      </c>
      <c r="K9" s="27"/>
      <c r="L9" s="27" t="s">
        <v>20</v>
      </c>
      <c r="M9" s="27" t="s">
        <v>20</v>
      </c>
      <c r="N9" s="27" t="s">
        <v>268</v>
      </c>
      <c r="O9" s="27" t="s">
        <v>76</v>
      </c>
      <c r="P9" s="27" t="s">
        <v>260</v>
      </c>
      <c r="Q9" s="27" t="s">
        <v>20</v>
      </c>
      <c r="R9" s="27" t="s">
        <v>20</v>
      </c>
      <c r="S9" s="28" t="s">
        <v>20</v>
      </c>
      <c r="BJ9" s="1"/>
    </row>
    <row r="10" spans="2:65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3" t="s">
        <v>14</v>
      </c>
      <c r="Q10" s="63" t="s">
        <v>142</v>
      </c>
      <c r="R10" s="65" t="s">
        <v>143</v>
      </c>
      <c r="S10" s="65" t="s">
        <v>190</v>
      </c>
      <c r="T10" s="5"/>
      <c r="BJ10" s="1"/>
    </row>
    <row r="11" spans="2:65" s="4" customFormat="1" ht="18" customHeight="1">
      <c r="B11" s="58" t="s">
        <v>49</v>
      </c>
      <c r="C11" s="86"/>
      <c r="D11" s="86"/>
      <c r="E11" s="86"/>
      <c r="F11" s="86"/>
      <c r="G11" s="86"/>
      <c r="H11" s="86"/>
      <c r="I11" s="97"/>
      <c r="J11" s="86"/>
      <c r="K11" s="86"/>
      <c r="L11" s="85"/>
      <c r="M11" s="85"/>
      <c r="N11" s="85">
        <v>7395.96</v>
      </c>
      <c r="O11" s="85"/>
      <c r="P11" s="85">
        <v>19.010000000000002</v>
      </c>
      <c r="Q11" s="85"/>
      <c r="R11" s="85"/>
      <c r="S11" s="85"/>
      <c r="T11" s="5"/>
      <c r="BJ11" s="1"/>
      <c r="BM11" s="1"/>
    </row>
    <row r="12" spans="2:65" customFormat="1" ht="20.25" customHeight="1">
      <c r="B12" s="61" t="s">
        <v>250</v>
      </c>
      <c r="C12" s="89"/>
      <c r="D12" s="89"/>
      <c r="E12" s="89"/>
      <c r="F12" s="89"/>
      <c r="G12" s="89"/>
      <c r="H12" s="89"/>
      <c r="I12" s="98"/>
      <c r="J12" s="89"/>
      <c r="K12" s="89"/>
      <c r="L12" s="92"/>
      <c r="M12" s="92"/>
      <c r="N12" s="92">
        <v>7395.96</v>
      </c>
      <c r="O12" s="92"/>
      <c r="P12" s="92">
        <v>19.010000000000002</v>
      </c>
      <c r="Q12" s="92"/>
      <c r="R12" s="92"/>
      <c r="S12" s="92"/>
    </row>
    <row r="13" spans="2:65" customFormat="1" ht="15.75">
      <c r="B13" s="61" t="s">
        <v>71</v>
      </c>
      <c r="C13" s="89"/>
      <c r="D13" s="89"/>
      <c r="E13" s="89"/>
      <c r="F13" s="89"/>
      <c r="G13" s="89"/>
      <c r="H13" s="89"/>
      <c r="I13" s="98"/>
      <c r="J13" s="89"/>
      <c r="K13" s="89"/>
      <c r="L13" s="92"/>
      <c r="M13" s="92"/>
      <c r="N13" s="92"/>
      <c r="O13" s="92"/>
      <c r="P13" s="92"/>
      <c r="Q13" s="92"/>
      <c r="R13" s="92"/>
      <c r="S13" s="92"/>
    </row>
    <row r="14" spans="2:65" customFormat="1" ht="15.75">
      <c r="B14" s="69" t="s">
        <v>294</v>
      </c>
      <c r="C14" s="91"/>
      <c r="D14" s="91"/>
      <c r="E14" s="91"/>
      <c r="F14" s="91"/>
      <c r="G14" s="91"/>
      <c r="H14" s="91"/>
      <c r="I14" s="102"/>
      <c r="J14" s="91"/>
      <c r="K14" s="91"/>
      <c r="L14" s="118"/>
      <c r="M14" s="118"/>
      <c r="N14" s="118"/>
      <c r="O14" s="118"/>
      <c r="P14" s="118"/>
      <c r="Q14" s="118"/>
      <c r="R14" s="118"/>
      <c r="S14" s="118"/>
    </row>
    <row r="15" spans="2:65" customFormat="1" ht="15.75">
      <c r="B15" s="61" t="s">
        <v>72</v>
      </c>
      <c r="C15" s="89"/>
      <c r="D15" s="89"/>
      <c r="E15" s="89"/>
      <c r="F15" s="89"/>
      <c r="G15" s="89"/>
      <c r="H15" s="89"/>
      <c r="I15" s="98"/>
      <c r="J15" s="89"/>
      <c r="K15" s="89"/>
      <c r="L15" s="92"/>
      <c r="M15" s="92"/>
      <c r="N15" s="92"/>
      <c r="O15" s="92"/>
      <c r="P15" s="92"/>
      <c r="Q15" s="92"/>
      <c r="R15" s="92"/>
      <c r="S15" s="92"/>
    </row>
    <row r="16" spans="2:65" customFormat="1" ht="15.75">
      <c r="B16" s="69" t="s">
        <v>294</v>
      </c>
      <c r="C16" s="91"/>
      <c r="D16" s="91"/>
      <c r="E16" s="91"/>
      <c r="F16" s="91"/>
      <c r="G16" s="91"/>
      <c r="H16" s="91"/>
      <c r="I16" s="102"/>
      <c r="J16" s="91"/>
      <c r="K16" s="91"/>
      <c r="L16" s="118"/>
      <c r="M16" s="118"/>
      <c r="N16" s="118"/>
      <c r="O16" s="118"/>
      <c r="P16" s="118"/>
      <c r="Q16" s="118"/>
      <c r="R16" s="118"/>
      <c r="S16" s="118"/>
    </row>
    <row r="17" spans="1:19" customFormat="1" ht="15.75">
      <c r="B17" s="61" t="s">
        <v>51</v>
      </c>
      <c r="C17" s="89"/>
      <c r="D17" s="89"/>
      <c r="E17" s="89"/>
      <c r="F17" s="89"/>
      <c r="G17" s="89"/>
      <c r="H17" s="89"/>
      <c r="I17" s="98"/>
      <c r="J17" s="89"/>
      <c r="K17" s="89"/>
      <c r="L17" s="92"/>
      <c r="M17" s="92"/>
      <c r="N17" s="92">
        <v>7395.96</v>
      </c>
      <c r="O17" s="92"/>
      <c r="P17" s="92">
        <v>19.010000000000002</v>
      </c>
      <c r="Q17" s="92"/>
      <c r="R17" s="92"/>
      <c r="S17" s="92"/>
    </row>
    <row r="18" spans="1:19" customFormat="1" ht="15.75">
      <c r="B18" s="69" t="s">
        <v>1181</v>
      </c>
      <c r="C18" s="91">
        <v>20</v>
      </c>
      <c r="D18" s="91"/>
      <c r="E18" s="91">
        <v>520000522</v>
      </c>
      <c r="F18" s="91" t="s">
        <v>369</v>
      </c>
      <c r="G18" s="91">
        <v>0</v>
      </c>
      <c r="H18" s="91" t="s">
        <v>313</v>
      </c>
      <c r="I18" s="102">
        <v>42256</v>
      </c>
      <c r="J18" s="91">
        <v>0</v>
      </c>
      <c r="K18" s="91" t="s">
        <v>176</v>
      </c>
      <c r="L18" s="118">
        <v>5.03</v>
      </c>
      <c r="M18" s="118">
        <v>0</v>
      </c>
      <c r="N18" s="118">
        <v>7395.96</v>
      </c>
      <c r="O18" s="118">
        <v>72.459999999999994</v>
      </c>
      <c r="P18" s="118">
        <v>19.010000000000002</v>
      </c>
      <c r="Q18" s="118">
        <v>0</v>
      </c>
      <c r="R18" s="118">
        <v>100</v>
      </c>
      <c r="S18" s="118">
        <v>0</v>
      </c>
    </row>
    <row r="19" spans="1:19" customFormat="1" ht="15.75">
      <c r="B19" s="61" t="s">
        <v>73</v>
      </c>
      <c r="C19" s="89"/>
      <c r="D19" s="89"/>
      <c r="E19" s="89"/>
      <c r="F19" s="89"/>
      <c r="G19" s="89"/>
      <c r="H19" s="89"/>
      <c r="I19" s="98"/>
      <c r="J19" s="89"/>
      <c r="K19" s="89"/>
      <c r="L19" s="92"/>
      <c r="M19" s="92"/>
      <c r="N19" s="92"/>
      <c r="O19" s="92"/>
      <c r="P19" s="92"/>
      <c r="Q19" s="92"/>
      <c r="R19" s="92"/>
      <c r="S19" s="92"/>
    </row>
    <row r="20" spans="1:19" customFormat="1" ht="15.75">
      <c r="B20" s="69" t="s">
        <v>294</v>
      </c>
      <c r="C20" s="91"/>
      <c r="D20" s="91"/>
      <c r="E20" s="91"/>
      <c r="F20" s="91"/>
      <c r="G20" s="91"/>
      <c r="H20" s="91"/>
      <c r="I20" s="102"/>
      <c r="J20" s="91"/>
      <c r="K20" s="91"/>
      <c r="L20" s="118"/>
      <c r="M20" s="118"/>
      <c r="N20" s="118"/>
      <c r="O20" s="118"/>
      <c r="P20" s="118"/>
      <c r="Q20" s="118"/>
      <c r="R20" s="118"/>
      <c r="S20" s="118"/>
    </row>
    <row r="21" spans="1:19" customFormat="1" ht="15.75">
      <c r="B21" s="61" t="s">
        <v>249</v>
      </c>
      <c r="C21" s="89"/>
      <c r="D21" s="89"/>
      <c r="E21" s="89"/>
      <c r="F21" s="89"/>
      <c r="G21" s="89"/>
      <c r="H21" s="89"/>
      <c r="I21" s="98"/>
      <c r="J21" s="89"/>
      <c r="K21" s="89"/>
      <c r="L21" s="92"/>
      <c r="M21" s="92"/>
      <c r="N21" s="92"/>
      <c r="O21" s="92"/>
      <c r="P21" s="92"/>
      <c r="Q21" s="92"/>
      <c r="R21" s="92"/>
      <c r="S21" s="92"/>
    </row>
    <row r="22" spans="1:19" customFormat="1" ht="15.75">
      <c r="B22" s="61" t="s">
        <v>90</v>
      </c>
      <c r="C22" s="89"/>
      <c r="D22" s="89"/>
      <c r="E22" s="89"/>
      <c r="F22" s="89"/>
      <c r="G22" s="89"/>
      <c r="H22" s="89"/>
      <c r="I22" s="98"/>
      <c r="J22" s="89"/>
      <c r="K22" s="89"/>
      <c r="L22" s="92"/>
      <c r="M22" s="92"/>
      <c r="N22" s="92"/>
      <c r="O22" s="92"/>
      <c r="P22" s="92"/>
      <c r="Q22" s="92"/>
      <c r="R22" s="92"/>
      <c r="S22" s="92"/>
    </row>
    <row r="23" spans="1:19" customFormat="1" ht="15.75">
      <c r="B23" s="69" t="s">
        <v>294</v>
      </c>
      <c r="C23" s="91"/>
      <c r="D23" s="91"/>
      <c r="E23" s="91"/>
      <c r="F23" s="91"/>
      <c r="G23" s="91"/>
      <c r="H23" s="91"/>
      <c r="I23" s="102"/>
      <c r="J23" s="91"/>
      <c r="K23" s="91"/>
      <c r="L23" s="118"/>
      <c r="M23" s="118"/>
      <c r="N23" s="118"/>
      <c r="O23" s="118"/>
      <c r="P23" s="118"/>
      <c r="Q23" s="118"/>
      <c r="R23" s="118"/>
      <c r="S23" s="118"/>
    </row>
    <row r="24" spans="1:19" customFormat="1" ht="15.75">
      <c r="B24" s="61" t="s">
        <v>91</v>
      </c>
      <c r="C24" s="89"/>
      <c r="D24" s="89"/>
      <c r="E24" s="89"/>
      <c r="F24" s="89"/>
      <c r="G24" s="89"/>
      <c r="H24" s="89"/>
      <c r="I24" s="98"/>
      <c r="J24" s="89"/>
      <c r="K24" s="89"/>
      <c r="L24" s="92"/>
      <c r="M24" s="92"/>
      <c r="N24" s="92"/>
      <c r="O24" s="92"/>
      <c r="P24" s="92"/>
      <c r="Q24" s="92"/>
      <c r="R24" s="92"/>
      <c r="S24" s="92"/>
    </row>
    <row r="25" spans="1:19" customFormat="1" ht="15.75">
      <c r="B25" s="123" t="s">
        <v>294</v>
      </c>
      <c r="C25" s="91"/>
      <c r="D25" s="91"/>
      <c r="E25" s="91"/>
      <c r="F25" s="91"/>
      <c r="G25" s="91"/>
      <c r="H25" s="91"/>
      <c r="I25" s="102"/>
      <c r="J25" s="91"/>
      <c r="K25" s="91"/>
      <c r="L25" s="118"/>
      <c r="M25" s="118"/>
      <c r="N25" s="118"/>
      <c r="O25" s="118"/>
      <c r="P25" s="118"/>
      <c r="Q25" s="118"/>
      <c r="R25" s="118"/>
      <c r="S25" s="118"/>
    </row>
    <row r="26" spans="1:19" customFormat="1">
      <c r="A26" s="1"/>
      <c r="B26" s="115" t="s">
        <v>267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115" t="s">
        <v>141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>
      <c r="A28" s="1"/>
      <c r="B28" s="115" t="s">
        <v>263</v>
      </c>
      <c r="C28" s="2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customFormat="1">
      <c r="A29" s="1"/>
      <c r="B29" s="115" t="s">
        <v>264</v>
      </c>
      <c r="C29" s="2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customFormat="1" ht="12.75"/>
    <row r="31" spans="1:19" customFormat="1" ht="12.75"/>
    <row r="32" spans="1:19" customFormat="1" ht="12.75"/>
    <row r="33" spans="4:6" customFormat="1" ht="12.75"/>
    <row r="34" spans="4:6" customFormat="1" ht="12.75"/>
    <row r="35" spans="4:6" customFormat="1" ht="12.75"/>
    <row r="36" spans="4:6">
      <c r="D36" s="1"/>
      <c r="E36" s="1"/>
      <c r="F36" s="1"/>
    </row>
    <row r="37" spans="4:6">
      <c r="D37" s="1"/>
      <c r="E37" s="1"/>
      <c r="F37" s="1"/>
    </row>
    <row r="38" spans="4:6">
      <c r="D38" s="1"/>
      <c r="E38" s="1"/>
      <c r="F38" s="1"/>
    </row>
    <row r="39" spans="4:6">
      <c r="D39" s="1"/>
      <c r="E39" s="1"/>
      <c r="F39" s="1"/>
    </row>
    <row r="40" spans="4:6">
      <c r="D40" s="1"/>
      <c r="E40" s="1"/>
      <c r="F40" s="1"/>
    </row>
    <row r="41" spans="4:6">
      <c r="D41" s="1"/>
      <c r="E41" s="1"/>
      <c r="F41" s="1"/>
    </row>
    <row r="42" spans="4:6">
      <c r="D42" s="1"/>
      <c r="E42" s="1"/>
      <c r="F42" s="1"/>
    </row>
    <row r="43" spans="4:6">
      <c r="D43" s="1"/>
      <c r="E43" s="1"/>
      <c r="F43" s="1"/>
    </row>
    <row r="44" spans="4:6">
      <c r="D44" s="1"/>
      <c r="E44" s="1"/>
      <c r="F44" s="1"/>
    </row>
    <row r="45" spans="4:6">
      <c r="D45" s="1"/>
      <c r="E45" s="1"/>
      <c r="F45" s="1"/>
    </row>
    <row r="46" spans="4:6">
      <c r="D46" s="1"/>
      <c r="E46" s="1"/>
      <c r="F46" s="1"/>
    </row>
    <row r="47" spans="4:6">
      <c r="D47" s="1"/>
      <c r="E47" s="1"/>
      <c r="F47" s="1"/>
    </row>
    <row r="48" spans="4:6">
      <c r="D48" s="1"/>
      <c r="E48" s="1"/>
      <c r="F48" s="1"/>
    </row>
    <row r="49" spans="4:6">
      <c r="D49" s="1"/>
      <c r="E49" s="1"/>
      <c r="F49" s="1"/>
    </row>
    <row r="50" spans="4:6">
      <c r="D50" s="1"/>
      <c r="E50" s="1"/>
      <c r="F50" s="1"/>
    </row>
    <row r="51" spans="4:6">
      <c r="D51" s="1"/>
      <c r="E51" s="1"/>
      <c r="F51" s="1"/>
    </row>
    <row r="52" spans="4:6">
      <c r="D52" s="1"/>
      <c r="E52" s="1"/>
      <c r="F52" s="1"/>
    </row>
    <row r="53" spans="4:6">
      <c r="D53" s="1"/>
      <c r="E53" s="1"/>
      <c r="F53" s="1"/>
    </row>
    <row r="54" spans="4:6">
      <c r="D54" s="1"/>
      <c r="E54" s="1"/>
      <c r="F54" s="1"/>
    </row>
    <row r="55" spans="4:6">
      <c r="D55" s="1"/>
      <c r="E55" s="1"/>
      <c r="F55" s="1"/>
    </row>
    <row r="56" spans="4:6">
      <c r="D56" s="1"/>
      <c r="E56" s="1"/>
      <c r="F56" s="1"/>
    </row>
    <row r="57" spans="4:6">
      <c r="D57" s="1"/>
      <c r="E57" s="1"/>
      <c r="F57" s="1"/>
    </row>
    <row r="58" spans="4:6">
      <c r="D58" s="1"/>
      <c r="E58" s="1"/>
      <c r="F58" s="1"/>
    </row>
    <row r="59" spans="4:6">
      <c r="D59" s="1"/>
      <c r="E59" s="1"/>
      <c r="F59" s="1"/>
    </row>
    <row r="60" spans="4:6">
      <c r="D60" s="1"/>
      <c r="E60" s="1"/>
      <c r="F60" s="1"/>
    </row>
    <row r="61" spans="4:6">
      <c r="D61" s="1"/>
      <c r="E61" s="1"/>
      <c r="F61" s="1"/>
    </row>
    <row r="62" spans="4:6">
      <c r="D62" s="1"/>
      <c r="E62" s="1"/>
      <c r="F62" s="1"/>
    </row>
    <row r="63" spans="4:6">
      <c r="D63" s="1"/>
      <c r="E63" s="1"/>
      <c r="F63" s="1"/>
    </row>
    <row r="64" spans="4:6">
      <c r="D64" s="1"/>
      <c r="E64" s="1"/>
      <c r="F64" s="1"/>
    </row>
    <row r="65" spans="4:6">
      <c r="D65" s="1"/>
      <c r="E65" s="1"/>
      <c r="F65" s="1"/>
    </row>
    <row r="66" spans="4:6">
      <c r="D66" s="1"/>
      <c r="E66" s="1"/>
      <c r="F66" s="1"/>
    </row>
    <row r="67" spans="4:6">
      <c r="D67" s="1"/>
      <c r="E67" s="1"/>
      <c r="F67" s="1"/>
    </row>
    <row r="68" spans="4:6">
      <c r="D68" s="1"/>
      <c r="E68" s="1"/>
      <c r="F68" s="1"/>
    </row>
    <row r="69" spans="4:6">
      <c r="D69" s="1"/>
      <c r="E69" s="1"/>
      <c r="F69" s="1"/>
    </row>
    <row r="70" spans="4:6">
      <c r="D70" s="1"/>
      <c r="E70" s="1"/>
      <c r="F70" s="1"/>
    </row>
    <row r="71" spans="4:6">
      <c r="D71" s="1"/>
      <c r="E71" s="1"/>
      <c r="F71" s="1"/>
    </row>
    <row r="72" spans="4:6">
      <c r="D72" s="1"/>
      <c r="E72" s="1"/>
      <c r="F72" s="1"/>
    </row>
    <row r="73" spans="4:6">
      <c r="D73" s="1"/>
      <c r="E73" s="1"/>
      <c r="F73" s="1"/>
    </row>
    <row r="74" spans="4:6">
      <c r="D74" s="1"/>
      <c r="E74" s="1"/>
      <c r="F74" s="1"/>
    </row>
    <row r="75" spans="4:6">
      <c r="D75" s="1"/>
      <c r="E75" s="1"/>
      <c r="F75" s="1"/>
    </row>
    <row r="76" spans="4:6">
      <c r="D76" s="1"/>
      <c r="E76" s="1"/>
      <c r="F76" s="1"/>
    </row>
    <row r="77" spans="4:6">
      <c r="D77" s="1"/>
      <c r="E77" s="1"/>
      <c r="F77" s="1"/>
    </row>
    <row r="78" spans="4:6">
      <c r="D78" s="1"/>
      <c r="E78" s="1"/>
      <c r="F78" s="1"/>
    </row>
    <row r="79" spans="4:6">
      <c r="D79" s="1"/>
      <c r="E79" s="1"/>
      <c r="F79" s="1"/>
    </row>
    <row r="80" spans="4:6">
      <c r="D80" s="1"/>
      <c r="E80" s="1"/>
      <c r="F80" s="1"/>
    </row>
    <row r="81" spans="4:6">
      <c r="D81" s="1"/>
      <c r="E81" s="1"/>
      <c r="F81" s="1"/>
    </row>
    <row r="82" spans="4:6">
      <c r="D82" s="1"/>
      <c r="E82" s="1"/>
      <c r="F82" s="1"/>
    </row>
    <row r="83" spans="4:6">
      <c r="D83" s="1"/>
      <c r="E83" s="1"/>
      <c r="F83" s="1"/>
    </row>
    <row r="84" spans="4:6">
      <c r="D84" s="1"/>
      <c r="E84" s="1"/>
      <c r="F84" s="1"/>
    </row>
    <row r="85" spans="4:6">
      <c r="D85" s="1"/>
      <c r="E85" s="1"/>
      <c r="F85" s="1"/>
    </row>
    <row r="86" spans="4:6">
      <c r="D86" s="1"/>
      <c r="E86" s="1"/>
      <c r="F86" s="1"/>
    </row>
    <row r="87" spans="4:6">
      <c r="D87" s="1"/>
      <c r="E87" s="1"/>
      <c r="F87" s="1"/>
    </row>
    <row r="88" spans="4:6">
      <c r="D88" s="1"/>
      <c r="E88" s="1"/>
      <c r="F88" s="1"/>
    </row>
    <row r="89" spans="4:6">
      <c r="D89" s="1"/>
      <c r="E89" s="1"/>
      <c r="F89" s="1"/>
    </row>
    <row r="90" spans="4:6">
      <c r="D90" s="1"/>
      <c r="E90" s="1"/>
      <c r="F90" s="1"/>
    </row>
    <row r="91" spans="4:6">
      <c r="D91" s="1"/>
      <c r="E91" s="1"/>
      <c r="F91" s="1"/>
    </row>
    <row r="92" spans="4:6">
      <c r="D92" s="1"/>
      <c r="E92" s="1"/>
      <c r="F92" s="1"/>
    </row>
    <row r="93" spans="4:6">
      <c r="D93" s="1"/>
      <c r="E93" s="1"/>
      <c r="F93" s="1"/>
    </row>
    <row r="94" spans="4:6">
      <c r="D94" s="1"/>
      <c r="E94" s="1"/>
      <c r="F94" s="1"/>
    </row>
    <row r="95" spans="4:6">
      <c r="D95" s="1"/>
      <c r="E95" s="1"/>
      <c r="F95" s="1"/>
    </row>
    <row r="96" spans="4:6">
      <c r="D96" s="1"/>
      <c r="E96" s="1"/>
      <c r="F96" s="1"/>
    </row>
    <row r="97" spans="4:6">
      <c r="D97" s="1"/>
      <c r="E97" s="1"/>
      <c r="F97" s="1"/>
    </row>
    <row r="98" spans="4:6">
      <c r="D98" s="1"/>
      <c r="E98" s="1"/>
      <c r="F98" s="1"/>
    </row>
    <row r="99" spans="4:6">
      <c r="D99" s="1"/>
      <c r="E99" s="1"/>
      <c r="F99" s="1"/>
    </row>
    <row r="100" spans="4:6">
      <c r="D100" s="1"/>
      <c r="E100" s="1"/>
      <c r="F100" s="1"/>
    </row>
    <row r="101" spans="4:6">
      <c r="D101" s="1"/>
      <c r="E101" s="1"/>
      <c r="F101" s="1"/>
    </row>
    <row r="102" spans="4:6">
      <c r="D102" s="1"/>
      <c r="E102" s="1"/>
      <c r="F102" s="1"/>
    </row>
    <row r="103" spans="4:6">
      <c r="D103" s="1"/>
      <c r="E103" s="1"/>
      <c r="F103" s="1"/>
    </row>
    <row r="104" spans="4:6">
      <c r="D104" s="1"/>
      <c r="E104" s="1"/>
      <c r="F104" s="1"/>
    </row>
    <row r="105" spans="4:6">
      <c r="D105" s="1"/>
      <c r="E105" s="1"/>
      <c r="F105" s="1"/>
    </row>
    <row r="106" spans="4:6">
      <c r="D106" s="1"/>
      <c r="E106" s="1"/>
      <c r="F106" s="1"/>
    </row>
    <row r="107" spans="4:6">
      <c r="D107" s="1"/>
      <c r="E107" s="1"/>
      <c r="F107" s="1"/>
    </row>
    <row r="108" spans="4:6">
      <c r="D108" s="1"/>
      <c r="E108" s="1"/>
      <c r="F108" s="1"/>
    </row>
    <row r="109" spans="4:6">
      <c r="D109" s="1"/>
      <c r="E109" s="1"/>
      <c r="F109" s="1"/>
    </row>
    <row r="110" spans="4:6">
      <c r="D110" s="1"/>
      <c r="E110" s="1"/>
      <c r="F110" s="1"/>
    </row>
    <row r="111" spans="4:6">
      <c r="D111" s="1"/>
      <c r="E111" s="1"/>
      <c r="F111" s="1"/>
    </row>
    <row r="112" spans="4:6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32"/>
      <c r="D398" s="1"/>
      <c r="E398" s="1"/>
      <c r="F398" s="1"/>
    </row>
    <row r="399" spans="2:6">
      <c r="B399" s="32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6:XFD1048576 A26:S29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B1:CC541"/>
  <sheetViews>
    <sheetView rightToLeft="1" workbookViewId="0"/>
  </sheetViews>
  <sheetFormatPr defaultColWidth="9.140625" defaultRowHeight="18"/>
  <cols>
    <col min="1" max="1" width="6.28515625" style="1" customWidth="1"/>
    <col min="2" max="2" width="65" style="2" bestFit="1" customWidth="1"/>
    <col min="3" max="3" width="16" style="2" bestFit="1" customWidth="1"/>
    <col min="4" max="4" width="10" style="2" customWidth="1"/>
    <col min="5" max="5" width="11.7109375" style="2" bestFit="1" customWidth="1"/>
    <col min="6" max="6" width="18.85546875" style="1" bestFit="1" customWidth="1"/>
    <col min="7" max="7" width="7.7109375" style="1" bestFit="1" customWidth="1"/>
    <col min="8" max="8" width="10.5703125" style="1" bestFit="1" customWidth="1"/>
    <col min="9" max="9" width="11.85546875" style="1" bestFit="1" customWidth="1"/>
    <col min="10" max="10" width="8.140625" style="1" bestFit="1" customWidth="1"/>
    <col min="11" max="11" width="12.5703125" style="1" bestFit="1" customWidth="1"/>
    <col min="12" max="12" width="7.28515625" style="1" bestFit="1" customWidth="1"/>
    <col min="13" max="13" width="7.5703125" style="1" bestFit="1" customWidth="1"/>
    <col min="14" max="14" width="17.85546875" style="1" bestFit="1" customWidth="1"/>
    <col min="15" max="15" width="8.28515625" style="1" bestFit="1" customWidth="1"/>
    <col min="16" max="16" width="13.140625" style="1" bestFit="1" customWidth="1"/>
    <col min="17" max="17" width="11.28515625" style="1" bestFit="1" customWidth="1"/>
    <col min="18" max="18" width="11.85546875" style="1" bestFit="1" customWidth="1"/>
    <col min="19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83" t="s">
        <v>308</v>
      </c>
    </row>
    <row r="2" spans="2:81">
      <c r="B2" s="83" t="s">
        <v>309</v>
      </c>
    </row>
    <row r="3" spans="2:81">
      <c r="B3" s="83" t="s">
        <v>310</v>
      </c>
    </row>
    <row r="4" spans="2:81">
      <c r="B4" s="83" t="s">
        <v>311</v>
      </c>
    </row>
    <row r="6" spans="2:81" ht="26.25" customHeight="1">
      <c r="B6" s="163" t="s">
        <v>216</v>
      </c>
      <c r="C6" s="164"/>
      <c r="D6" s="164"/>
      <c r="E6" s="164"/>
      <c r="F6" s="164"/>
      <c r="G6" s="164"/>
      <c r="H6" s="164"/>
      <c r="I6" s="164"/>
      <c r="J6" s="164"/>
      <c r="K6" s="164"/>
      <c r="L6" s="164"/>
      <c r="M6" s="164"/>
      <c r="N6" s="164"/>
      <c r="O6" s="164"/>
      <c r="P6" s="164"/>
      <c r="Q6" s="164"/>
      <c r="R6" s="164"/>
      <c r="S6" s="165"/>
    </row>
    <row r="7" spans="2:81" ht="26.25" customHeight="1">
      <c r="B7" s="163" t="s">
        <v>117</v>
      </c>
      <c r="C7" s="164"/>
      <c r="D7" s="164"/>
      <c r="E7" s="164"/>
      <c r="F7" s="164"/>
      <c r="G7" s="164"/>
      <c r="H7" s="164"/>
      <c r="I7" s="164"/>
      <c r="J7" s="164"/>
      <c r="K7" s="164"/>
      <c r="L7" s="164"/>
      <c r="M7" s="164"/>
      <c r="N7" s="164"/>
      <c r="O7" s="164"/>
      <c r="P7" s="164"/>
      <c r="Q7" s="164"/>
      <c r="R7" s="164"/>
      <c r="S7" s="165"/>
    </row>
    <row r="8" spans="2:81" s="3" customFormat="1" ht="47.25">
      <c r="B8" s="20" t="s">
        <v>145</v>
      </c>
      <c r="C8" s="25" t="s">
        <v>48</v>
      </c>
      <c r="D8" s="49" t="s">
        <v>147</v>
      </c>
      <c r="E8" s="49" t="s">
        <v>146</v>
      </c>
      <c r="F8" s="78" t="s">
        <v>81</v>
      </c>
      <c r="G8" s="25" t="s">
        <v>15</v>
      </c>
      <c r="H8" s="25" t="s">
        <v>82</v>
      </c>
      <c r="I8" s="25" t="s">
        <v>131</v>
      </c>
      <c r="J8" s="79" t="s">
        <v>18</v>
      </c>
      <c r="K8" s="25" t="s">
        <v>130</v>
      </c>
      <c r="L8" s="25" t="s">
        <v>17</v>
      </c>
      <c r="M8" s="49" t="s">
        <v>19</v>
      </c>
      <c r="N8" s="25" t="s">
        <v>266</v>
      </c>
      <c r="O8" s="25" t="s">
        <v>262</v>
      </c>
      <c r="P8" s="25" t="s">
        <v>139</v>
      </c>
      <c r="Q8" s="25" t="s">
        <v>69</v>
      </c>
      <c r="R8" s="49" t="s">
        <v>187</v>
      </c>
      <c r="S8" s="26" t="s">
        <v>189</v>
      </c>
      <c r="U8" s="1"/>
      <c r="BZ8" s="1"/>
    </row>
    <row r="9" spans="2:81" s="3" customFormat="1" ht="27.75" customHeight="1">
      <c r="B9" s="15"/>
      <c r="C9" s="27"/>
      <c r="D9" s="16"/>
      <c r="E9" s="16"/>
      <c r="F9" s="27"/>
      <c r="G9" s="27"/>
      <c r="H9" s="27"/>
      <c r="I9" s="27" t="s">
        <v>22</v>
      </c>
      <c r="J9" s="27" t="s">
        <v>21</v>
      </c>
      <c r="K9" s="27"/>
      <c r="L9" s="27" t="s">
        <v>20</v>
      </c>
      <c r="M9" s="27" t="s">
        <v>20</v>
      </c>
      <c r="N9" s="27" t="s">
        <v>268</v>
      </c>
      <c r="O9" s="27" t="s">
        <v>76</v>
      </c>
      <c r="P9" s="27" t="s">
        <v>260</v>
      </c>
      <c r="Q9" s="27" t="s">
        <v>20</v>
      </c>
      <c r="R9" s="27" t="s">
        <v>20</v>
      </c>
      <c r="S9" s="28" t="s">
        <v>20</v>
      </c>
      <c r="BZ9" s="1"/>
    </row>
    <row r="10" spans="2:81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3" t="s">
        <v>14</v>
      </c>
      <c r="Q10" s="63" t="s">
        <v>142</v>
      </c>
      <c r="R10" s="65" t="s">
        <v>143</v>
      </c>
      <c r="S10" s="65" t="s">
        <v>190</v>
      </c>
      <c r="T10" s="5"/>
      <c r="BZ10" s="1"/>
    </row>
    <row r="11" spans="2:81" s="4" customFormat="1" ht="18" customHeight="1">
      <c r="B11" s="58" t="s">
        <v>59</v>
      </c>
      <c r="C11" s="86"/>
      <c r="D11" s="86"/>
      <c r="E11" s="86"/>
      <c r="F11" s="86"/>
      <c r="G11" s="86"/>
      <c r="H11" s="86"/>
      <c r="I11" s="97"/>
      <c r="J11" s="86">
        <v>3.28</v>
      </c>
      <c r="K11" s="86"/>
      <c r="L11" s="85"/>
      <c r="M11" s="85">
        <v>2.44</v>
      </c>
      <c r="N11" s="85">
        <v>39283317.68</v>
      </c>
      <c r="O11" s="85"/>
      <c r="P11" s="85">
        <v>43232.57</v>
      </c>
      <c r="Q11" s="85"/>
      <c r="R11" s="85"/>
      <c r="S11" s="85">
        <v>3.73</v>
      </c>
      <c r="T11" s="5"/>
      <c r="BZ11" s="1"/>
      <c r="CC11" s="1"/>
    </row>
    <row r="12" spans="2:81" customFormat="1" ht="17.25" customHeight="1">
      <c r="B12" s="61" t="s">
        <v>250</v>
      </c>
      <c r="C12" s="89"/>
      <c r="D12" s="89"/>
      <c r="E12" s="89"/>
      <c r="F12" s="89"/>
      <c r="G12" s="89"/>
      <c r="H12" s="89"/>
      <c r="I12" s="98"/>
      <c r="J12" s="89">
        <v>3.27</v>
      </c>
      <c r="K12" s="89"/>
      <c r="L12" s="92"/>
      <c r="M12" s="92">
        <v>2.4300000000000002</v>
      </c>
      <c r="N12" s="92">
        <v>38980317.68</v>
      </c>
      <c r="O12" s="92"/>
      <c r="P12" s="92">
        <v>42112.17</v>
      </c>
      <c r="Q12" s="92"/>
      <c r="R12" s="92"/>
      <c r="S12" s="92">
        <v>3.63</v>
      </c>
    </row>
    <row r="13" spans="2:81" customFormat="1" ht="15.75">
      <c r="B13" s="61" t="s">
        <v>71</v>
      </c>
      <c r="C13" s="89"/>
      <c r="D13" s="89"/>
      <c r="E13" s="89"/>
      <c r="F13" s="89"/>
      <c r="G13" s="89"/>
      <c r="H13" s="89"/>
      <c r="I13" s="98"/>
      <c r="J13" s="89">
        <v>2.89</v>
      </c>
      <c r="K13" s="89"/>
      <c r="L13" s="92"/>
      <c r="M13" s="92">
        <v>2.0499999999999998</v>
      </c>
      <c r="N13" s="92">
        <v>31000286.699999999</v>
      </c>
      <c r="O13" s="92"/>
      <c r="P13" s="92">
        <v>32754.080000000002</v>
      </c>
      <c r="Q13" s="92"/>
      <c r="R13" s="92"/>
      <c r="S13" s="92">
        <v>2.82</v>
      </c>
    </row>
    <row r="14" spans="2:81" customFormat="1" ht="15.75">
      <c r="B14" s="69" t="s">
        <v>1182</v>
      </c>
      <c r="C14" s="91">
        <v>1136035</v>
      </c>
      <c r="D14" s="91"/>
      <c r="E14" s="91">
        <v>1647</v>
      </c>
      <c r="F14" s="91" t="s">
        <v>409</v>
      </c>
      <c r="G14" s="91" t="s">
        <v>365</v>
      </c>
      <c r="H14" s="91" t="s">
        <v>175</v>
      </c>
      <c r="I14" s="102">
        <v>42200</v>
      </c>
      <c r="J14" s="91">
        <v>1.24</v>
      </c>
      <c r="K14" s="91" t="s">
        <v>177</v>
      </c>
      <c r="L14" s="118">
        <v>1.95</v>
      </c>
      <c r="M14" s="118">
        <v>1.46</v>
      </c>
      <c r="N14" s="118">
        <v>444431.08</v>
      </c>
      <c r="O14" s="118">
        <v>100.72</v>
      </c>
      <c r="P14" s="118">
        <v>447.63</v>
      </c>
      <c r="Q14" s="118">
        <v>0.33</v>
      </c>
      <c r="R14" s="118">
        <v>1.04</v>
      </c>
      <c r="S14" s="118">
        <v>0.04</v>
      </c>
    </row>
    <row r="15" spans="2:81" customFormat="1" ht="15.75">
      <c r="B15" s="69" t="s">
        <v>1183</v>
      </c>
      <c r="C15" s="91">
        <v>1100908</v>
      </c>
      <c r="D15" s="91"/>
      <c r="E15" s="91">
        <v>520010869</v>
      </c>
      <c r="F15" s="91" t="s">
        <v>398</v>
      </c>
      <c r="G15" s="91" t="s">
        <v>365</v>
      </c>
      <c r="H15" s="91" t="s">
        <v>175</v>
      </c>
      <c r="I15" s="102">
        <v>39076</v>
      </c>
      <c r="J15" s="91">
        <v>9.3000000000000007</v>
      </c>
      <c r="K15" s="91" t="s">
        <v>177</v>
      </c>
      <c r="L15" s="118">
        <v>4.9000000000000004</v>
      </c>
      <c r="M15" s="118">
        <v>1.88</v>
      </c>
      <c r="N15" s="118">
        <v>487500</v>
      </c>
      <c r="O15" s="118">
        <v>159.71</v>
      </c>
      <c r="P15" s="118">
        <v>778.59</v>
      </c>
      <c r="Q15" s="118">
        <v>0.03</v>
      </c>
      <c r="R15" s="118">
        <v>1.8</v>
      </c>
      <c r="S15" s="118">
        <v>7.0000000000000007E-2</v>
      </c>
    </row>
    <row r="16" spans="2:81" customFormat="1" ht="15.75">
      <c r="B16" s="69" t="s">
        <v>1184</v>
      </c>
      <c r="C16" s="91">
        <v>1095538</v>
      </c>
      <c r="D16" s="91"/>
      <c r="E16" s="91">
        <v>520010869</v>
      </c>
      <c r="F16" s="91" t="s">
        <v>398</v>
      </c>
      <c r="G16" s="91" t="s">
        <v>365</v>
      </c>
      <c r="H16" s="91" t="s">
        <v>175</v>
      </c>
      <c r="I16" s="102">
        <v>38714</v>
      </c>
      <c r="J16" s="91">
        <v>0.98</v>
      </c>
      <c r="K16" s="91" t="s">
        <v>177</v>
      </c>
      <c r="L16" s="118">
        <v>4.9000000000000004</v>
      </c>
      <c r="M16" s="118">
        <v>1.03</v>
      </c>
      <c r="N16" s="118">
        <v>1114030</v>
      </c>
      <c r="O16" s="118">
        <v>127.39</v>
      </c>
      <c r="P16" s="118">
        <v>1419.16</v>
      </c>
      <c r="Q16" s="118">
        <v>0.18</v>
      </c>
      <c r="R16" s="118">
        <v>3.28</v>
      </c>
      <c r="S16" s="118">
        <v>0.12</v>
      </c>
    </row>
    <row r="17" spans="2:19" customFormat="1" ht="15.75">
      <c r="B17" s="69" t="s">
        <v>1185</v>
      </c>
      <c r="C17" s="91">
        <v>1096783</v>
      </c>
      <c r="D17" s="91"/>
      <c r="E17" s="91">
        <v>1315</v>
      </c>
      <c r="F17" s="91" t="s">
        <v>607</v>
      </c>
      <c r="G17" s="91" t="s">
        <v>365</v>
      </c>
      <c r="H17" s="91" t="s">
        <v>175</v>
      </c>
      <c r="I17" s="102">
        <v>38803</v>
      </c>
      <c r="J17" s="91">
        <v>0.73</v>
      </c>
      <c r="K17" s="91" t="s">
        <v>177</v>
      </c>
      <c r="L17" s="118">
        <v>4.7</v>
      </c>
      <c r="M17" s="118">
        <v>1.38</v>
      </c>
      <c r="N17" s="118">
        <v>23806.799999999999</v>
      </c>
      <c r="O17" s="118">
        <v>122.73</v>
      </c>
      <c r="P17" s="118">
        <v>29.22</v>
      </c>
      <c r="Q17" s="118">
        <v>0.04</v>
      </c>
      <c r="R17" s="118">
        <v>7.0000000000000007E-2</v>
      </c>
      <c r="S17" s="118">
        <v>0</v>
      </c>
    </row>
    <row r="18" spans="2:19" customFormat="1" ht="15.75">
      <c r="B18" s="69" t="s">
        <v>1186</v>
      </c>
      <c r="C18" s="91">
        <v>3120052</v>
      </c>
      <c r="D18" s="91"/>
      <c r="E18" s="91">
        <v>520018078</v>
      </c>
      <c r="F18" s="91" t="s">
        <v>369</v>
      </c>
      <c r="G18" s="91" t="s">
        <v>380</v>
      </c>
      <c r="H18" s="91" t="s">
        <v>175</v>
      </c>
      <c r="I18" s="102">
        <v>37615</v>
      </c>
      <c r="J18" s="91">
        <v>4.58</v>
      </c>
      <c r="K18" s="91" t="s">
        <v>177</v>
      </c>
      <c r="L18" s="118">
        <v>6.6</v>
      </c>
      <c r="M18" s="118">
        <v>1.07</v>
      </c>
      <c r="N18" s="118">
        <v>135000</v>
      </c>
      <c r="O18" s="118">
        <v>157.96</v>
      </c>
      <c r="P18" s="118">
        <v>213.25</v>
      </c>
      <c r="Q18" s="118">
        <v>0</v>
      </c>
      <c r="R18" s="118">
        <v>0.49</v>
      </c>
      <c r="S18" s="118">
        <v>0.02</v>
      </c>
    </row>
    <row r="19" spans="2:19" customFormat="1" ht="15.75">
      <c r="B19" s="69" t="s">
        <v>1187</v>
      </c>
      <c r="C19" s="91">
        <v>1106822</v>
      </c>
      <c r="D19" s="91"/>
      <c r="E19" s="91">
        <v>1486</v>
      </c>
      <c r="F19" s="91" t="s">
        <v>398</v>
      </c>
      <c r="G19" s="91" t="s">
        <v>380</v>
      </c>
      <c r="H19" s="91" t="s">
        <v>173</v>
      </c>
      <c r="I19" s="102">
        <v>39265</v>
      </c>
      <c r="J19" s="91">
        <v>3.76</v>
      </c>
      <c r="K19" s="91" t="s">
        <v>177</v>
      </c>
      <c r="L19" s="118">
        <v>4.9000000000000004</v>
      </c>
      <c r="M19" s="118">
        <v>0.83</v>
      </c>
      <c r="N19" s="118">
        <v>2215529.48</v>
      </c>
      <c r="O19" s="118">
        <v>140.59</v>
      </c>
      <c r="P19" s="118">
        <v>3114.81</v>
      </c>
      <c r="Q19" s="118">
        <v>0.37</v>
      </c>
      <c r="R19" s="118">
        <v>7.2</v>
      </c>
      <c r="S19" s="118">
        <v>0.27</v>
      </c>
    </row>
    <row r="20" spans="2:19" customFormat="1" ht="15.75">
      <c r="B20" s="69" t="s">
        <v>1188</v>
      </c>
      <c r="C20" s="91">
        <v>1102797</v>
      </c>
      <c r="D20" s="91"/>
      <c r="E20" s="91">
        <v>1417</v>
      </c>
      <c r="F20" s="91" t="s">
        <v>164</v>
      </c>
      <c r="G20" s="91" t="s">
        <v>395</v>
      </c>
      <c r="H20" s="91" t="s">
        <v>173</v>
      </c>
      <c r="I20" s="102">
        <v>39148</v>
      </c>
      <c r="J20" s="91">
        <v>0.97</v>
      </c>
      <c r="K20" s="91" t="s">
        <v>177</v>
      </c>
      <c r="L20" s="118">
        <v>4.9000000000000004</v>
      </c>
      <c r="M20" s="118">
        <v>1.39</v>
      </c>
      <c r="N20" s="118">
        <v>1379418.83</v>
      </c>
      <c r="O20" s="118">
        <v>127.5</v>
      </c>
      <c r="P20" s="118">
        <v>1758.76</v>
      </c>
      <c r="Q20" s="118">
        <v>0.11</v>
      </c>
      <c r="R20" s="118">
        <v>4.07</v>
      </c>
      <c r="S20" s="118">
        <v>0.15</v>
      </c>
    </row>
    <row r="21" spans="2:19" customFormat="1" ht="15.75">
      <c r="B21" s="69" t="s">
        <v>1189</v>
      </c>
      <c r="C21" s="91">
        <v>1093491</v>
      </c>
      <c r="D21" s="91"/>
      <c r="E21" s="91">
        <v>513689059</v>
      </c>
      <c r="F21" s="91" t="s">
        <v>166</v>
      </c>
      <c r="G21" s="91" t="s">
        <v>395</v>
      </c>
      <c r="H21" s="91" t="s">
        <v>175</v>
      </c>
      <c r="I21" s="102">
        <v>38462</v>
      </c>
      <c r="J21" s="91">
        <v>1.63</v>
      </c>
      <c r="K21" s="91" t="s">
        <v>177</v>
      </c>
      <c r="L21" s="118">
        <v>4.95</v>
      </c>
      <c r="M21" s="118">
        <v>0.9</v>
      </c>
      <c r="N21" s="118">
        <v>14932.26</v>
      </c>
      <c r="O21" s="118">
        <v>132.00899999999999</v>
      </c>
      <c r="P21" s="118">
        <v>19.71</v>
      </c>
      <c r="Q21" s="118">
        <v>0</v>
      </c>
      <c r="R21" s="118">
        <v>0.05</v>
      </c>
      <c r="S21" s="118">
        <v>0</v>
      </c>
    </row>
    <row r="22" spans="2:19" customFormat="1" ht="15.75">
      <c r="B22" s="69" t="s">
        <v>1190</v>
      </c>
      <c r="C22" s="91">
        <v>1106988</v>
      </c>
      <c r="D22" s="91"/>
      <c r="E22" s="91">
        <v>2201</v>
      </c>
      <c r="F22" s="91" t="s">
        <v>196</v>
      </c>
      <c r="G22" s="91" t="s">
        <v>395</v>
      </c>
      <c r="H22" s="91" t="s">
        <v>175</v>
      </c>
      <c r="I22" s="102">
        <v>39294</v>
      </c>
      <c r="J22" s="91">
        <v>0.01</v>
      </c>
      <c r="K22" s="91" t="s">
        <v>177</v>
      </c>
      <c r="L22" s="118">
        <v>8.4</v>
      </c>
      <c r="M22" s="118">
        <v>2.88</v>
      </c>
      <c r="N22" s="118">
        <v>159569.99</v>
      </c>
      <c r="O22" s="118">
        <v>124.01</v>
      </c>
      <c r="P22" s="118">
        <v>197.88</v>
      </c>
      <c r="Q22" s="118">
        <v>0.03</v>
      </c>
      <c r="R22" s="118">
        <v>0.46</v>
      </c>
      <c r="S22" s="118">
        <v>0.02</v>
      </c>
    </row>
    <row r="23" spans="2:19" customFormat="1" ht="15.75">
      <c r="B23" s="69" t="s">
        <v>1191</v>
      </c>
      <c r="C23" s="91">
        <v>90748183</v>
      </c>
      <c r="D23" s="91"/>
      <c r="E23" s="91">
        <v>520007030</v>
      </c>
      <c r="F23" s="91" t="s">
        <v>369</v>
      </c>
      <c r="G23" s="91" t="s">
        <v>395</v>
      </c>
      <c r="H23" s="91" t="s">
        <v>175</v>
      </c>
      <c r="I23" s="102">
        <v>37972</v>
      </c>
      <c r="J23" s="91">
        <v>0.94</v>
      </c>
      <c r="K23" s="91" t="s">
        <v>177</v>
      </c>
      <c r="L23" s="118">
        <v>5.45</v>
      </c>
      <c r="M23" s="118">
        <v>2.4900000000000002</v>
      </c>
      <c r="N23" s="118">
        <v>20000</v>
      </c>
      <c r="O23" s="118">
        <v>131.26</v>
      </c>
      <c r="P23" s="118">
        <v>26.25</v>
      </c>
      <c r="Q23" s="118">
        <v>0.8</v>
      </c>
      <c r="R23" s="118">
        <v>0.06</v>
      </c>
      <c r="S23" s="118">
        <v>0</v>
      </c>
    </row>
    <row r="24" spans="2:19" customFormat="1" ht="15.75">
      <c r="B24" s="69" t="s">
        <v>1192</v>
      </c>
      <c r="C24" s="91">
        <v>1089655</v>
      </c>
      <c r="D24" s="91"/>
      <c r="E24" s="91">
        <v>513834200</v>
      </c>
      <c r="F24" s="91" t="s">
        <v>409</v>
      </c>
      <c r="G24" s="91" t="s">
        <v>395</v>
      </c>
      <c r="H24" s="91" t="s">
        <v>175</v>
      </c>
      <c r="I24" s="102">
        <v>38035</v>
      </c>
      <c r="J24" s="91">
        <v>1.23</v>
      </c>
      <c r="K24" s="91" t="s">
        <v>177</v>
      </c>
      <c r="L24" s="118">
        <v>5.55</v>
      </c>
      <c r="M24" s="118">
        <v>0.88</v>
      </c>
      <c r="N24" s="118">
        <v>34960</v>
      </c>
      <c r="O24" s="118">
        <v>133.63</v>
      </c>
      <c r="P24" s="118">
        <v>46.72</v>
      </c>
      <c r="Q24" s="118">
        <v>0.02</v>
      </c>
      <c r="R24" s="118">
        <v>0.11</v>
      </c>
      <c r="S24" s="118">
        <v>0</v>
      </c>
    </row>
    <row r="25" spans="2:19" customFormat="1" ht="15.75">
      <c r="B25" s="69" t="s">
        <v>1193</v>
      </c>
      <c r="C25" s="91">
        <v>6000129</v>
      </c>
      <c r="D25" s="91"/>
      <c r="E25" s="91">
        <v>520000472</v>
      </c>
      <c r="F25" s="91" t="s">
        <v>398</v>
      </c>
      <c r="G25" s="91" t="s">
        <v>395</v>
      </c>
      <c r="H25" s="91" t="s">
        <v>173</v>
      </c>
      <c r="I25" s="102">
        <v>40561</v>
      </c>
      <c r="J25" s="91">
        <v>3.82</v>
      </c>
      <c r="K25" s="91" t="s">
        <v>177</v>
      </c>
      <c r="L25" s="118">
        <v>6</v>
      </c>
      <c r="M25" s="118">
        <v>1.25</v>
      </c>
      <c r="N25" s="118">
        <v>3523793</v>
      </c>
      <c r="O25" s="118">
        <v>128.65</v>
      </c>
      <c r="P25" s="118">
        <v>4533.3599999999997</v>
      </c>
      <c r="Q25" s="118">
        <v>0.16</v>
      </c>
      <c r="R25" s="118">
        <v>10.49</v>
      </c>
      <c r="S25" s="118">
        <v>0.39</v>
      </c>
    </row>
    <row r="26" spans="2:19" customFormat="1" ht="15.75">
      <c r="B26" s="69" t="s">
        <v>1194</v>
      </c>
      <c r="C26" s="91">
        <v>6000079</v>
      </c>
      <c r="D26" s="91"/>
      <c r="E26" s="91">
        <v>520000472</v>
      </c>
      <c r="F26" s="91" t="s">
        <v>773</v>
      </c>
      <c r="G26" s="91" t="s">
        <v>395</v>
      </c>
      <c r="H26" s="91" t="s">
        <v>175</v>
      </c>
      <c r="I26" s="102">
        <v>39117</v>
      </c>
      <c r="J26" s="91">
        <v>0.59</v>
      </c>
      <c r="K26" s="91" t="s">
        <v>177</v>
      </c>
      <c r="L26" s="118">
        <v>6.5</v>
      </c>
      <c r="M26" s="118">
        <v>1.74</v>
      </c>
      <c r="N26" s="118">
        <v>205351</v>
      </c>
      <c r="O26" s="118">
        <v>126.73</v>
      </c>
      <c r="P26" s="118">
        <v>260.24</v>
      </c>
      <c r="Q26" s="118">
        <v>0.02</v>
      </c>
      <c r="R26" s="118">
        <v>0.6</v>
      </c>
      <c r="S26" s="118">
        <v>0.02</v>
      </c>
    </row>
    <row r="27" spans="2:19" customFormat="1" ht="15.75">
      <c r="B27" s="69" t="s">
        <v>1195</v>
      </c>
      <c r="C27" s="91">
        <v>1119247</v>
      </c>
      <c r="D27" s="91"/>
      <c r="E27" s="91">
        <v>520036120</v>
      </c>
      <c r="F27" s="91" t="s">
        <v>409</v>
      </c>
      <c r="G27" s="91" t="s">
        <v>395</v>
      </c>
      <c r="H27" s="91" t="s">
        <v>175</v>
      </c>
      <c r="I27" s="102">
        <v>37651</v>
      </c>
      <c r="J27" s="91">
        <v>0.59</v>
      </c>
      <c r="K27" s="91" t="s">
        <v>177</v>
      </c>
      <c r="L27" s="118">
        <v>7</v>
      </c>
      <c r="M27" s="118">
        <v>1.67</v>
      </c>
      <c r="N27" s="118">
        <v>25062.43</v>
      </c>
      <c r="O27" s="118">
        <v>129.381</v>
      </c>
      <c r="P27" s="118">
        <v>32.43</v>
      </c>
      <c r="Q27" s="118">
        <v>0.01</v>
      </c>
      <c r="R27" s="118">
        <v>0.08</v>
      </c>
      <c r="S27" s="118">
        <v>0</v>
      </c>
    </row>
    <row r="28" spans="2:19" customFormat="1" ht="15.75">
      <c r="B28" s="69" t="s">
        <v>1196</v>
      </c>
      <c r="C28" s="91">
        <v>1094739</v>
      </c>
      <c r="D28" s="91"/>
      <c r="E28" s="91">
        <v>1281</v>
      </c>
      <c r="F28" s="91" t="s">
        <v>398</v>
      </c>
      <c r="G28" s="91" t="s">
        <v>395</v>
      </c>
      <c r="H28" s="91" t="s">
        <v>175</v>
      </c>
      <c r="I28" s="102">
        <v>38662</v>
      </c>
      <c r="J28" s="91">
        <v>1.72</v>
      </c>
      <c r="K28" s="91" t="s">
        <v>177</v>
      </c>
      <c r="L28" s="118">
        <v>5.9</v>
      </c>
      <c r="M28" s="118">
        <v>0.59</v>
      </c>
      <c r="N28" s="118">
        <v>391543.01</v>
      </c>
      <c r="O28" s="118">
        <v>132.86000000000001</v>
      </c>
      <c r="P28" s="118">
        <v>520.20000000000005</v>
      </c>
      <c r="Q28" s="118">
        <v>0.28000000000000003</v>
      </c>
      <c r="R28" s="118">
        <v>1.2</v>
      </c>
      <c r="S28" s="118">
        <v>0.04</v>
      </c>
    </row>
    <row r="29" spans="2:19" customFormat="1" ht="15.75">
      <c r="B29" s="69" t="s">
        <v>1197</v>
      </c>
      <c r="C29" s="91">
        <v>1103084</v>
      </c>
      <c r="D29" s="91"/>
      <c r="E29" s="91">
        <v>1418</v>
      </c>
      <c r="F29" s="91" t="s">
        <v>166</v>
      </c>
      <c r="G29" s="91" t="s">
        <v>395</v>
      </c>
      <c r="H29" s="91" t="s">
        <v>175</v>
      </c>
      <c r="I29" s="102">
        <v>39263</v>
      </c>
      <c r="J29" s="91">
        <v>4.55</v>
      </c>
      <c r="K29" s="91" t="s">
        <v>177</v>
      </c>
      <c r="L29" s="118">
        <v>5.6</v>
      </c>
      <c r="M29" s="118">
        <v>6.13</v>
      </c>
      <c r="N29" s="118">
        <v>0.74</v>
      </c>
      <c r="O29" s="118">
        <v>135.13499999999999</v>
      </c>
      <c r="P29" s="118">
        <v>0</v>
      </c>
      <c r="Q29" s="118">
        <v>0</v>
      </c>
      <c r="R29" s="118">
        <v>0</v>
      </c>
      <c r="S29" s="118">
        <v>0</v>
      </c>
    </row>
    <row r="30" spans="2:19" customFormat="1" ht="15.75">
      <c r="B30" s="69" t="s">
        <v>1198</v>
      </c>
      <c r="C30" s="91">
        <v>1099084</v>
      </c>
      <c r="D30" s="91"/>
      <c r="E30" s="91">
        <v>1359</v>
      </c>
      <c r="F30" s="91" t="s">
        <v>398</v>
      </c>
      <c r="G30" s="91" t="s">
        <v>395</v>
      </c>
      <c r="H30" s="91" t="s">
        <v>175</v>
      </c>
      <c r="I30" s="102">
        <v>38950</v>
      </c>
      <c r="J30" s="91">
        <v>2.13</v>
      </c>
      <c r="K30" s="91" t="s">
        <v>177</v>
      </c>
      <c r="L30" s="118">
        <v>5.8</v>
      </c>
      <c r="M30" s="118">
        <v>0.69</v>
      </c>
      <c r="N30" s="118">
        <v>444808.76</v>
      </c>
      <c r="O30" s="118">
        <v>132.19999999999999</v>
      </c>
      <c r="P30" s="118">
        <v>588.04</v>
      </c>
      <c r="Q30" s="118">
        <v>0.46</v>
      </c>
      <c r="R30" s="118">
        <v>1.36</v>
      </c>
      <c r="S30" s="118">
        <v>0.05</v>
      </c>
    </row>
    <row r="31" spans="2:19" customFormat="1" ht="15.75">
      <c r="B31" s="69" t="s">
        <v>1199</v>
      </c>
      <c r="C31" s="91">
        <v>1094820</v>
      </c>
      <c r="D31" s="91"/>
      <c r="E31" s="91">
        <v>513698365</v>
      </c>
      <c r="F31" s="91" t="s">
        <v>387</v>
      </c>
      <c r="G31" s="91" t="s">
        <v>417</v>
      </c>
      <c r="H31" s="91" t="s">
        <v>175</v>
      </c>
      <c r="I31" s="102">
        <v>38652</v>
      </c>
      <c r="J31" s="91">
        <v>2.63</v>
      </c>
      <c r="K31" s="91" t="s">
        <v>177</v>
      </c>
      <c r="L31" s="118">
        <v>5.3</v>
      </c>
      <c r="M31" s="118">
        <v>0.74</v>
      </c>
      <c r="N31" s="118">
        <v>1147995.06</v>
      </c>
      <c r="O31" s="118">
        <v>137.19</v>
      </c>
      <c r="P31" s="118">
        <v>1574.93</v>
      </c>
      <c r="Q31" s="118">
        <v>0.38</v>
      </c>
      <c r="R31" s="118">
        <v>3.64</v>
      </c>
      <c r="S31" s="118">
        <v>0.14000000000000001</v>
      </c>
    </row>
    <row r="32" spans="2:19" customFormat="1" ht="15.75">
      <c r="B32" s="69" t="s">
        <v>1200</v>
      </c>
      <c r="C32" s="91">
        <v>1099449</v>
      </c>
      <c r="D32" s="91"/>
      <c r="E32" s="91">
        <v>1360</v>
      </c>
      <c r="F32" s="91" t="s">
        <v>398</v>
      </c>
      <c r="G32" s="91" t="s">
        <v>417</v>
      </c>
      <c r="H32" s="91" t="s">
        <v>175</v>
      </c>
      <c r="I32" s="102">
        <v>38965</v>
      </c>
      <c r="J32" s="91">
        <v>2.04</v>
      </c>
      <c r="K32" s="91" t="s">
        <v>177</v>
      </c>
      <c r="L32" s="118">
        <v>5.7</v>
      </c>
      <c r="M32" s="118">
        <v>0.68</v>
      </c>
      <c r="N32" s="118">
        <v>42206.03</v>
      </c>
      <c r="O32" s="118">
        <v>132.27000000000001</v>
      </c>
      <c r="P32" s="118">
        <v>55.83</v>
      </c>
      <c r="Q32" s="118">
        <v>1.06</v>
      </c>
      <c r="R32" s="118">
        <v>0.13</v>
      </c>
      <c r="S32" s="118">
        <v>0</v>
      </c>
    </row>
    <row r="33" spans="2:19" customFormat="1" ht="15.75">
      <c r="B33" s="69" t="s">
        <v>1201</v>
      </c>
      <c r="C33" s="91">
        <v>1087683</v>
      </c>
      <c r="D33" s="91"/>
      <c r="E33" s="91">
        <v>1148</v>
      </c>
      <c r="F33" s="91" t="s">
        <v>398</v>
      </c>
      <c r="G33" s="91" t="s">
        <v>417</v>
      </c>
      <c r="H33" s="91" t="s">
        <v>175</v>
      </c>
      <c r="I33" s="102">
        <v>37551</v>
      </c>
      <c r="J33" s="91">
        <v>3.78</v>
      </c>
      <c r="K33" s="91" t="s">
        <v>177</v>
      </c>
      <c r="L33" s="118">
        <v>7.75</v>
      </c>
      <c r="M33" s="118">
        <v>1</v>
      </c>
      <c r="N33" s="118">
        <v>338195.26</v>
      </c>
      <c r="O33" s="118">
        <v>157.44</v>
      </c>
      <c r="P33" s="118">
        <v>532.46</v>
      </c>
      <c r="Q33" s="118">
        <v>1.57</v>
      </c>
      <c r="R33" s="118">
        <v>1.23</v>
      </c>
      <c r="S33" s="118">
        <v>0.05</v>
      </c>
    </row>
    <row r="34" spans="2:19" customFormat="1" ht="15.75">
      <c r="B34" s="69" t="s">
        <v>1201</v>
      </c>
      <c r="C34" s="91">
        <v>1097997</v>
      </c>
      <c r="D34" s="91"/>
      <c r="E34" s="91">
        <v>1148</v>
      </c>
      <c r="F34" s="91" t="s">
        <v>398</v>
      </c>
      <c r="G34" s="91" t="s">
        <v>417</v>
      </c>
      <c r="H34" s="91" t="s">
        <v>175</v>
      </c>
      <c r="I34" s="102"/>
      <c r="J34" s="91">
        <v>3.78</v>
      </c>
      <c r="K34" s="91" t="s">
        <v>177</v>
      </c>
      <c r="L34" s="118">
        <v>7.75</v>
      </c>
      <c r="M34" s="118">
        <v>0.96</v>
      </c>
      <c r="N34" s="118">
        <v>4159677</v>
      </c>
      <c r="O34" s="118">
        <v>158.72</v>
      </c>
      <c r="P34" s="118">
        <v>6602.24</v>
      </c>
      <c r="Q34" s="118">
        <v>1.0900000000000001</v>
      </c>
      <c r="R34" s="118">
        <v>15.27</v>
      </c>
      <c r="S34" s="118">
        <v>0.56999999999999995</v>
      </c>
    </row>
    <row r="35" spans="2:19" customFormat="1" ht="15.75">
      <c r="B35" s="69" t="s">
        <v>1202</v>
      </c>
      <c r="C35" s="91">
        <v>6401673</v>
      </c>
      <c r="D35" s="91"/>
      <c r="E35" s="91">
        <v>520018078</v>
      </c>
      <c r="F35" s="91" t="s">
        <v>369</v>
      </c>
      <c r="G35" s="91" t="s">
        <v>352</v>
      </c>
      <c r="H35" s="91" t="s">
        <v>175</v>
      </c>
      <c r="I35" s="102">
        <v>37413</v>
      </c>
      <c r="J35" s="91">
        <v>0</v>
      </c>
      <c r="K35" s="91" t="s">
        <v>177</v>
      </c>
      <c r="L35" s="118">
        <v>6.9</v>
      </c>
      <c r="M35" s="118">
        <v>6.9</v>
      </c>
      <c r="N35" s="118">
        <v>129000</v>
      </c>
      <c r="O35" s="118">
        <v>133.72999999999999</v>
      </c>
      <c r="P35" s="118">
        <v>172.51</v>
      </c>
      <c r="Q35" s="118">
        <v>0.23</v>
      </c>
      <c r="R35" s="118">
        <v>0.4</v>
      </c>
      <c r="S35" s="118">
        <v>0.01</v>
      </c>
    </row>
    <row r="36" spans="2:19">
      <c r="B36" s="69" t="s">
        <v>1203</v>
      </c>
      <c r="C36" s="91">
        <v>3060407</v>
      </c>
      <c r="D36" s="91"/>
      <c r="E36" s="91">
        <v>520018078</v>
      </c>
      <c r="F36" s="91" t="s">
        <v>369</v>
      </c>
      <c r="G36" s="91" t="s">
        <v>352</v>
      </c>
      <c r="H36" s="91" t="s">
        <v>175</v>
      </c>
      <c r="I36" s="102">
        <v>37413</v>
      </c>
      <c r="J36" s="91">
        <v>0</v>
      </c>
      <c r="K36" s="91" t="s">
        <v>177</v>
      </c>
      <c r="L36" s="118">
        <v>6.9</v>
      </c>
      <c r="M36" s="118">
        <v>6.9</v>
      </c>
      <c r="N36" s="118">
        <v>500000</v>
      </c>
      <c r="O36" s="118">
        <v>133.72999999999999</v>
      </c>
      <c r="P36" s="118">
        <v>668.65</v>
      </c>
      <c r="Q36" s="118">
        <v>0</v>
      </c>
      <c r="R36" s="118">
        <v>1.55</v>
      </c>
      <c r="S36" s="118">
        <v>0.06</v>
      </c>
    </row>
    <row r="37" spans="2:19">
      <c r="B37" s="69" t="s">
        <v>1204</v>
      </c>
      <c r="C37" s="91">
        <v>6620215</v>
      </c>
      <c r="D37" s="91"/>
      <c r="E37" s="91">
        <v>520000118</v>
      </c>
      <c r="F37" s="91" t="s">
        <v>369</v>
      </c>
      <c r="G37" s="91" t="s">
        <v>352</v>
      </c>
      <c r="H37" s="91" t="s">
        <v>175</v>
      </c>
      <c r="I37" s="102">
        <v>38018</v>
      </c>
      <c r="J37" s="91">
        <v>1.52</v>
      </c>
      <c r="K37" s="91" t="s">
        <v>177</v>
      </c>
      <c r="L37" s="118">
        <v>5.75</v>
      </c>
      <c r="M37" s="118">
        <v>1.04</v>
      </c>
      <c r="N37" s="118">
        <v>1375000</v>
      </c>
      <c r="O37" s="118">
        <v>134.82</v>
      </c>
      <c r="P37" s="118">
        <v>1853.78</v>
      </c>
      <c r="Q37" s="118">
        <v>0.3</v>
      </c>
      <c r="R37" s="118">
        <v>4.29</v>
      </c>
      <c r="S37" s="118">
        <v>0.16</v>
      </c>
    </row>
    <row r="38" spans="2:19">
      <c r="B38" s="69" t="s">
        <v>1205</v>
      </c>
      <c r="C38" s="91">
        <v>1132208</v>
      </c>
      <c r="D38" s="91"/>
      <c r="E38" s="91">
        <v>515328250</v>
      </c>
      <c r="F38" s="91" t="s">
        <v>398</v>
      </c>
      <c r="G38" s="91" t="s">
        <v>352</v>
      </c>
      <c r="H38" s="91" t="s">
        <v>173</v>
      </c>
      <c r="I38" s="102">
        <v>41752</v>
      </c>
      <c r="J38" s="91">
        <v>3.32</v>
      </c>
      <c r="K38" s="91" t="s">
        <v>177</v>
      </c>
      <c r="L38" s="118">
        <v>3.9</v>
      </c>
      <c r="M38" s="118">
        <v>1.65</v>
      </c>
      <c r="N38" s="118">
        <v>135800</v>
      </c>
      <c r="O38" s="118">
        <v>108.49</v>
      </c>
      <c r="P38" s="118">
        <v>147.33000000000001</v>
      </c>
      <c r="Q38" s="118">
        <v>0.03</v>
      </c>
      <c r="R38" s="118">
        <v>0.34</v>
      </c>
      <c r="S38" s="118">
        <v>0.01</v>
      </c>
    </row>
    <row r="39" spans="2:19">
      <c r="B39" s="69" t="s">
        <v>1206</v>
      </c>
      <c r="C39" s="91">
        <v>1099639</v>
      </c>
      <c r="D39" s="91"/>
      <c r="E39" s="91">
        <v>520044322</v>
      </c>
      <c r="F39" s="91" t="s">
        <v>164</v>
      </c>
      <c r="G39" s="91" t="s">
        <v>362</v>
      </c>
      <c r="H39" s="91" t="s">
        <v>175</v>
      </c>
      <c r="I39" s="102">
        <v>39028</v>
      </c>
      <c r="J39" s="91">
        <v>0.3</v>
      </c>
      <c r="K39" s="91" t="s">
        <v>177</v>
      </c>
      <c r="L39" s="118">
        <v>5.35</v>
      </c>
      <c r="M39" s="118">
        <v>1.57</v>
      </c>
      <c r="N39" s="118">
        <v>57500.11</v>
      </c>
      <c r="O39" s="118">
        <v>121.789</v>
      </c>
      <c r="P39" s="118">
        <v>70.03</v>
      </c>
      <c r="Q39" s="118">
        <v>0.01</v>
      </c>
      <c r="R39" s="118">
        <v>0.16</v>
      </c>
      <c r="S39" s="118">
        <v>0.01</v>
      </c>
    </row>
    <row r="40" spans="2:19">
      <c r="B40" s="69" t="s">
        <v>1207</v>
      </c>
      <c r="C40" s="91">
        <v>1139740</v>
      </c>
      <c r="D40" s="91"/>
      <c r="E40" s="91">
        <v>1647</v>
      </c>
      <c r="F40" s="91" t="s">
        <v>855</v>
      </c>
      <c r="G40" s="91" t="s">
        <v>362</v>
      </c>
      <c r="H40" s="91" t="s">
        <v>173</v>
      </c>
      <c r="I40" s="102">
        <v>42726</v>
      </c>
      <c r="J40" s="91">
        <v>3.08</v>
      </c>
      <c r="K40" s="91" t="s">
        <v>177</v>
      </c>
      <c r="L40" s="118">
        <v>3.15</v>
      </c>
      <c r="M40" s="118">
        <v>2.74</v>
      </c>
      <c r="N40" s="118">
        <v>181000</v>
      </c>
      <c r="O40" s="118">
        <v>101.31</v>
      </c>
      <c r="P40" s="118">
        <v>183.37</v>
      </c>
      <c r="Q40" s="118">
        <v>0.06</v>
      </c>
      <c r="R40" s="118">
        <v>0.42</v>
      </c>
      <c r="S40" s="118">
        <v>0.02</v>
      </c>
    </row>
    <row r="41" spans="2:19">
      <c r="B41" s="69" t="s">
        <v>1208</v>
      </c>
      <c r="C41" s="91">
        <v>1092162</v>
      </c>
      <c r="D41" s="91"/>
      <c r="E41" s="91">
        <v>1229</v>
      </c>
      <c r="F41" s="91" t="s">
        <v>387</v>
      </c>
      <c r="G41" s="91" t="s">
        <v>487</v>
      </c>
      <c r="H41" s="91" t="s">
        <v>175</v>
      </c>
      <c r="I41" s="102">
        <v>38376</v>
      </c>
      <c r="J41" s="91">
        <v>1.71</v>
      </c>
      <c r="K41" s="91" t="s">
        <v>177</v>
      </c>
      <c r="L41" s="118">
        <v>7</v>
      </c>
      <c r="M41" s="118">
        <v>2.99</v>
      </c>
      <c r="N41" s="118">
        <v>617189.64</v>
      </c>
      <c r="O41" s="118">
        <v>132.63999999999999</v>
      </c>
      <c r="P41" s="118">
        <v>818.64</v>
      </c>
      <c r="Q41" s="118">
        <v>0.23</v>
      </c>
      <c r="R41" s="118">
        <v>1.89</v>
      </c>
      <c r="S41" s="118">
        <v>7.0000000000000007E-2</v>
      </c>
    </row>
    <row r="42" spans="2:19">
      <c r="B42" s="69" t="s">
        <v>1209</v>
      </c>
      <c r="C42" s="91">
        <v>1092774</v>
      </c>
      <c r="D42" s="91"/>
      <c r="E42" s="91">
        <v>1229</v>
      </c>
      <c r="F42" s="91" t="s">
        <v>387</v>
      </c>
      <c r="G42" s="91" t="s">
        <v>487</v>
      </c>
      <c r="H42" s="91" t="s">
        <v>175</v>
      </c>
      <c r="I42" s="102">
        <v>38445</v>
      </c>
      <c r="J42" s="91">
        <v>1.78</v>
      </c>
      <c r="K42" s="91" t="s">
        <v>177</v>
      </c>
      <c r="L42" s="118">
        <v>6.7</v>
      </c>
      <c r="M42" s="118">
        <v>2.64</v>
      </c>
      <c r="N42" s="118">
        <v>910014.18</v>
      </c>
      <c r="O42" s="118">
        <v>132.07</v>
      </c>
      <c r="P42" s="118">
        <v>1201.8599999999999</v>
      </c>
      <c r="Q42" s="118">
        <v>0.16</v>
      </c>
      <c r="R42" s="118">
        <v>2.78</v>
      </c>
      <c r="S42" s="118">
        <v>0.1</v>
      </c>
    </row>
    <row r="43" spans="2:19">
      <c r="B43" s="69" t="s">
        <v>1210</v>
      </c>
      <c r="C43" s="91">
        <v>1094747</v>
      </c>
      <c r="D43" s="91"/>
      <c r="E43" s="91">
        <v>1229</v>
      </c>
      <c r="F43" s="91" t="s">
        <v>387</v>
      </c>
      <c r="G43" s="91" t="s">
        <v>487</v>
      </c>
      <c r="H43" s="91" t="s">
        <v>175</v>
      </c>
      <c r="I43" s="102">
        <v>38635</v>
      </c>
      <c r="J43" s="91">
        <v>2.1</v>
      </c>
      <c r="K43" s="91" t="s">
        <v>177</v>
      </c>
      <c r="L43" s="118">
        <v>6.7</v>
      </c>
      <c r="M43" s="118">
        <v>3.6</v>
      </c>
      <c r="N43" s="118">
        <v>553328.98</v>
      </c>
      <c r="O43" s="118">
        <v>130.35</v>
      </c>
      <c r="P43" s="118">
        <v>721.26</v>
      </c>
      <c r="Q43" s="118">
        <v>0.33</v>
      </c>
      <c r="R43" s="118">
        <v>1.67</v>
      </c>
      <c r="S43" s="118">
        <v>0.06</v>
      </c>
    </row>
    <row r="44" spans="2:19">
      <c r="B44" s="69" t="s">
        <v>1211</v>
      </c>
      <c r="C44" s="91">
        <v>1107168</v>
      </c>
      <c r="D44" s="91"/>
      <c r="E44" s="91">
        <v>718</v>
      </c>
      <c r="F44" s="91" t="s">
        <v>387</v>
      </c>
      <c r="G44" s="91" t="s">
        <v>487</v>
      </c>
      <c r="H44" s="91" t="s">
        <v>175</v>
      </c>
      <c r="I44" s="102">
        <v>39337</v>
      </c>
      <c r="J44" s="91">
        <v>0.94</v>
      </c>
      <c r="K44" s="91" t="s">
        <v>177</v>
      </c>
      <c r="L44" s="118">
        <v>7.5039999999999996</v>
      </c>
      <c r="M44" s="118">
        <v>4.92</v>
      </c>
      <c r="N44" s="118">
        <v>558070.54</v>
      </c>
      <c r="O44" s="118">
        <v>125.61</v>
      </c>
      <c r="P44" s="118">
        <v>700.99</v>
      </c>
      <c r="Q44" s="118">
        <v>0.1</v>
      </c>
      <c r="R44" s="118">
        <v>1.62</v>
      </c>
      <c r="S44" s="118">
        <v>0.06</v>
      </c>
    </row>
    <row r="45" spans="2:19">
      <c r="B45" s="69" t="s">
        <v>1212</v>
      </c>
      <c r="C45" s="91">
        <v>2590131</v>
      </c>
      <c r="D45" s="91"/>
      <c r="E45" s="91">
        <v>520036658</v>
      </c>
      <c r="F45" s="91" t="s">
        <v>491</v>
      </c>
      <c r="G45" s="91" t="s">
        <v>487</v>
      </c>
      <c r="H45" s="91" t="s">
        <v>175</v>
      </c>
      <c r="I45" s="102">
        <v>38319</v>
      </c>
      <c r="J45" s="91">
        <v>1.34</v>
      </c>
      <c r="K45" s="91" t="s">
        <v>177</v>
      </c>
      <c r="L45" s="118">
        <v>5.45</v>
      </c>
      <c r="M45" s="118">
        <v>1.84</v>
      </c>
      <c r="N45" s="118">
        <v>51162.879999999997</v>
      </c>
      <c r="O45" s="118">
        <v>128.97999999999999</v>
      </c>
      <c r="P45" s="118">
        <v>65.989999999999995</v>
      </c>
      <c r="Q45" s="118">
        <v>0</v>
      </c>
      <c r="R45" s="118">
        <v>0.15</v>
      </c>
      <c r="S45" s="118">
        <v>0.01</v>
      </c>
    </row>
    <row r="46" spans="2:19">
      <c r="B46" s="69" t="s">
        <v>1213</v>
      </c>
      <c r="C46" s="91">
        <v>1091578</v>
      </c>
      <c r="D46" s="91"/>
      <c r="E46" s="91">
        <v>520043878</v>
      </c>
      <c r="F46" s="91" t="s">
        <v>398</v>
      </c>
      <c r="G46" s="91" t="s">
        <v>487</v>
      </c>
      <c r="H46" s="91" t="s">
        <v>175</v>
      </c>
      <c r="I46" s="102">
        <v>38280</v>
      </c>
      <c r="J46" s="91">
        <v>0</v>
      </c>
      <c r="K46" s="91" t="s">
        <v>177</v>
      </c>
      <c r="L46" s="118">
        <v>6.45</v>
      </c>
      <c r="M46" s="118">
        <v>0</v>
      </c>
      <c r="N46" s="118">
        <v>40037.54</v>
      </c>
      <c r="O46" s="118">
        <v>138.5</v>
      </c>
      <c r="P46" s="118">
        <v>55.45</v>
      </c>
      <c r="Q46" s="118">
        <v>0.04</v>
      </c>
      <c r="R46" s="118">
        <v>0.13</v>
      </c>
      <c r="S46" s="118">
        <v>0</v>
      </c>
    </row>
    <row r="47" spans="2:19">
      <c r="B47" s="69" t="s">
        <v>1214</v>
      </c>
      <c r="C47" s="91">
        <v>1124908</v>
      </c>
      <c r="D47" s="91"/>
      <c r="E47" s="91">
        <v>1596</v>
      </c>
      <c r="F47" s="91" t="s">
        <v>387</v>
      </c>
      <c r="G47" s="91" t="s">
        <v>487</v>
      </c>
      <c r="H47" s="91" t="s">
        <v>175</v>
      </c>
      <c r="I47" s="102">
        <v>40867</v>
      </c>
      <c r="J47" s="91">
        <v>0.42</v>
      </c>
      <c r="K47" s="91" t="s">
        <v>177</v>
      </c>
      <c r="L47" s="118">
        <v>8.5</v>
      </c>
      <c r="M47" s="118">
        <v>2.63</v>
      </c>
      <c r="N47" s="118">
        <v>107500</v>
      </c>
      <c r="O47" s="118">
        <v>105.87</v>
      </c>
      <c r="P47" s="118">
        <v>113.81</v>
      </c>
      <c r="Q47" s="118">
        <v>0.08</v>
      </c>
      <c r="R47" s="118">
        <v>0.26</v>
      </c>
      <c r="S47" s="118">
        <v>0.01</v>
      </c>
    </row>
    <row r="48" spans="2:19">
      <c r="B48" s="69" t="s">
        <v>1215</v>
      </c>
      <c r="C48" s="91">
        <v>1119049</v>
      </c>
      <c r="D48" s="91"/>
      <c r="E48" s="91">
        <v>1541</v>
      </c>
      <c r="F48" s="91" t="s">
        <v>398</v>
      </c>
      <c r="G48" s="91" t="s">
        <v>505</v>
      </c>
      <c r="H48" s="91" t="s">
        <v>173</v>
      </c>
      <c r="I48" s="102">
        <v>40265</v>
      </c>
      <c r="J48" s="91">
        <v>6.24</v>
      </c>
      <c r="K48" s="91" t="s">
        <v>177</v>
      </c>
      <c r="L48" s="118">
        <v>4.63</v>
      </c>
      <c r="M48" s="118">
        <v>2.89</v>
      </c>
      <c r="N48" s="118">
        <v>905743.52</v>
      </c>
      <c r="O48" s="118">
        <v>116.79</v>
      </c>
      <c r="P48" s="118">
        <v>1057.82</v>
      </c>
      <c r="Q48" s="118">
        <v>2.2599999999999998</v>
      </c>
      <c r="R48" s="118">
        <v>2.4500000000000002</v>
      </c>
      <c r="S48" s="118">
        <v>0.09</v>
      </c>
    </row>
    <row r="49" spans="2:19">
      <c r="B49" s="69" t="s">
        <v>1216</v>
      </c>
      <c r="C49" s="91">
        <v>3780038</v>
      </c>
      <c r="D49" s="91"/>
      <c r="E49" s="91">
        <v>378</v>
      </c>
      <c r="F49" s="91" t="s">
        <v>167</v>
      </c>
      <c r="G49" s="91" t="s">
        <v>522</v>
      </c>
      <c r="H49" s="91" t="s">
        <v>175</v>
      </c>
      <c r="I49" s="102">
        <v>39261</v>
      </c>
      <c r="J49" s="91">
        <v>0</v>
      </c>
      <c r="K49" s="91" t="s">
        <v>177</v>
      </c>
      <c r="L49" s="118">
        <v>6.1</v>
      </c>
      <c r="M49" s="118">
        <v>0</v>
      </c>
      <c r="N49" s="118">
        <v>382677.23</v>
      </c>
      <c r="O49" s="118">
        <v>80.31</v>
      </c>
      <c r="P49" s="118">
        <v>307.33</v>
      </c>
      <c r="Q49" s="118">
        <v>0.14000000000000001</v>
      </c>
      <c r="R49" s="118">
        <v>0.71</v>
      </c>
      <c r="S49" s="118">
        <v>0.03</v>
      </c>
    </row>
    <row r="50" spans="2:19">
      <c r="B50" s="69" t="s">
        <v>1217</v>
      </c>
      <c r="C50" s="91">
        <v>1109180</v>
      </c>
      <c r="D50" s="91"/>
      <c r="E50" s="91">
        <v>1507</v>
      </c>
      <c r="F50" s="91" t="s">
        <v>398</v>
      </c>
      <c r="G50" s="91" t="s">
        <v>1218</v>
      </c>
      <c r="H50" s="91" t="s">
        <v>175</v>
      </c>
      <c r="I50" s="102">
        <v>39443</v>
      </c>
      <c r="J50" s="91">
        <v>0</v>
      </c>
      <c r="K50" s="91" t="s">
        <v>177</v>
      </c>
      <c r="L50" s="118">
        <v>9.9</v>
      </c>
      <c r="M50" s="118">
        <v>0</v>
      </c>
      <c r="N50" s="118">
        <v>79000</v>
      </c>
      <c r="O50" s="118">
        <v>0</v>
      </c>
      <c r="P50" s="118">
        <v>0</v>
      </c>
      <c r="Q50" s="118">
        <v>0.05</v>
      </c>
      <c r="R50" s="118">
        <v>0</v>
      </c>
      <c r="S50" s="118">
        <v>0</v>
      </c>
    </row>
    <row r="51" spans="2:19">
      <c r="B51" s="69" t="s">
        <v>1219</v>
      </c>
      <c r="C51" s="91">
        <v>1126770</v>
      </c>
      <c r="D51" s="91"/>
      <c r="E51" s="91">
        <v>1507</v>
      </c>
      <c r="F51" s="91" t="s">
        <v>398</v>
      </c>
      <c r="G51" s="91" t="s">
        <v>1218</v>
      </c>
      <c r="H51" s="91" t="s">
        <v>175</v>
      </c>
      <c r="I51" s="102">
        <v>41126</v>
      </c>
      <c r="J51" s="91">
        <v>0</v>
      </c>
      <c r="K51" s="91" t="s">
        <v>177</v>
      </c>
      <c r="L51" s="118">
        <v>9.9</v>
      </c>
      <c r="M51" s="118">
        <v>0</v>
      </c>
      <c r="N51" s="118">
        <v>15800</v>
      </c>
      <c r="O51" s="118">
        <v>0</v>
      </c>
      <c r="P51" s="118">
        <v>0</v>
      </c>
      <c r="Q51" s="118">
        <v>0</v>
      </c>
      <c r="R51" s="118">
        <v>0</v>
      </c>
      <c r="S51" s="118">
        <v>0</v>
      </c>
    </row>
    <row r="52" spans="2:19">
      <c r="B52" s="69" t="s">
        <v>1220</v>
      </c>
      <c r="C52" s="91">
        <v>1170141</v>
      </c>
      <c r="D52" s="91"/>
      <c r="E52" s="91">
        <v>520033838</v>
      </c>
      <c r="F52" s="91" t="s">
        <v>387</v>
      </c>
      <c r="G52" s="91" t="s">
        <v>1218</v>
      </c>
      <c r="H52" s="91" t="s">
        <v>173</v>
      </c>
      <c r="I52" s="102"/>
      <c r="J52" s="91">
        <v>0</v>
      </c>
      <c r="K52" s="91" t="s">
        <v>177</v>
      </c>
      <c r="L52" s="118">
        <v>5.5</v>
      </c>
      <c r="M52" s="118">
        <v>0</v>
      </c>
      <c r="N52" s="118">
        <v>30403.26</v>
      </c>
      <c r="O52" s="118">
        <v>50</v>
      </c>
      <c r="P52" s="118">
        <v>15.2</v>
      </c>
      <c r="Q52" s="118">
        <v>0.02</v>
      </c>
      <c r="R52" s="118">
        <v>0.04</v>
      </c>
      <c r="S52" s="118">
        <v>0</v>
      </c>
    </row>
    <row r="53" spans="2:19">
      <c r="B53" s="69" t="s">
        <v>1221</v>
      </c>
      <c r="C53" s="91">
        <v>1117548</v>
      </c>
      <c r="D53" s="91"/>
      <c r="E53" s="91">
        <v>2221</v>
      </c>
      <c r="F53" s="91" t="s">
        <v>398</v>
      </c>
      <c r="G53" s="91" t="s">
        <v>1218</v>
      </c>
      <c r="H53" s="91" t="s">
        <v>1222</v>
      </c>
      <c r="I53" s="102">
        <v>40196</v>
      </c>
      <c r="J53" s="91">
        <v>0</v>
      </c>
      <c r="K53" s="91" t="s">
        <v>177</v>
      </c>
      <c r="L53" s="118">
        <v>6.65</v>
      </c>
      <c r="M53" s="118">
        <v>0</v>
      </c>
      <c r="N53" s="118">
        <v>24038</v>
      </c>
      <c r="O53" s="118">
        <v>0</v>
      </c>
      <c r="P53" s="118">
        <v>0</v>
      </c>
      <c r="Q53" s="118">
        <v>0.22</v>
      </c>
      <c r="R53" s="118">
        <v>0</v>
      </c>
      <c r="S53" s="118">
        <v>0</v>
      </c>
    </row>
    <row r="54" spans="2:19">
      <c r="B54" s="69" t="s">
        <v>1223</v>
      </c>
      <c r="C54" s="91">
        <v>1115096</v>
      </c>
      <c r="D54" s="91"/>
      <c r="E54" s="91">
        <v>2221</v>
      </c>
      <c r="F54" s="91" t="s">
        <v>398</v>
      </c>
      <c r="G54" s="91" t="s">
        <v>1218</v>
      </c>
      <c r="H54" s="91" t="s">
        <v>175</v>
      </c>
      <c r="I54" s="102">
        <v>40057</v>
      </c>
      <c r="J54" s="91">
        <v>0</v>
      </c>
      <c r="K54" s="91" t="s">
        <v>177</v>
      </c>
      <c r="L54" s="118">
        <v>7.15</v>
      </c>
      <c r="M54" s="118">
        <v>0</v>
      </c>
      <c r="N54" s="118">
        <v>16002.14</v>
      </c>
      <c r="O54" s="118">
        <v>0</v>
      </c>
      <c r="P54" s="118">
        <v>0</v>
      </c>
      <c r="Q54" s="118">
        <v>0.01</v>
      </c>
      <c r="R54" s="118">
        <v>0</v>
      </c>
      <c r="S54" s="118">
        <v>0</v>
      </c>
    </row>
    <row r="55" spans="2:19">
      <c r="B55" s="69" t="s">
        <v>1224</v>
      </c>
      <c r="C55" s="91">
        <v>1139930</v>
      </c>
      <c r="D55" s="91"/>
      <c r="E55" s="91">
        <v>2202</v>
      </c>
      <c r="F55" s="91" t="s">
        <v>164</v>
      </c>
      <c r="G55" s="91" t="s">
        <v>527</v>
      </c>
      <c r="H55" s="91" t="s">
        <v>175</v>
      </c>
      <c r="I55" s="102">
        <v>42760</v>
      </c>
      <c r="J55" s="91">
        <v>1.01</v>
      </c>
      <c r="K55" s="91" t="s">
        <v>177</v>
      </c>
      <c r="L55" s="118">
        <v>5.6</v>
      </c>
      <c r="M55" s="118">
        <v>22.85</v>
      </c>
      <c r="N55" s="118">
        <v>64106.02</v>
      </c>
      <c r="O55" s="118">
        <v>105.7034</v>
      </c>
      <c r="P55" s="118">
        <v>67.760000000000005</v>
      </c>
      <c r="Q55" s="118">
        <v>0</v>
      </c>
      <c r="R55" s="118">
        <v>0.16</v>
      </c>
      <c r="S55" s="118">
        <v>0.01</v>
      </c>
    </row>
    <row r="56" spans="2:19">
      <c r="B56" s="69" t="s">
        <v>1225</v>
      </c>
      <c r="C56" s="91">
        <v>1101567</v>
      </c>
      <c r="D56" s="91"/>
      <c r="E56" s="91">
        <v>2202</v>
      </c>
      <c r="F56" s="91" t="s">
        <v>164</v>
      </c>
      <c r="G56" s="91" t="s">
        <v>527</v>
      </c>
      <c r="H56" s="91" t="s">
        <v>175</v>
      </c>
      <c r="I56" s="102">
        <v>39104</v>
      </c>
      <c r="J56" s="91">
        <v>2.5499999999999998</v>
      </c>
      <c r="K56" s="91" t="s">
        <v>177</v>
      </c>
      <c r="L56" s="118">
        <v>5.6</v>
      </c>
      <c r="M56" s="118">
        <v>11.98</v>
      </c>
      <c r="N56" s="118">
        <v>1381349.24</v>
      </c>
      <c r="O56" s="118">
        <v>105.7034</v>
      </c>
      <c r="P56" s="118">
        <v>1460.13</v>
      </c>
      <c r="Q56" s="118">
        <v>0.08</v>
      </c>
      <c r="R56" s="118">
        <v>3.38</v>
      </c>
      <c r="S56" s="118">
        <v>0.13</v>
      </c>
    </row>
    <row r="57" spans="2:19">
      <c r="B57" s="69" t="s">
        <v>1226</v>
      </c>
      <c r="C57" s="91">
        <v>1110378</v>
      </c>
      <c r="D57" s="91"/>
      <c r="E57" s="91">
        <v>2023</v>
      </c>
      <c r="F57" s="91" t="s">
        <v>164</v>
      </c>
      <c r="G57" s="91" t="s">
        <v>527</v>
      </c>
      <c r="H57" s="91" t="s">
        <v>173</v>
      </c>
      <c r="I57" s="102"/>
      <c r="J57" s="91">
        <v>0</v>
      </c>
      <c r="K57" s="91" t="s">
        <v>177</v>
      </c>
      <c r="L57" s="118">
        <v>6.6</v>
      </c>
      <c r="M57" s="118">
        <v>0</v>
      </c>
      <c r="N57" s="118">
        <v>363025.22</v>
      </c>
      <c r="O57" s="118">
        <v>11.5</v>
      </c>
      <c r="P57" s="118">
        <v>41.75</v>
      </c>
      <c r="Q57" s="118">
        <v>0.13</v>
      </c>
      <c r="R57" s="118">
        <v>0.1</v>
      </c>
      <c r="S57" s="118">
        <v>0</v>
      </c>
    </row>
    <row r="58" spans="2:19">
      <c r="B58" s="69" t="s">
        <v>1227</v>
      </c>
      <c r="C58" s="91">
        <v>1134394</v>
      </c>
      <c r="D58" s="91"/>
      <c r="E58" s="91">
        <v>2023</v>
      </c>
      <c r="F58" s="91" t="s">
        <v>164</v>
      </c>
      <c r="G58" s="91" t="s">
        <v>527</v>
      </c>
      <c r="H58" s="91" t="s">
        <v>173</v>
      </c>
      <c r="I58" s="102"/>
      <c r="J58" s="91">
        <v>0</v>
      </c>
      <c r="K58" s="91" t="s">
        <v>177</v>
      </c>
      <c r="L58" s="118">
        <v>6.6</v>
      </c>
      <c r="M58" s="118">
        <v>0</v>
      </c>
      <c r="N58" s="118">
        <v>363025.22</v>
      </c>
      <c r="O58" s="118">
        <v>11.5</v>
      </c>
      <c r="P58" s="118">
        <v>41.75</v>
      </c>
      <c r="Q58" s="118">
        <v>0.13</v>
      </c>
      <c r="R58" s="118">
        <v>0.1</v>
      </c>
      <c r="S58" s="118">
        <v>0</v>
      </c>
    </row>
    <row r="59" spans="2:19">
      <c r="B59" s="69" t="s">
        <v>1228</v>
      </c>
      <c r="C59" s="91">
        <v>1120740</v>
      </c>
      <c r="D59" s="91"/>
      <c r="E59" s="91">
        <v>2023</v>
      </c>
      <c r="F59" s="91" t="s">
        <v>164</v>
      </c>
      <c r="G59" s="91" t="s">
        <v>527</v>
      </c>
      <c r="H59" s="91" t="s">
        <v>173</v>
      </c>
      <c r="I59" s="102"/>
      <c r="J59" s="91">
        <v>0</v>
      </c>
      <c r="K59" s="91" t="s">
        <v>177</v>
      </c>
      <c r="L59" s="118">
        <v>6.95</v>
      </c>
      <c r="M59" s="118">
        <v>0</v>
      </c>
      <c r="N59" s="118">
        <v>153082.98000000001</v>
      </c>
      <c r="O59" s="118">
        <v>21.55</v>
      </c>
      <c r="P59" s="118">
        <v>16.25</v>
      </c>
      <c r="Q59" s="118">
        <v>0.09</v>
      </c>
      <c r="R59" s="118">
        <v>0.04</v>
      </c>
      <c r="S59" s="118">
        <v>0</v>
      </c>
    </row>
    <row r="60" spans="2:19">
      <c r="B60" s="69" t="s">
        <v>1229</v>
      </c>
      <c r="C60" s="91">
        <v>1127679</v>
      </c>
      <c r="D60" s="91"/>
      <c r="E60" s="91">
        <v>2023</v>
      </c>
      <c r="F60" s="91" t="s">
        <v>164</v>
      </c>
      <c r="G60" s="91" t="s">
        <v>527</v>
      </c>
      <c r="H60" s="91" t="s">
        <v>173</v>
      </c>
      <c r="I60" s="102">
        <v>41308</v>
      </c>
      <c r="J60" s="91">
        <v>0</v>
      </c>
      <c r="K60" s="91" t="s">
        <v>177</v>
      </c>
      <c r="L60" s="118">
        <v>6.6</v>
      </c>
      <c r="M60" s="118">
        <v>0</v>
      </c>
      <c r="N60" s="118">
        <v>363025.2</v>
      </c>
      <c r="O60" s="118">
        <v>11.5</v>
      </c>
      <c r="P60" s="118">
        <v>41.75</v>
      </c>
      <c r="Q60" s="118">
        <v>0.06</v>
      </c>
      <c r="R60" s="118">
        <v>0.1</v>
      </c>
      <c r="S60" s="118">
        <v>0</v>
      </c>
    </row>
    <row r="61" spans="2:19">
      <c r="B61" s="69" t="s">
        <v>1230</v>
      </c>
      <c r="C61" s="91">
        <v>1131184</v>
      </c>
      <c r="D61" s="91"/>
      <c r="E61" s="91">
        <v>2023</v>
      </c>
      <c r="F61" s="91" t="s">
        <v>164</v>
      </c>
      <c r="G61" s="91" t="s">
        <v>527</v>
      </c>
      <c r="H61" s="91" t="s">
        <v>173</v>
      </c>
      <c r="I61" s="102">
        <v>41675</v>
      </c>
      <c r="J61" s="91">
        <v>0</v>
      </c>
      <c r="K61" s="91" t="s">
        <v>177</v>
      </c>
      <c r="L61" s="118">
        <v>6.6</v>
      </c>
      <c r="M61" s="118">
        <v>0</v>
      </c>
      <c r="N61" s="118">
        <v>363025.15</v>
      </c>
      <c r="O61" s="118">
        <v>11.5</v>
      </c>
      <c r="P61" s="118">
        <v>41.75</v>
      </c>
      <c r="Q61" s="118">
        <v>0.13</v>
      </c>
      <c r="R61" s="118">
        <v>0.1</v>
      </c>
      <c r="S61" s="118">
        <v>0</v>
      </c>
    </row>
    <row r="62" spans="2:19">
      <c r="B62" s="69" t="s">
        <v>1231</v>
      </c>
      <c r="C62" s="91">
        <v>1125624</v>
      </c>
      <c r="D62" s="91"/>
      <c r="E62" s="91">
        <v>2023</v>
      </c>
      <c r="F62" s="91" t="s">
        <v>164</v>
      </c>
      <c r="G62" s="91" t="s">
        <v>527</v>
      </c>
      <c r="H62" s="91" t="s">
        <v>173</v>
      </c>
      <c r="I62" s="102">
        <v>40941</v>
      </c>
      <c r="J62" s="91">
        <v>0</v>
      </c>
      <c r="K62" s="91" t="s">
        <v>177</v>
      </c>
      <c r="L62" s="118">
        <v>6.6</v>
      </c>
      <c r="M62" s="118">
        <v>0</v>
      </c>
      <c r="N62" s="118">
        <v>363025.2</v>
      </c>
      <c r="O62" s="118">
        <v>11.5</v>
      </c>
      <c r="P62" s="118">
        <v>41.75</v>
      </c>
      <c r="Q62" s="118">
        <v>0.06</v>
      </c>
      <c r="R62" s="118">
        <v>0.1</v>
      </c>
      <c r="S62" s="118">
        <v>0</v>
      </c>
    </row>
    <row r="63" spans="2:19">
      <c r="B63" s="69" t="s">
        <v>1232</v>
      </c>
      <c r="C63" s="91">
        <v>1088202</v>
      </c>
      <c r="D63" s="91"/>
      <c r="E63" s="91">
        <v>1159</v>
      </c>
      <c r="F63" s="91" t="s">
        <v>855</v>
      </c>
      <c r="G63" s="91" t="s">
        <v>527</v>
      </c>
      <c r="H63" s="91" t="s">
        <v>1222</v>
      </c>
      <c r="I63" s="102">
        <v>37843</v>
      </c>
      <c r="J63" s="91">
        <v>0</v>
      </c>
      <c r="K63" s="91" t="s">
        <v>177</v>
      </c>
      <c r="L63" s="118">
        <v>0</v>
      </c>
      <c r="M63" s="118">
        <v>0</v>
      </c>
      <c r="N63" s="118">
        <v>45231.23</v>
      </c>
      <c r="O63" s="118">
        <v>0</v>
      </c>
      <c r="P63" s="118">
        <v>0</v>
      </c>
      <c r="Q63" s="118">
        <v>0</v>
      </c>
      <c r="R63" s="118">
        <v>0</v>
      </c>
      <c r="S63" s="118">
        <v>0</v>
      </c>
    </row>
    <row r="64" spans="2:19">
      <c r="B64" s="69" t="s">
        <v>1233</v>
      </c>
      <c r="C64" s="91">
        <v>9910019</v>
      </c>
      <c r="D64" s="91"/>
      <c r="E64" s="91"/>
      <c r="F64" s="91" t="s">
        <v>1234</v>
      </c>
      <c r="G64" s="91" t="s">
        <v>1235</v>
      </c>
      <c r="H64" s="91" t="s">
        <v>1222</v>
      </c>
      <c r="I64" s="102">
        <v>39440</v>
      </c>
      <c r="J64" s="91">
        <v>0</v>
      </c>
      <c r="K64" s="91" t="s">
        <v>177</v>
      </c>
      <c r="L64" s="118">
        <v>0</v>
      </c>
      <c r="M64" s="118">
        <v>0</v>
      </c>
      <c r="N64" s="118">
        <v>63500.71</v>
      </c>
      <c r="O64" s="118">
        <v>0</v>
      </c>
      <c r="P64" s="118">
        <v>0</v>
      </c>
      <c r="Q64" s="118">
        <v>0</v>
      </c>
      <c r="R64" s="118">
        <v>0</v>
      </c>
      <c r="S64" s="118">
        <v>0</v>
      </c>
    </row>
    <row r="65" spans="2:19">
      <c r="B65" s="69" t="s">
        <v>1236</v>
      </c>
      <c r="C65" s="91">
        <v>3520046</v>
      </c>
      <c r="D65" s="91"/>
      <c r="E65" s="91">
        <v>520038043</v>
      </c>
      <c r="F65" s="91" t="s">
        <v>387</v>
      </c>
      <c r="G65" s="91" t="s">
        <v>1235</v>
      </c>
      <c r="H65" s="91" t="s">
        <v>1222</v>
      </c>
      <c r="I65" s="102">
        <v>38844</v>
      </c>
      <c r="J65" s="91">
        <v>0</v>
      </c>
      <c r="K65" s="91" t="s">
        <v>177</v>
      </c>
      <c r="L65" s="118">
        <v>6.4</v>
      </c>
      <c r="M65" s="118">
        <v>0</v>
      </c>
      <c r="N65" s="118">
        <v>2700627</v>
      </c>
      <c r="O65" s="118">
        <v>1</v>
      </c>
      <c r="P65" s="118">
        <v>27.01</v>
      </c>
      <c r="Q65" s="118">
        <v>2.4</v>
      </c>
      <c r="R65" s="118">
        <v>0.06</v>
      </c>
      <c r="S65" s="118">
        <v>0</v>
      </c>
    </row>
    <row r="66" spans="2:19">
      <c r="B66" s="69" t="s">
        <v>1237</v>
      </c>
      <c r="C66" s="91">
        <v>2160067</v>
      </c>
      <c r="D66" s="91"/>
      <c r="E66" s="91">
        <v>520036096</v>
      </c>
      <c r="F66" s="91" t="s">
        <v>387</v>
      </c>
      <c r="G66" s="91">
        <v>0</v>
      </c>
      <c r="H66" s="91" t="s">
        <v>313</v>
      </c>
      <c r="I66" s="102">
        <v>40997</v>
      </c>
      <c r="J66" s="91">
        <v>0</v>
      </c>
      <c r="K66" s="91" t="s">
        <v>177</v>
      </c>
      <c r="L66" s="118">
        <v>4.75</v>
      </c>
      <c r="M66" s="118">
        <v>0</v>
      </c>
      <c r="N66" s="118">
        <v>183110.76</v>
      </c>
      <c r="O66" s="118">
        <v>0</v>
      </c>
      <c r="P66" s="118">
        <v>0</v>
      </c>
      <c r="Q66" s="118">
        <v>0.23</v>
      </c>
      <c r="R66" s="118">
        <v>0</v>
      </c>
      <c r="S66" s="118">
        <v>0</v>
      </c>
    </row>
    <row r="67" spans="2:19">
      <c r="B67" s="69" t="s">
        <v>1238</v>
      </c>
      <c r="C67" s="91">
        <v>1125376</v>
      </c>
      <c r="D67" s="91"/>
      <c r="E67" s="91">
        <v>520042441</v>
      </c>
      <c r="F67" s="91" t="s">
        <v>164</v>
      </c>
      <c r="G67" s="91">
        <v>0</v>
      </c>
      <c r="H67" s="91" t="s">
        <v>313</v>
      </c>
      <c r="I67" s="102"/>
      <c r="J67" s="91">
        <v>0</v>
      </c>
      <c r="K67" s="91" t="s">
        <v>177</v>
      </c>
      <c r="L67" s="118">
        <v>0</v>
      </c>
      <c r="M67" s="118">
        <v>0</v>
      </c>
      <c r="N67" s="118">
        <v>2929.3</v>
      </c>
      <c r="O67" s="118">
        <v>18</v>
      </c>
      <c r="P67" s="118">
        <v>0.53</v>
      </c>
      <c r="Q67" s="118">
        <v>0.01</v>
      </c>
      <c r="R67" s="118">
        <v>0</v>
      </c>
      <c r="S67" s="118">
        <v>0</v>
      </c>
    </row>
    <row r="68" spans="2:19">
      <c r="B68" s="69" t="s">
        <v>1239</v>
      </c>
      <c r="C68" s="91">
        <v>1091032</v>
      </c>
      <c r="D68" s="91"/>
      <c r="E68" s="91">
        <v>520042441</v>
      </c>
      <c r="F68" s="91" t="s">
        <v>164</v>
      </c>
      <c r="G68" s="91">
        <v>0</v>
      </c>
      <c r="H68" s="91" t="s">
        <v>313</v>
      </c>
      <c r="I68" s="102"/>
      <c r="J68" s="91">
        <v>0</v>
      </c>
      <c r="K68" s="91" t="s">
        <v>177</v>
      </c>
      <c r="L68" s="118">
        <v>0</v>
      </c>
      <c r="M68" s="118">
        <v>0</v>
      </c>
      <c r="N68" s="118">
        <v>21339.75</v>
      </c>
      <c r="O68" s="118">
        <v>18</v>
      </c>
      <c r="P68" s="118">
        <v>3.84</v>
      </c>
      <c r="Q68" s="118">
        <v>0.06</v>
      </c>
      <c r="R68" s="118">
        <v>0.01</v>
      </c>
      <c r="S68" s="118">
        <v>0</v>
      </c>
    </row>
    <row r="69" spans="2:19">
      <c r="B69" s="69" t="s">
        <v>1240</v>
      </c>
      <c r="C69" s="91">
        <v>1010065</v>
      </c>
      <c r="D69" s="91"/>
      <c r="E69" s="91">
        <v>101</v>
      </c>
      <c r="F69" s="91" t="s">
        <v>387</v>
      </c>
      <c r="G69" s="91">
        <v>0</v>
      </c>
      <c r="H69" s="91" t="s">
        <v>313</v>
      </c>
      <c r="I69" s="102"/>
      <c r="J69" s="91">
        <v>0</v>
      </c>
      <c r="K69" s="91" t="s">
        <v>177</v>
      </c>
      <c r="L69" s="118">
        <v>0</v>
      </c>
      <c r="M69" s="118">
        <v>0</v>
      </c>
      <c r="N69" s="118">
        <v>8145.13</v>
      </c>
      <c r="O69" s="118">
        <v>0</v>
      </c>
      <c r="P69" s="118">
        <v>0</v>
      </c>
      <c r="Q69" s="118">
        <v>0</v>
      </c>
      <c r="R69" s="118">
        <v>0</v>
      </c>
      <c r="S69" s="118">
        <v>0</v>
      </c>
    </row>
    <row r="70" spans="2:19">
      <c r="B70" s="69" t="s">
        <v>1241</v>
      </c>
      <c r="C70" s="91">
        <v>1010016</v>
      </c>
      <c r="D70" s="91"/>
      <c r="E70" s="91">
        <v>101</v>
      </c>
      <c r="F70" s="91" t="s">
        <v>387</v>
      </c>
      <c r="G70" s="91">
        <v>0</v>
      </c>
      <c r="H70" s="91" t="s">
        <v>313</v>
      </c>
      <c r="I70" s="102"/>
      <c r="J70" s="91">
        <v>0</v>
      </c>
      <c r="K70" s="91" t="s">
        <v>177</v>
      </c>
      <c r="L70" s="118">
        <v>0</v>
      </c>
      <c r="M70" s="118">
        <v>0</v>
      </c>
      <c r="N70" s="118">
        <v>16290.26</v>
      </c>
      <c r="O70" s="118">
        <v>0</v>
      </c>
      <c r="P70" s="118">
        <v>0</v>
      </c>
      <c r="Q70" s="118">
        <v>0</v>
      </c>
      <c r="R70" s="118">
        <v>0</v>
      </c>
      <c r="S70" s="118">
        <v>0</v>
      </c>
    </row>
    <row r="71" spans="2:19">
      <c r="B71" s="69" t="s">
        <v>1242</v>
      </c>
      <c r="C71" s="91">
        <v>1100791</v>
      </c>
      <c r="D71" s="91"/>
      <c r="E71" s="91">
        <v>1387</v>
      </c>
      <c r="F71" s="91" t="s">
        <v>387</v>
      </c>
      <c r="G71" s="91">
        <v>0</v>
      </c>
      <c r="H71" s="91" t="s">
        <v>313</v>
      </c>
      <c r="I71" s="102">
        <v>40997</v>
      </c>
      <c r="J71" s="91">
        <v>0</v>
      </c>
      <c r="K71" s="91" t="s">
        <v>177</v>
      </c>
      <c r="L71" s="118">
        <v>7.5</v>
      </c>
      <c r="M71" s="118">
        <v>0</v>
      </c>
      <c r="N71" s="118">
        <v>52519.65</v>
      </c>
      <c r="O71" s="118">
        <v>14</v>
      </c>
      <c r="P71" s="118">
        <v>7.35</v>
      </c>
      <c r="Q71" s="118">
        <v>0.15</v>
      </c>
      <c r="R71" s="118">
        <v>0.02</v>
      </c>
      <c r="S71" s="118">
        <v>0</v>
      </c>
    </row>
    <row r="72" spans="2:19">
      <c r="B72" s="69" t="s">
        <v>1243</v>
      </c>
      <c r="C72" s="91">
        <v>1114776</v>
      </c>
      <c r="D72" s="91"/>
      <c r="E72" s="91">
        <v>513734566</v>
      </c>
      <c r="F72" s="91" t="s">
        <v>167</v>
      </c>
      <c r="G72" s="91">
        <v>0</v>
      </c>
      <c r="H72" s="91" t="s">
        <v>313</v>
      </c>
      <c r="I72" s="102">
        <v>40056</v>
      </c>
      <c r="J72" s="91">
        <v>0</v>
      </c>
      <c r="K72" s="91" t="s">
        <v>177</v>
      </c>
      <c r="L72" s="118">
        <v>5.75</v>
      </c>
      <c r="M72" s="118">
        <v>0</v>
      </c>
      <c r="N72" s="118">
        <v>1285.2</v>
      </c>
      <c r="O72" s="118">
        <v>0</v>
      </c>
      <c r="P72" s="118">
        <v>0</v>
      </c>
      <c r="Q72" s="118">
        <v>0</v>
      </c>
      <c r="R72" s="118">
        <v>0</v>
      </c>
      <c r="S72" s="118">
        <v>0</v>
      </c>
    </row>
    <row r="73" spans="2:19">
      <c r="B73" s="69" t="s">
        <v>1244</v>
      </c>
      <c r="C73" s="91">
        <v>1094994</v>
      </c>
      <c r="D73" s="91"/>
      <c r="E73" s="91">
        <v>513734566</v>
      </c>
      <c r="F73" s="91" t="s">
        <v>167</v>
      </c>
      <c r="G73" s="91">
        <v>0</v>
      </c>
      <c r="H73" s="91" t="s">
        <v>313</v>
      </c>
      <c r="I73" s="102">
        <v>40749</v>
      </c>
      <c r="J73" s="91">
        <v>0</v>
      </c>
      <c r="K73" s="91" t="s">
        <v>177</v>
      </c>
      <c r="L73" s="118">
        <v>5.75</v>
      </c>
      <c r="M73" s="118">
        <v>0</v>
      </c>
      <c r="N73" s="118">
        <v>3855.6</v>
      </c>
      <c r="O73" s="118">
        <v>0</v>
      </c>
      <c r="P73" s="118">
        <v>0</v>
      </c>
      <c r="Q73" s="118">
        <v>0.01</v>
      </c>
      <c r="R73" s="118">
        <v>0</v>
      </c>
      <c r="S73" s="118">
        <v>0</v>
      </c>
    </row>
    <row r="74" spans="2:19">
      <c r="B74" s="69" t="s">
        <v>1245</v>
      </c>
      <c r="C74" s="91">
        <v>1095025</v>
      </c>
      <c r="D74" s="91"/>
      <c r="E74" s="91">
        <v>513734566</v>
      </c>
      <c r="F74" s="91" t="s">
        <v>167</v>
      </c>
      <c r="G74" s="91">
        <v>0</v>
      </c>
      <c r="H74" s="91" t="s">
        <v>313</v>
      </c>
      <c r="I74" s="102">
        <v>40749</v>
      </c>
      <c r="J74" s="91">
        <v>0</v>
      </c>
      <c r="K74" s="91" t="s">
        <v>177</v>
      </c>
      <c r="L74" s="118">
        <v>5.95</v>
      </c>
      <c r="M74" s="118">
        <v>0</v>
      </c>
      <c r="N74" s="118">
        <v>142896</v>
      </c>
      <c r="O74" s="118">
        <v>0</v>
      </c>
      <c r="P74" s="118">
        <v>0</v>
      </c>
      <c r="Q74" s="118">
        <v>0.28999999999999998</v>
      </c>
      <c r="R74" s="118">
        <v>0</v>
      </c>
      <c r="S74" s="118">
        <v>0</v>
      </c>
    </row>
    <row r="75" spans="2:19">
      <c r="B75" s="69" t="s">
        <v>1246</v>
      </c>
      <c r="C75" s="91">
        <v>1112903</v>
      </c>
      <c r="D75" s="91"/>
      <c r="E75" s="91">
        <v>513734566</v>
      </c>
      <c r="F75" s="91" t="s">
        <v>167</v>
      </c>
      <c r="G75" s="91">
        <v>0</v>
      </c>
      <c r="H75" s="91" t="s">
        <v>313</v>
      </c>
      <c r="I75" s="102">
        <v>40023</v>
      </c>
      <c r="J75" s="91">
        <v>0</v>
      </c>
      <c r="K75" s="91" t="s">
        <v>177</v>
      </c>
      <c r="L75" s="118">
        <v>5.95</v>
      </c>
      <c r="M75" s="118">
        <v>0</v>
      </c>
      <c r="N75" s="118">
        <v>51683.75</v>
      </c>
      <c r="O75" s="118">
        <v>0</v>
      </c>
      <c r="P75" s="118">
        <v>0</v>
      </c>
      <c r="Q75" s="118">
        <v>0.11</v>
      </c>
      <c r="R75" s="118">
        <v>0</v>
      </c>
      <c r="S75" s="118">
        <v>0</v>
      </c>
    </row>
    <row r="76" spans="2:19">
      <c r="B76" s="69" t="s">
        <v>1247</v>
      </c>
      <c r="C76" s="91">
        <v>1116649</v>
      </c>
      <c r="D76" s="91"/>
      <c r="E76" s="91">
        <v>520018136</v>
      </c>
      <c r="F76" s="91" t="s">
        <v>164</v>
      </c>
      <c r="G76" s="91">
        <v>0</v>
      </c>
      <c r="H76" s="91" t="s">
        <v>313</v>
      </c>
      <c r="I76" s="102">
        <v>40163</v>
      </c>
      <c r="J76" s="91">
        <v>0</v>
      </c>
      <c r="K76" s="91" t="s">
        <v>177</v>
      </c>
      <c r="L76" s="118">
        <v>4.5</v>
      </c>
      <c r="M76" s="118">
        <v>0</v>
      </c>
      <c r="N76" s="118">
        <v>10464.27</v>
      </c>
      <c r="O76" s="118">
        <v>0</v>
      </c>
      <c r="P76" s="118">
        <v>0</v>
      </c>
      <c r="Q76" s="118">
        <v>0</v>
      </c>
      <c r="R76" s="118">
        <v>0</v>
      </c>
      <c r="S76" s="118">
        <v>0</v>
      </c>
    </row>
    <row r="77" spans="2:19">
      <c r="B77" s="69" t="s">
        <v>1248</v>
      </c>
      <c r="C77" s="91">
        <v>1099746</v>
      </c>
      <c r="D77" s="91"/>
      <c r="E77" s="91">
        <v>1368</v>
      </c>
      <c r="F77" s="91" t="s">
        <v>387</v>
      </c>
      <c r="G77" s="91">
        <v>0</v>
      </c>
      <c r="H77" s="91" t="s">
        <v>313</v>
      </c>
      <c r="I77" s="102">
        <v>39051</v>
      </c>
      <c r="J77" s="91">
        <v>0</v>
      </c>
      <c r="K77" s="91" t="s">
        <v>177</v>
      </c>
      <c r="L77" s="118">
        <v>6.6</v>
      </c>
      <c r="M77" s="118">
        <v>0</v>
      </c>
      <c r="N77" s="118">
        <v>41687.4</v>
      </c>
      <c r="O77" s="118">
        <v>0</v>
      </c>
      <c r="P77" s="118">
        <v>0</v>
      </c>
      <c r="Q77" s="118">
        <v>0.08</v>
      </c>
      <c r="R77" s="118">
        <v>0</v>
      </c>
      <c r="S77" s="118">
        <v>0</v>
      </c>
    </row>
    <row r="78" spans="2:19">
      <c r="B78" s="69" t="s">
        <v>1249</v>
      </c>
      <c r="C78" s="91">
        <v>1113562</v>
      </c>
      <c r="D78" s="91"/>
      <c r="E78" s="91">
        <v>513718734</v>
      </c>
      <c r="F78" s="91" t="s">
        <v>387</v>
      </c>
      <c r="G78" s="91">
        <v>0</v>
      </c>
      <c r="H78" s="91" t="s">
        <v>313</v>
      </c>
      <c r="I78" s="102">
        <v>40401</v>
      </c>
      <c r="J78" s="91">
        <v>0</v>
      </c>
      <c r="K78" s="91" t="s">
        <v>177</v>
      </c>
      <c r="L78" s="118">
        <v>6</v>
      </c>
      <c r="M78" s="118">
        <v>0</v>
      </c>
      <c r="N78" s="118">
        <v>65253.74</v>
      </c>
      <c r="O78" s="118">
        <v>10.8155</v>
      </c>
      <c r="P78" s="118">
        <v>7.06</v>
      </c>
      <c r="Q78" s="118">
        <v>3.14</v>
      </c>
      <c r="R78" s="118">
        <v>0.02</v>
      </c>
      <c r="S78" s="118">
        <v>0</v>
      </c>
    </row>
    <row r="79" spans="2:19">
      <c r="B79" s="69" t="s">
        <v>1250</v>
      </c>
      <c r="C79" s="91">
        <v>1095942</v>
      </c>
      <c r="D79" s="91"/>
      <c r="E79" s="91">
        <v>513718734</v>
      </c>
      <c r="F79" s="91" t="s">
        <v>387</v>
      </c>
      <c r="G79" s="91">
        <v>0</v>
      </c>
      <c r="H79" s="91" t="s">
        <v>313</v>
      </c>
      <c r="I79" s="102">
        <v>39817</v>
      </c>
      <c r="J79" s="91">
        <v>0</v>
      </c>
      <c r="K79" s="91" t="s">
        <v>177</v>
      </c>
      <c r="L79" s="118">
        <v>6</v>
      </c>
      <c r="M79" s="118">
        <v>0</v>
      </c>
      <c r="N79" s="118">
        <v>391522.87</v>
      </c>
      <c r="O79" s="118">
        <v>10.8155</v>
      </c>
      <c r="P79" s="118">
        <v>42.35</v>
      </c>
      <c r="Q79" s="118">
        <v>0.23</v>
      </c>
      <c r="R79" s="118">
        <v>0.1</v>
      </c>
      <c r="S79" s="118">
        <v>0</v>
      </c>
    </row>
    <row r="80" spans="2:19">
      <c r="B80" s="69" t="s">
        <v>1251</v>
      </c>
      <c r="C80" s="91">
        <v>1099944</v>
      </c>
      <c r="D80" s="91"/>
      <c r="E80" s="91">
        <v>1374</v>
      </c>
      <c r="F80" s="91" t="s">
        <v>387</v>
      </c>
      <c r="G80" s="91">
        <v>0</v>
      </c>
      <c r="H80" s="91" t="s">
        <v>313</v>
      </c>
      <c r="I80" s="102">
        <v>39540</v>
      </c>
      <c r="J80" s="91">
        <v>0</v>
      </c>
      <c r="K80" s="91" t="s">
        <v>177</v>
      </c>
      <c r="L80" s="118">
        <v>5.75</v>
      </c>
      <c r="M80" s="118">
        <v>0</v>
      </c>
      <c r="N80" s="118">
        <v>846.9</v>
      </c>
      <c r="O80" s="118">
        <v>15</v>
      </c>
      <c r="P80" s="118">
        <v>0.13</v>
      </c>
      <c r="Q80" s="118">
        <v>0</v>
      </c>
      <c r="R80" s="118">
        <v>0</v>
      </c>
      <c r="S80" s="118">
        <v>0</v>
      </c>
    </row>
    <row r="81" spans="2:19">
      <c r="B81" s="69" t="s">
        <v>1252</v>
      </c>
      <c r="C81" s="91">
        <v>1760016</v>
      </c>
      <c r="D81" s="91"/>
      <c r="E81" s="91">
        <v>2345</v>
      </c>
      <c r="F81" s="91" t="s">
        <v>573</v>
      </c>
      <c r="G81" s="91">
        <v>0</v>
      </c>
      <c r="H81" s="91" t="s">
        <v>313</v>
      </c>
      <c r="I81" s="102"/>
      <c r="J81" s="91">
        <v>0</v>
      </c>
      <c r="K81" s="91" t="s">
        <v>177</v>
      </c>
      <c r="L81" s="118">
        <v>0</v>
      </c>
      <c r="M81" s="118">
        <v>0</v>
      </c>
      <c r="N81" s="118">
        <v>4754.3999999999996</v>
      </c>
      <c r="O81" s="118">
        <v>0</v>
      </c>
      <c r="P81" s="118">
        <v>0</v>
      </c>
      <c r="Q81" s="118">
        <v>0</v>
      </c>
      <c r="R81" s="118">
        <v>0</v>
      </c>
      <c r="S81" s="118">
        <v>0</v>
      </c>
    </row>
    <row r="82" spans="2:19">
      <c r="B82" s="69" t="s">
        <v>1253</v>
      </c>
      <c r="C82" s="91">
        <v>1112911</v>
      </c>
      <c r="D82" s="91"/>
      <c r="E82" s="91">
        <v>2221</v>
      </c>
      <c r="F82" s="91" t="s">
        <v>398</v>
      </c>
      <c r="G82" s="91">
        <v>0</v>
      </c>
      <c r="H82" s="91" t="s">
        <v>313</v>
      </c>
      <c r="I82" s="102"/>
      <c r="J82" s="91">
        <v>0</v>
      </c>
      <c r="K82" s="91" t="s">
        <v>177</v>
      </c>
      <c r="L82" s="118">
        <v>6.65</v>
      </c>
      <c r="M82" s="118">
        <v>0</v>
      </c>
      <c r="N82" s="118">
        <v>168266.01</v>
      </c>
      <c r="O82" s="118">
        <v>0</v>
      </c>
      <c r="P82" s="118">
        <v>0</v>
      </c>
      <c r="Q82" s="118">
        <v>0.19</v>
      </c>
      <c r="R82" s="118">
        <v>0</v>
      </c>
      <c r="S82" s="118">
        <v>0</v>
      </c>
    </row>
    <row r="83" spans="2:19">
      <c r="B83" s="69" t="s">
        <v>1254</v>
      </c>
      <c r="C83" s="91">
        <v>4790044</v>
      </c>
      <c r="D83" s="91"/>
      <c r="E83" s="91">
        <v>2460</v>
      </c>
      <c r="F83" s="91" t="s">
        <v>387</v>
      </c>
      <c r="G83" s="91">
        <v>0</v>
      </c>
      <c r="H83" s="91" t="s">
        <v>313</v>
      </c>
      <c r="I83" s="102"/>
      <c r="J83" s="91">
        <v>0</v>
      </c>
      <c r="K83" s="91" t="s">
        <v>177</v>
      </c>
      <c r="L83" s="118">
        <v>3.5</v>
      </c>
      <c r="M83" s="118">
        <v>0</v>
      </c>
      <c r="N83" s="118">
        <v>16241.2</v>
      </c>
      <c r="O83" s="118">
        <v>0</v>
      </c>
      <c r="P83" s="118">
        <v>0</v>
      </c>
      <c r="Q83" s="118">
        <v>0.24</v>
      </c>
      <c r="R83" s="118">
        <v>0</v>
      </c>
      <c r="S83" s="118">
        <v>0</v>
      </c>
    </row>
    <row r="84" spans="2:19">
      <c r="B84" s="69" t="s">
        <v>1255</v>
      </c>
      <c r="C84" s="91">
        <v>4790010</v>
      </c>
      <c r="D84" s="91"/>
      <c r="E84" s="91">
        <v>2460</v>
      </c>
      <c r="F84" s="91" t="s">
        <v>387</v>
      </c>
      <c r="G84" s="91">
        <v>0</v>
      </c>
      <c r="H84" s="91" t="s">
        <v>313</v>
      </c>
      <c r="I84" s="102"/>
      <c r="J84" s="91">
        <v>0</v>
      </c>
      <c r="K84" s="91" t="s">
        <v>177</v>
      </c>
      <c r="L84" s="118">
        <v>3.5</v>
      </c>
      <c r="M84" s="118">
        <v>0</v>
      </c>
      <c r="N84" s="118">
        <v>11875</v>
      </c>
      <c r="O84" s="118">
        <v>0</v>
      </c>
      <c r="P84" s="118">
        <v>0</v>
      </c>
      <c r="Q84" s="118">
        <v>0.33</v>
      </c>
      <c r="R84" s="118">
        <v>0</v>
      </c>
      <c r="S84" s="118">
        <v>0</v>
      </c>
    </row>
    <row r="85" spans="2:19">
      <c r="B85" s="69" t="s">
        <v>1256</v>
      </c>
      <c r="C85" s="91">
        <v>1104835</v>
      </c>
      <c r="D85" s="91"/>
      <c r="E85" s="91">
        <v>1454</v>
      </c>
      <c r="F85" s="91" t="s">
        <v>387</v>
      </c>
      <c r="G85" s="91">
        <v>0</v>
      </c>
      <c r="H85" s="91" t="s">
        <v>313</v>
      </c>
      <c r="I85" s="102">
        <v>40401</v>
      </c>
      <c r="J85" s="91">
        <v>0</v>
      </c>
      <c r="K85" s="91" t="s">
        <v>177</v>
      </c>
      <c r="L85" s="118">
        <v>8</v>
      </c>
      <c r="M85" s="118">
        <v>0</v>
      </c>
      <c r="N85" s="118">
        <v>26859.599999999999</v>
      </c>
      <c r="O85" s="118">
        <v>0</v>
      </c>
      <c r="P85" s="118">
        <v>0</v>
      </c>
      <c r="Q85" s="118">
        <v>0.02</v>
      </c>
      <c r="R85" s="118">
        <v>0</v>
      </c>
      <c r="S85" s="118">
        <v>0</v>
      </c>
    </row>
    <row r="86" spans="2:19">
      <c r="B86" s="69" t="s">
        <v>1257</v>
      </c>
      <c r="C86" s="91">
        <v>3980018</v>
      </c>
      <c r="D86" s="91"/>
      <c r="E86" s="91">
        <v>398</v>
      </c>
      <c r="F86" s="91" t="s">
        <v>751</v>
      </c>
      <c r="G86" s="91">
        <v>0</v>
      </c>
      <c r="H86" s="91" t="s">
        <v>313</v>
      </c>
      <c r="I86" s="102">
        <v>40401</v>
      </c>
      <c r="J86" s="91">
        <v>0</v>
      </c>
      <c r="K86" s="91" t="s">
        <v>177</v>
      </c>
      <c r="L86" s="118">
        <v>3</v>
      </c>
      <c r="M86" s="118">
        <v>0</v>
      </c>
      <c r="N86" s="118">
        <v>85803.73</v>
      </c>
      <c r="O86" s="118">
        <v>0</v>
      </c>
      <c r="P86" s="118">
        <v>0</v>
      </c>
      <c r="Q86" s="118">
        <v>0</v>
      </c>
      <c r="R86" s="118">
        <v>0</v>
      </c>
      <c r="S86" s="118">
        <v>0</v>
      </c>
    </row>
    <row r="87" spans="2:19">
      <c r="B87" s="69" t="s">
        <v>1257</v>
      </c>
      <c r="C87" s="91">
        <v>3980042</v>
      </c>
      <c r="D87" s="91"/>
      <c r="E87" s="91">
        <v>398</v>
      </c>
      <c r="F87" s="91" t="s">
        <v>751</v>
      </c>
      <c r="G87" s="91">
        <v>0</v>
      </c>
      <c r="H87" s="91" t="s">
        <v>313</v>
      </c>
      <c r="I87" s="102">
        <v>39814</v>
      </c>
      <c r="J87" s="91">
        <v>0</v>
      </c>
      <c r="K87" s="91" t="s">
        <v>177</v>
      </c>
      <c r="L87" s="118">
        <v>3</v>
      </c>
      <c r="M87" s="118">
        <v>0</v>
      </c>
      <c r="N87" s="118">
        <v>86911.27</v>
      </c>
      <c r="O87" s="118">
        <v>0</v>
      </c>
      <c r="P87" s="118">
        <v>0</v>
      </c>
      <c r="Q87" s="118">
        <v>0</v>
      </c>
      <c r="R87" s="118">
        <v>0</v>
      </c>
      <c r="S87" s="118">
        <v>0</v>
      </c>
    </row>
    <row r="88" spans="2:19">
      <c r="B88" s="69" t="s">
        <v>1258</v>
      </c>
      <c r="C88" s="91">
        <v>1134659</v>
      </c>
      <c r="D88" s="91"/>
      <c r="E88" s="91">
        <v>520040759</v>
      </c>
      <c r="F88" s="91" t="s">
        <v>387</v>
      </c>
      <c r="G88" s="91">
        <v>0</v>
      </c>
      <c r="H88" s="91" t="s">
        <v>313</v>
      </c>
      <c r="I88" s="102">
        <v>42070</v>
      </c>
      <c r="J88" s="91">
        <v>0</v>
      </c>
      <c r="K88" s="91" t="s">
        <v>177</v>
      </c>
      <c r="L88" s="118">
        <v>0</v>
      </c>
      <c r="M88" s="118">
        <v>0</v>
      </c>
      <c r="N88" s="118">
        <v>0.01</v>
      </c>
      <c r="O88" s="118">
        <v>110.92740999999999</v>
      </c>
      <c r="P88" s="118">
        <v>0</v>
      </c>
      <c r="Q88" s="118">
        <v>0</v>
      </c>
      <c r="R88" s="118">
        <v>0</v>
      </c>
      <c r="S88" s="118">
        <v>0</v>
      </c>
    </row>
    <row r="89" spans="2:19">
      <c r="B89" s="69" t="s">
        <v>1259</v>
      </c>
      <c r="C89" s="91">
        <v>1134709</v>
      </c>
      <c r="D89" s="91"/>
      <c r="E89" s="91">
        <v>520031808</v>
      </c>
      <c r="F89" s="91" t="s">
        <v>387</v>
      </c>
      <c r="G89" s="91">
        <v>0</v>
      </c>
      <c r="H89" s="91" t="s">
        <v>313</v>
      </c>
      <c r="I89" s="102">
        <v>42065</v>
      </c>
      <c r="J89" s="91">
        <v>0</v>
      </c>
      <c r="K89" s="91" t="s">
        <v>177</v>
      </c>
      <c r="L89" s="118">
        <v>2</v>
      </c>
      <c r="M89" s="118">
        <v>0</v>
      </c>
      <c r="N89" s="118">
        <v>44726.62</v>
      </c>
      <c r="O89" s="118">
        <v>0</v>
      </c>
      <c r="P89" s="118">
        <v>0</v>
      </c>
      <c r="Q89" s="118">
        <v>0</v>
      </c>
      <c r="R89" s="118">
        <v>0</v>
      </c>
      <c r="S89" s="118">
        <v>0</v>
      </c>
    </row>
    <row r="90" spans="2:19">
      <c r="B90" s="69" t="s">
        <v>1260</v>
      </c>
      <c r="C90" s="91">
        <v>1119734</v>
      </c>
      <c r="D90" s="91"/>
      <c r="E90" s="91">
        <v>513611863</v>
      </c>
      <c r="F90" s="91" t="s">
        <v>491</v>
      </c>
      <c r="G90" s="91">
        <v>0</v>
      </c>
      <c r="H90" s="91" t="s">
        <v>313</v>
      </c>
      <c r="I90" s="102">
        <v>41078</v>
      </c>
      <c r="J90" s="91">
        <v>0</v>
      </c>
      <c r="K90" s="91" t="s">
        <v>177</v>
      </c>
      <c r="L90" s="118">
        <v>10.84</v>
      </c>
      <c r="M90" s="118">
        <v>0</v>
      </c>
      <c r="N90" s="118">
        <v>360916.36</v>
      </c>
      <c r="O90" s="118">
        <v>2</v>
      </c>
      <c r="P90" s="118">
        <v>7.22</v>
      </c>
      <c r="Q90" s="118">
        <v>0.8</v>
      </c>
      <c r="R90" s="118">
        <v>0.02</v>
      </c>
      <c r="S90" s="118">
        <v>0</v>
      </c>
    </row>
    <row r="91" spans="2:19">
      <c r="B91" s="61" t="s">
        <v>72</v>
      </c>
      <c r="C91" s="89"/>
      <c r="D91" s="89"/>
      <c r="E91" s="89"/>
      <c r="F91" s="89"/>
      <c r="G91" s="89"/>
      <c r="H91" s="89"/>
      <c r="I91" s="98"/>
      <c r="J91" s="89">
        <v>2.98</v>
      </c>
      <c r="K91" s="89"/>
      <c r="L91" s="92"/>
      <c r="M91" s="92">
        <v>2.2000000000000002</v>
      </c>
      <c r="N91" s="92">
        <v>2097325.5299999998</v>
      </c>
      <c r="O91" s="92"/>
      <c r="P91" s="92">
        <v>2150.9</v>
      </c>
      <c r="Q91" s="92"/>
      <c r="R91" s="92"/>
      <c r="S91" s="92">
        <v>0.19</v>
      </c>
    </row>
    <row r="92" spans="2:19">
      <c r="B92" s="69" t="s">
        <v>1261</v>
      </c>
      <c r="C92" s="91">
        <v>6000061</v>
      </c>
      <c r="D92" s="91"/>
      <c r="E92" s="91">
        <v>520000472</v>
      </c>
      <c r="F92" s="91" t="s">
        <v>398</v>
      </c>
      <c r="G92" s="91" t="s">
        <v>395</v>
      </c>
      <c r="H92" s="91" t="s">
        <v>175</v>
      </c>
      <c r="I92" s="102">
        <v>39267</v>
      </c>
      <c r="J92" s="91">
        <v>0.59</v>
      </c>
      <c r="K92" s="91" t="s">
        <v>177</v>
      </c>
      <c r="L92" s="118">
        <v>8.5</v>
      </c>
      <c r="M92" s="118">
        <v>0.83</v>
      </c>
      <c r="N92" s="118">
        <v>572138</v>
      </c>
      <c r="O92" s="118">
        <v>107.97</v>
      </c>
      <c r="P92" s="118">
        <v>617.74</v>
      </c>
      <c r="Q92" s="118">
        <v>1.36</v>
      </c>
      <c r="R92" s="118">
        <v>1.43</v>
      </c>
      <c r="S92" s="118">
        <v>0.05</v>
      </c>
    </row>
    <row r="93" spans="2:19">
      <c r="B93" s="69" t="s">
        <v>1262</v>
      </c>
      <c r="C93" s="91">
        <v>1139336</v>
      </c>
      <c r="D93" s="91"/>
      <c r="E93" s="91">
        <v>511446551</v>
      </c>
      <c r="F93" s="91" t="s">
        <v>855</v>
      </c>
      <c r="G93" s="91" t="s">
        <v>362</v>
      </c>
      <c r="H93" s="91" t="s">
        <v>173</v>
      </c>
      <c r="I93" s="102">
        <v>42648</v>
      </c>
      <c r="J93" s="91">
        <v>3.09</v>
      </c>
      <c r="K93" s="91" t="s">
        <v>177</v>
      </c>
      <c r="L93" s="118">
        <v>3.42</v>
      </c>
      <c r="M93" s="118">
        <v>2.57</v>
      </c>
      <c r="N93" s="118">
        <v>1053000</v>
      </c>
      <c r="O93" s="118">
        <v>103.39</v>
      </c>
      <c r="P93" s="118">
        <v>1088.7</v>
      </c>
      <c r="Q93" s="118">
        <v>0.42</v>
      </c>
      <c r="R93" s="118">
        <v>2.52</v>
      </c>
      <c r="S93" s="118">
        <v>0.09</v>
      </c>
    </row>
    <row r="94" spans="2:19">
      <c r="B94" s="69" t="s">
        <v>1263</v>
      </c>
      <c r="C94" s="91">
        <v>1138825</v>
      </c>
      <c r="D94" s="91"/>
      <c r="E94" s="91">
        <v>520044439</v>
      </c>
      <c r="F94" s="91" t="s">
        <v>409</v>
      </c>
      <c r="G94" s="91" t="s">
        <v>362</v>
      </c>
      <c r="H94" s="91" t="s">
        <v>173</v>
      </c>
      <c r="I94" s="102">
        <v>42572</v>
      </c>
      <c r="J94" s="91">
        <v>6.07</v>
      </c>
      <c r="K94" s="91" t="s">
        <v>177</v>
      </c>
      <c r="L94" s="118">
        <v>4.5999999999999996</v>
      </c>
      <c r="M94" s="118">
        <v>3.2</v>
      </c>
      <c r="N94" s="118">
        <v>402000</v>
      </c>
      <c r="O94" s="118">
        <v>108.7</v>
      </c>
      <c r="P94" s="118">
        <v>436.97</v>
      </c>
      <c r="Q94" s="118">
        <v>0.06</v>
      </c>
      <c r="R94" s="118">
        <v>1.01</v>
      </c>
      <c r="S94" s="118">
        <v>0.04</v>
      </c>
    </row>
    <row r="95" spans="2:19">
      <c r="B95" s="69" t="s">
        <v>1264</v>
      </c>
      <c r="C95" s="91">
        <v>1127273</v>
      </c>
      <c r="D95" s="91"/>
      <c r="E95" s="91">
        <v>514781350</v>
      </c>
      <c r="F95" s="91" t="s">
        <v>387</v>
      </c>
      <c r="G95" s="91">
        <v>0</v>
      </c>
      <c r="H95" s="91" t="s">
        <v>313</v>
      </c>
      <c r="I95" s="102">
        <v>41248</v>
      </c>
      <c r="J95" s="91">
        <v>3.18</v>
      </c>
      <c r="K95" s="91" t="s">
        <v>177</v>
      </c>
      <c r="L95" s="118">
        <v>2</v>
      </c>
      <c r="M95" s="118">
        <v>2</v>
      </c>
      <c r="N95" s="118">
        <v>70187.53</v>
      </c>
      <c r="O95" s="118">
        <v>10.68</v>
      </c>
      <c r="P95" s="118">
        <v>7.5</v>
      </c>
      <c r="Q95" s="118">
        <v>0.08</v>
      </c>
      <c r="R95" s="118">
        <v>0.02</v>
      </c>
      <c r="S95" s="118">
        <v>0</v>
      </c>
    </row>
    <row r="96" spans="2:19">
      <c r="B96" s="61" t="s">
        <v>51</v>
      </c>
      <c r="C96" s="89"/>
      <c r="D96" s="89"/>
      <c r="E96" s="89"/>
      <c r="F96" s="89"/>
      <c r="G96" s="89"/>
      <c r="H96" s="89"/>
      <c r="I96" s="98"/>
      <c r="J96" s="89">
        <v>5.05</v>
      </c>
      <c r="K96" s="89"/>
      <c r="L96" s="92"/>
      <c r="M96" s="92">
        <v>4.21</v>
      </c>
      <c r="N96" s="92">
        <v>5882705.4500000002</v>
      </c>
      <c r="O96" s="92"/>
      <c r="P96" s="92">
        <v>7207.18</v>
      </c>
      <c r="Q96" s="92"/>
      <c r="R96" s="92"/>
      <c r="S96" s="92">
        <v>0.62</v>
      </c>
    </row>
    <row r="97" spans="2:19">
      <c r="B97" s="69" t="s">
        <v>1265</v>
      </c>
      <c r="C97" s="91">
        <v>1132158</v>
      </c>
      <c r="D97" s="91"/>
      <c r="E97" s="91">
        <v>511446551</v>
      </c>
      <c r="F97" s="91" t="s">
        <v>166</v>
      </c>
      <c r="G97" s="91" t="s">
        <v>395</v>
      </c>
      <c r="H97" s="91" t="s">
        <v>173</v>
      </c>
      <c r="I97" s="102">
        <v>41772</v>
      </c>
      <c r="J97" s="91">
        <v>1.47</v>
      </c>
      <c r="K97" s="91" t="s">
        <v>176</v>
      </c>
      <c r="L97" s="118">
        <v>3.839</v>
      </c>
      <c r="M97" s="118">
        <v>2.79</v>
      </c>
      <c r="N97" s="118">
        <v>53099</v>
      </c>
      <c r="O97" s="118">
        <v>103.46</v>
      </c>
      <c r="P97" s="118">
        <v>191.73</v>
      </c>
      <c r="Q97" s="118">
        <v>0.01</v>
      </c>
      <c r="R97" s="118">
        <v>0.44</v>
      </c>
      <c r="S97" s="118">
        <v>0.02</v>
      </c>
    </row>
    <row r="98" spans="2:19">
      <c r="B98" s="69" t="s">
        <v>1266</v>
      </c>
      <c r="C98" s="91">
        <v>1132166</v>
      </c>
      <c r="D98" s="91"/>
      <c r="E98" s="91">
        <v>511446551</v>
      </c>
      <c r="F98" s="91" t="s">
        <v>166</v>
      </c>
      <c r="G98" s="91" t="s">
        <v>395</v>
      </c>
      <c r="H98" s="91" t="s">
        <v>173</v>
      </c>
      <c r="I98" s="102">
        <v>41772</v>
      </c>
      <c r="J98" s="91">
        <v>3.29</v>
      </c>
      <c r="K98" s="91" t="s">
        <v>176</v>
      </c>
      <c r="L98" s="118">
        <v>4.4349999999999996</v>
      </c>
      <c r="M98" s="118">
        <v>3.1</v>
      </c>
      <c r="N98" s="118">
        <v>37563</v>
      </c>
      <c r="O98" s="118">
        <v>106.69</v>
      </c>
      <c r="P98" s="118">
        <v>139.87</v>
      </c>
      <c r="Q98" s="118">
        <v>0.01</v>
      </c>
      <c r="R98" s="118">
        <v>0.32</v>
      </c>
      <c r="S98" s="118">
        <v>0.01</v>
      </c>
    </row>
    <row r="99" spans="2:19">
      <c r="B99" s="69" t="s">
        <v>1267</v>
      </c>
      <c r="C99" s="91">
        <v>1132174</v>
      </c>
      <c r="D99" s="91"/>
      <c r="E99" s="91">
        <v>511446551</v>
      </c>
      <c r="F99" s="91" t="s">
        <v>166</v>
      </c>
      <c r="G99" s="91" t="s">
        <v>395</v>
      </c>
      <c r="H99" s="91" t="s">
        <v>173</v>
      </c>
      <c r="I99" s="102">
        <v>41772</v>
      </c>
      <c r="J99" s="91">
        <v>5.66</v>
      </c>
      <c r="K99" s="91" t="s">
        <v>176</v>
      </c>
      <c r="L99" s="118">
        <v>5.0819999999999999</v>
      </c>
      <c r="M99" s="118">
        <v>3.92</v>
      </c>
      <c r="N99" s="118">
        <v>33616</v>
      </c>
      <c r="O99" s="118">
        <v>109.38</v>
      </c>
      <c r="P99" s="118">
        <v>128.33000000000001</v>
      </c>
      <c r="Q99" s="118">
        <v>0.01</v>
      </c>
      <c r="R99" s="118">
        <v>0.3</v>
      </c>
      <c r="S99" s="118">
        <v>0.01</v>
      </c>
    </row>
    <row r="100" spans="2:19">
      <c r="B100" s="69" t="s">
        <v>1268</v>
      </c>
      <c r="C100" s="91">
        <v>1132182</v>
      </c>
      <c r="D100" s="91"/>
      <c r="E100" s="91">
        <v>511446551</v>
      </c>
      <c r="F100" s="91" t="s">
        <v>166</v>
      </c>
      <c r="G100" s="91" t="s">
        <v>395</v>
      </c>
      <c r="H100" s="91" t="s">
        <v>173</v>
      </c>
      <c r="I100" s="102">
        <v>41772</v>
      </c>
      <c r="J100" s="91">
        <v>7.03</v>
      </c>
      <c r="K100" s="91" t="s">
        <v>176</v>
      </c>
      <c r="L100" s="118">
        <v>5.4119999999999999</v>
      </c>
      <c r="M100" s="118">
        <v>4.2</v>
      </c>
      <c r="N100" s="118">
        <v>20379</v>
      </c>
      <c r="O100" s="118">
        <v>111.62</v>
      </c>
      <c r="P100" s="118">
        <v>79.39</v>
      </c>
      <c r="Q100" s="118">
        <v>0.01</v>
      </c>
      <c r="R100" s="118">
        <v>0.18</v>
      </c>
      <c r="S100" s="118">
        <v>0.01</v>
      </c>
    </row>
    <row r="101" spans="2:19">
      <c r="B101" s="69" t="s">
        <v>1269</v>
      </c>
      <c r="C101" s="91">
        <v>2810273</v>
      </c>
      <c r="D101" s="91"/>
      <c r="E101" s="91">
        <v>520027830</v>
      </c>
      <c r="F101" s="91" t="s">
        <v>491</v>
      </c>
      <c r="G101" s="91" t="s">
        <v>395</v>
      </c>
      <c r="H101" s="91" t="s">
        <v>175</v>
      </c>
      <c r="I101" s="102">
        <v>42436</v>
      </c>
      <c r="J101" s="91">
        <v>6.41</v>
      </c>
      <c r="K101" s="91" t="s">
        <v>176</v>
      </c>
      <c r="L101" s="118">
        <v>4.5</v>
      </c>
      <c r="M101" s="118">
        <v>3.65</v>
      </c>
      <c r="N101" s="118">
        <v>492580</v>
      </c>
      <c r="O101" s="118">
        <v>106.03</v>
      </c>
      <c r="P101" s="118">
        <v>1822.74</v>
      </c>
      <c r="Q101" s="118">
        <v>0.06</v>
      </c>
      <c r="R101" s="118">
        <v>4.22</v>
      </c>
      <c r="S101" s="118">
        <v>0.16</v>
      </c>
    </row>
    <row r="102" spans="2:19">
      <c r="B102" s="69" t="s">
        <v>1270</v>
      </c>
      <c r="C102" s="91">
        <v>1090281</v>
      </c>
      <c r="D102" s="91"/>
      <c r="E102" s="91">
        <v>1191</v>
      </c>
      <c r="F102" s="91" t="s">
        <v>164</v>
      </c>
      <c r="G102" s="91" t="s">
        <v>395</v>
      </c>
      <c r="H102" s="91" t="s">
        <v>173</v>
      </c>
      <c r="I102" s="102">
        <v>38171</v>
      </c>
      <c r="J102" s="91">
        <v>5</v>
      </c>
      <c r="K102" s="91" t="s">
        <v>176</v>
      </c>
      <c r="L102" s="118">
        <v>7.97</v>
      </c>
      <c r="M102" s="118">
        <v>3.58</v>
      </c>
      <c r="N102" s="118">
        <v>151014.32</v>
      </c>
      <c r="O102" s="118">
        <v>126.04</v>
      </c>
      <c r="P102" s="118">
        <v>664.28</v>
      </c>
      <c r="Q102" s="118">
        <v>0.1</v>
      </c>
      <c r="R102" s="118">
        <v>1.54</v>
      </c>
      <c r="S102" s="118">
        <v>0.06</v>
      </c>
    </row>
    <row r="103" spans="2:19">
      <c r="B103" s="69" t="s">
        <v>1271</v>
      </c>
      <c r="C103" s="91">
        <v>1139161</v>
      </c>
      <c r="D103" s="91"/>
      <c r="E103" s="91">
        <v>2250</v>
      </c>
      <c r="F103" s="91" t="s">
        <v>195</v>
      </c>
      <c r="G103" s="91" t="s">
        <v>352</v>
      </c>
      <c r="H103" s="91" t="s">
        <v>175</v>
      </c>
      <c r="I103" s="102">
        <v>42625</v>
      </c>
      <c r="J103" s="91">
        <v>3.03</v>
      </c>
      <c r="K103" s="91" t="s">
        <v>176</v>
      </c>
      <c r="L103" s="118">
        <v>3.7</v>
      </c>
      <c r="M103" s="118">
        <v>3.75</v>
      </c>
      <c r="N103" s="118">
        <v>69000</v>
      </c>
      <c r="O103" s="118">
        <v>101.02</v>
      </c>
      <c r="P103" s="118">
        <v>243.27</v>
      </c>
      <c r="Q103" s="118">
        <v>0.1</v>
      </c>
      <c r="R103" s="118">
        <v>0.56000000000000005</v>
      </c>
      <c r="S103" s="118">
        <v>0.02</v>
      </c>
    </row>
    <row r="104" spans="2:19">
      <c r="B104" s="69" t="s">
        <v>1272</v>
      </c>
      <c r="C104" s="91">
        <v>40301103</v>
      </c>
      <c r="D104" s="91"/>
      <c r="E104" s="91">
        <v>520038621</v>
      </c>
      <c r="F104" s="91" t="s">
        <v>387</v>
      </c>
      <c r="G104" s="91" t="s">
        <v>1235</v>
      </c>
      <c r="H104" s="91" t="s">
        <v>173</v>
      </c>
      <c r="I104" s="102">
        <v>39506</v>
      </c>
      <c r="J104" s="91">
        <v>0</v>
      </c>
      <c r="K104" s="91" t="s">
        <v>177</v>
      </c>
      <c r="L104" s="118">
        <v>0</v>
      </c>
      <c r="M104" s="118">
        <v>0</v>
      </c>
      <c r="N104" s="118">
        <v>3200000</v>
      </c>
      <c r="O104" s="118">
        <v>0</v>
      </c>
      <c r="P104" s="118">
        <v>0</v>
      </c>
      <c r="Q104" s="118">
        <v>0</v>
      </c>
      <c r="R104" s="118">
        <v>0</v>
      </c>
      <c r="S104" s="118">
        <v>0</v>
      </c>
    </row>
    <row r="105" spans="2:19">
      <c r="B105" s="69" t="s">
        <v>1273</v>
      </c>
      <c r="C105" s="91">
        <v>8920423</v>
      </c>
      <c r="D105" s="91"/>
      <c r="E105" s="91">
        <v>513751610</v>
      </c>
      <c r="F105" s="91" t="s">
        <v>387</v>
      </c>
      <c r="G105" s="91" t="s">
        <v>1235</v>
      </c>
      <c r="H105" s="91" t="s">
        <v>1222</v>
      </c>
      <c r="I105" s="102">
        <v>38706</v>
      </c>
      <c r="J105" s="91">
        <v>0</v>
      </c>
      <c r="K105" s="91" t="s">
        <v>177</v>
      </c>
      <c r="L105" s="118">
        <v>0</v>
      </c>
      <c r="M105" s="118">
        <v>0</v>
      </c>
      <c r="N105" s="118">
        <v>600000</v>
      </c>
      <c r="O105" s="118">
        <v>0</v>
      </c>
      <c r="P105" s="118">
        <v>0</v>
      </c>
      <c r="Q105" s="118">
        <v>0</v>
      </c>
      <c r="R105" s="118">
        <v>0</v>
      </c>
      <c r="S105" s="118">
        <v>0</v>
      </c>
    </row>
    <row r="106" spans="2:19">
      <c r="B106" s="69" t="s">
        <v>1274</v>
      </c>
      <c r="C106" s="91">
        <v>7509938</v>
      </c>
      <c r="D106" s="91"/>
      <c r="E106" s="91">
        <v>750</v>
      </c>
      <c r="F106" s="91" t="s">
        <v>491</v>
      </c>
      <c r="G106" s="91">
        <v>0</v>
      </c>
      <c r="H106" s="91" t="s">
        <v>313</v>
      </c>
      <c r="I106" s="102"/>
      <c r="J106" s="91">
        <v>0</v>
      </c>
      <c r="K106" s="91" t="s">
        <v>176</v>
      </c>
      <c r="L106" s="118">
        <v>7.25</v>
      </c>
      <c r="M106" s="118">
        <v>0</v>
      </c>
      <c r="N106" s="118">
        <v>5362.51</v>
      </c>
      <c r="O106" s="118">
        <v>0</v>
      </c>
      <c r="P106" s="118">
        <v>0</v>
      </c>
      <c r="Q106" s="118">
        <v>0.87</v>
      </c>
      <c r="R106" s="118">
        <v>0</v>
      </c>
      <c r="S106" s="118">
        <v>0</v>
      </c>
    </row>
    <row r="107" spans="2:19">
      <c r="B107" s="69" t="s">
        <v>1275</v>
      </c>
      <c r="C107" s="91">
        <v>6510044</v>
      </c>
      <c r="D107" s="91"/>
      <c r="E107" s="91">
        <v>651</v>
      </c>
      <c r="F107" s="91" t="s">
        <v>398</v>
      </c>
      <c r="G107" s="91">
        <v>0</v>
      </c>
      <c r="H107" s="91" t="s">
        <v>313</v>
      </c>
      <c r="I107" s="102">
        <v>41843</v>
      </c>
      <c r="J107" s="91">
        <v>5.45</v>
      </c>
      <c r="K107" s="91" t="s">
        <v>176</v>
      </c>
      <c r="L107" s="118">
        <v>3</v>
      </c>
      <c r="M107" s="118">
        <v>5.2</v>
      </c>
      <c r="N107" s="118">
        <v>954713.18</v>
      </c>
      <c r="O107" s="118">
        <v>89.31</v>
      </c>
      <c r="P107" s="118">
        <v>2975.75</v>
      </c>
      <c r="Q107" s="118">
        <v>0.3</v>
      </c>
      <c r="R107" s="118">
        <v>6.88</v>
      </c>
      <c r="S107" s="118">
        <v>0.26</v>
      </c>
    </row>
    <row r="108" spans="2:19">
      <c r="B108" s="69" t="s">
        <v>1276</v>
      </c>
      <c r="C108" s="91">
        <v>6510069</v>
      </c>
      <c r="D108" s="91"/>
      <c r="E108" s="91">
        <v>651</v>
      </c>
      <c r="F108" s="91" t="s">
        <v>398</v>
      </c>
      <c r="G108" s="91">
        <v>0</v>
      </c>
      <c r="H108" s="91" t="s">
        <v>313</v>
      </c>
      <c r="I108" s="102">
        <v>41843</v>
      </c>
      <c r="J108" s="91">
        <v>2.4900000000000002</v>
      </c>
      <c r="K108" s="91" t="s">
        <v>176</v>
      </c>
      <c r="L108" s="118">
        <v>3.952</v>
      </c>
      <c r="M108" s="118">
        <v>3.22</v>
      </c>
      <c r="N108" s="118">
        <v>265378.44</v>
      </c>
      <c r="O108" s="118">
        <v>103.85</v>
      </c>
      <c r="P108" s="118">
        <v>961.84</v>
      </c>
      <c r="Q108" s="118">
        <v>0.54</v>
      </c>
      <c r="R108" s="118">
        <v>2.2200000000000002</v>
      </c>
      <c r="S108" s="118">
        <v>0.08</v>
      </c>
    </row>
    <row r="109" spans="2:19">
      <c r="B109" s="61" t="s">
        <v>73</v>
      </c>
      <c r="C109" s="89"/>
      <c r="D109" s="89"/>
      <c r="E109" s="89"/>
      <c r="F109" s="89"/>
      <c r="G109" s="89"/>
      <c r="H109" s="89"/>
      <c r="I109" s="98"/>
      <c r="J109" s="89"/>
      <c r="K109" s="89"/>
      <c r="L109" s="92"/>
      <c r="M109" s="92"/>
      <c r="N109" s="92"/>
      <c r="O109" s="92"/>
      <c r="P109" s="92"/>
      <c r="Q109" s="92"/>
      <c r="R109" s="92"/>
      <c r="S109" s="92"/>
    </row>
    <row r="110" spans="2:19">
      <c r="B110" s="69" t="s">
        <v>294</v>
      </c>
      <c r="C110" s="91"/>
      <c r="D110" s="91"/>
      <c r="E110" s="91"/>
      <c r="F110" s="91"/>
      <c r="G110" s="91"/>
      <c r="H110" s="91"/>
      <c r="I110" s="102"/>
      <c r="J110" s="91"/>
      <c r="K110" s="91"/>
      <c r="L110" s="118"/>
      <c r="M110" s="118"/>
      <c r="N110" s="118"/>
      <c r="O110" s="118"/>
      <c r="P110" s="118"/>
      <c r="Q110" s="118"/>
      <c r="R110" s="118"/>
      <c r="S110" s="118"/>
    </row>
    <row r="111" spans="2:19">
      <c r="B111" s="61" t="s">
        <v>249</v>
      </c>
      <c r="C111" s="89"/>
      <c r="D111" s="89"/>
      <c r="E111" s="89"/>
      <c r="F111" s="89"/>
      <c r="G111" s="89"/>
      <c r="H111" s="89"/>
      <c r="I111" s="98"/>
      <c r="J111" s="89">
        <v>4.03</v>
      </c>
      <c r="K111" s="89"/>
      <c r="L111" s="92"/>
      <c r="M111" s="92">
        <v>2.69</v>
      </c>
      <c r="N111" s="92">
        <v>303000</v>
      </c>
      <c r="O111" s="92"/>
      <c r="P111" s="92">
        <v>1120.4000000000001</v>
      </c>
      <c r="Q111" s="92"/>
      <c r="R111" s="92"/>
      <c r="S111" s="92">
        <v>0.1</v>
      </c>
    </row>
    <row r="112" spans="2:19">
      <c r="B112" s="61" t="s">
        <v>92</v>
      </c>
      <c r="C112" s="89"/>
      <c r="D112" s="89"/>
      <c r="E112" s="89"/>
      <c r="F112" s="89"/>
      <c r="G112" s="89"/>
      <c r="H112" s="89"/>
      <c r="I112" s="98"/>
      <c r="J112" s="89">
        <v>4.03</v>
      </c>
      <c r="K112" s="89"/>
      <c r="L112" s="92"/>
      <c r="M112" s="92">
        <v>2.69</v>
      </c>
      <c r="N112" s="92">
        <v>303000</v>
      </c>
      <c r="O112" s="92"/>
      <c r="P112" s="92">
        <v>1120.4000000000001</v>
      </c>
      <c r="Q112" s="92"/>
      <c r="R112" s="92"/>
      <c r="S112" s="92">
        <v>0.1</v>
      </c>
    </row>
    <row r="113" spans="2:19">
      <c r="B113" s="69" t="s">
        <v>1277</v>
      </c>
      <c r="C113" s="91" t="s">
        <v>1278</v>
      </c>
      <c r="D113" s="91" t="s">
        <v>616</v>
      </c>
      <c r="E113" s="91"/>
      <c r="F113" s="91" t="s">
        <v>166</v>
      </c>
      <c r="G113" s="91" t="s">
        <v>618</v>
      </c>
      <c r="H113" s="91" t="s">
        <v>353</v>
      </c>
      <c r="I113" s="102"/>
      <c r="J113" s="91">
        <v>5.58</v>
      </c>
      <c r="K113" s="91" t="s">
        <v>176</v>
      </c>
      <c r="L113" s="118">
        <v>5.0819999999999999</v>
      </c>
      <c r="M113" s="118">
        <v>4.45</v>
      </c>
      <c r="N113" s="118">
        <v>118000</v>
      </c>
      <c r="O113" s="118">
        <v>105.98</v>
      </c>
      <c r="P113" s="118">
        <v>436.47</v>
      </c>
      <c r="Q113" s="118">
        <v>0.03</v>
      </c>
      <c r="R113" s="118">
        <v>1.01</v>
      </c>
      <c r="S113" s="118">
        <v>0.04</v>
      </c>
    </row>
    <row r="114" spans="2:19">
      <c r="B114" s="69" t="s">
        <v>1279</v>
      </c>
      <c r="C114" s="91" t="s">
        <v>1280</v>
      </c>
      <c r="D114" s="91" t="s">
        <v>616</v>
      </c>
      <c r="E114" s="91"/>
      <c r="F114" s="91" t="s">
        <v>166</v>
      </c>
      <c r="G114" s="91" t="s">
        <v>618</v>
      </c>
      <c r="H114" s="91" t="s">
        <v>353</v>
      </c>
      <c r="I114" s="102"/>
      <c r="J114" s="91">
        <v>3.29</v>
      </c>
      <c r="K114" s="91" t="s">
        <v>176</v>
      </c>
      <c r="L114" s="118">
        <v>4.4349999999999996</v>
      </c>
      <c r="M114" s="118">
        <v>3.08</v>
      </c>
      <c r="N114" s="118">
        <v>151000</v>
      </c>
      <c r="O114" s="118">
        <v>104.56</v>
      </c>
      <c r="P114" s="118">
        <v>551.01</v>
      </c>
      <c r="Q114" s="118">
        <v>0.04</v>
      </c>
      <c r="R114" s="118">
        <v>1.27</v>
      </c>
      <c r="S114" s="118">
        <v>0.05</v>
      </c>
    </row>
    <row r="115" spans="2:19">
      <c r="B115" s="69" t="s">
        <v>1281</v>
      </c>
      <c r="C115" s="91" t="s">
        <v>1282</v>
      </c>
      <c r="D115" s="91" t="s">
        <v>616</v>
      </c>
      <c r="E115" s="91"/>
      <c r="F115" s="91" t="s">
        <v>667</v>
      </c>
      <c r="G115" s="91" t="s">
        <v>1283</v>
      </c>
      <c r="H115" s="91" t="s">
        <v>1222</v>
      </c>
      <c r="I115" s="102">
        <v>38618</v>
      </c>
      <c r="J115" s="91">
        <v>1.98</v>
      </c>
      <c r="K115" s="91" t="s">
        <v>176</v>
      </c>
      <c r="L115" s="118">
        <v>8.25</v>
      </c>
      <c r="M115" s="118">
        <v>-4.6900000000000004</v>
      </c>
      <c r="N115" s="118">
        <v>34000</v>
      </c>
      <c r="O115" s="118">
        <v>112.01</v>
      </c>
      <c r="P115" s="118">
        <v>132.91</v>
      </c>
      <c r="Q115" s="118">
        <v>0</v>
      </c>
      <c r="R115" s="118">
        <v>0.31</v>
      </c>
      <c r="S115" s="118">
        <v>0.01</v>
      </c>
    </row>
    <row r="116" spans="2:19">
      <c r="B116" s="61" t="s">
        <v>93</v>
      </c>
      <c r="C116" s="89"/>
      <c r="D116" s="89"/>
      <c r="E116" s="89"/>
      <c r="F116" s="89"/>
      <c r="G116" s="89"/>
      <c r="H116" s="89"/>
      <c r="I116" s="98"/>
      <c r="J116" s="89"/>
      <c r="K116" s="89"/>
      <c r="L116" s="92"/>
      <c r="M116" s="92"/>
      <c r="N116" s="92"/>
      <c r="O116" s="92"/>
      <c r="P116" s="92"/>
      <c r="Q116" s="92"/>
      <c r="R116" s="92"/>
      <c r="S116" s="92"/>
    </row>
    <row r="117" spans="2:19">
      <c r="B117" s="123" t="s">
        <v>294</v>
      </c>
      <c r="C117" s="91"/>
      <c r="D117" s="91"/>
      <c r="E117" s="91"/>
      <c r="F117" s="91"/>
      <c r="G117" s="91"/>
      <c r="H117" s="91"/>
      <c r="I117" s="102"/>
      <c r="J117" s="91"/>
      <c r="K117" s="91"/>
      <c r="L117" s="118"/>
      <c r="M117" s="118"/>
      <c r="N117" s="118"/>
      <c r="O117" s="118"/>
      <c r="P117" s="118"/>
      <c r="Q117" s="118"/>
      <c r="R117" s="118"/>
      <c r="S117" s="118"/>
    </row>
    <row r="118" spans="2:19">
      <c r="B118" s="115" t="s">
        <v>267</v>
      </c>
      <c r="C118" s="1"/>
      <c r="D118" s="1"/>
      <c r="E118" s="1"/>
    </row>
    <row r="119" spans="2:19">
      <c r="B119" s="115" t="s">
        <v>141</v>
      </c>
      <c r="C119" s="1"/>
      <c r="D119" s="1"/>
      <c r="E119" s="1"/>
    </row>
    <row r="120" spans="2:19">
      <c r="B120" s="115" t="s">
        <v>263</v>
      </c>
      <c r="C120" s="1"/>
      <c r="D120" s="1"/>
      <c r="E120" s="1"/>
    </row>
    <row r="121" spans="2:19">
      <c r="B121" s="115" t="s">
        <v>264</v>
      </c>
      <c r="C121" s="1"/>
      <c r="D121" s="1"/>
      <c r="E121" s="1"/>
    </row>
    <row r="122" spans="2:19">
      <c r="C122" s="1"/>
      <c r="D122" s="1"/>
      <c r="E122" s="1"/>
    </row>
    <row r="123" spans="2:19">
      <c r="C123" s="1"/>
      <c r="D123" s="1"/>
      <c r="E123" s="1"/>
    </row>
    <row r="124" spans="2:19">
      <c r="C124" s="1"/>
      <c r="D124" s="1"/>
      <c r="E124" s="1"/>
    </row>
    <row r="125" spans="2:19">
      <c r="C125" s="1"/>
      <c r="D125" s="1"/>
      <c r="E125" s="1"/>
    </row>
    <row r="126" spans="2:19">
      <c r="C126" s="1"/>
      <c r="D126" s="1"/>
      <c r="E126" s="1"/>
    </row>
    <row r="127" spans="2:19">
      <c r="C127" s="1"/>
      <c r="D127" s="1"/>
      <c r="E127" s="1"/>
    </row>
    <row r="128" spans="2:19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5" spans="2:5">
      <c r="C535" s="1"/>
      <c r="D535" s="1"/>
      <c r="E535" s="1"/>
    </row>
    <row r="539" spans="2:5">
      <c r="B539" s="32"/>
    </row>
    <row r="540" spans="2:5">
      <c r="B540" s="32"/>
    </row>
    <row r="541" spans="2:5">
      <c r="B541" s="3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6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B1:CT405"/>
  <sheetViews>
    <sheetView rightToLeft="1" workbookViewId="0">
      <selection activeCell="I22" sqref="I22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16.140625" style="2" bestFit="1" customWidth="1"/>
    <col min="4" max="4" width="8.85546875" style="2" bestFit="1" customWidth="1"/>
    <col min="5" max="5" width="11.7109375" style="2" bestFit="1" customWidth="1"/>
    <col min="6" max="6" width="26.7109375" style="1" bestFit="1" customWidth="1"/>
    <col min="7" max="7" width="12.85546875" style="1" bestFit="1" customWidth="1"/>
    <col min="8" max="8" width="16.42578125" style="1" bestFit="1" customWidth="1"/>
    <col min="9" max="9" width="9.85546875" style="1" bestFit="1" customWidth="1"/>
    <col min="10" max="10" width="10" style="1" bestFit="1" customWidth="1"/>
    <col min="11" max="11" width="11.28515625" style="1" bestFit="1" customWidth="1"/>
    <col min="12" max="12" width="11.85546875" style="1" bestFit="1" customWidth="1"/>
    <col min="13" max="13" width="11.1406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83" t="s">
        <v>308</v>
      </c>
    </row>
    <row r="2" spans="2:98">
      <c r="B2" s="83" t="s">
        <v>309</v>
      </c>
    </row>
    <row r="3" spans="2:98">
      <c r="B3" s="83" t="s">
        <v>310</v>
      </c>
    </row>
    <row r="4" spans="2:98">
      <c r="B4" s="83" t="s">
        <v>311</v>
      </c>
    </row>
    <row r="6" spans="2:98" ht="26.25" customHeight="1">
      <c r="B6" s="163" t="s">
        <v>216</v>
      </c>
      <c r="C6" s="164"/>
      <c r="D6" s="164"/>
      <c r="E6" s="164"/>
      <c r="F6" s="164"/>
      <c r="G6" s="164"/>
      <c r="H6" s="164"/>
      <c r="I6" s="164"/>
      <c r="J6" s="164"/>
      <c r="K6" s="164"/>
      <c r="L6" s="164"/>
      <c r="M6" s="165"/>
    </row>
    <row r="7" spans="2:98" ht="26.25" customHeight="1">
      <c r="B7" s="163" t="s">
        <v>118</v>
      </c>
      <c r="C7" s="164"/>
      <c r="D7" s="164"/>
      <c r="E7" s="164"/>
      <c r="F7" s="164"/>
      <c r="G7" s="164"/>
      <c r="H7" s="164"/>
      <c r="I7" s="164"/>
      <c r="J7" s="164"/>
      <c r="K7" s="164"/>
      <c r="L7" s="164"/>
      <c r="M7" s="165"/>
    </row>
    <row r="8" spans="2:98" s="3" customFormat="1" ht="47.25">
      <c r="B8" s="20" t="s">
        <v>145</v>
      </c>
      <c r="C8" s="25" t="s">
        <v>48</v>
      </c>
      <c r="D8" s="49" t="s">
        <v>147</v>
      </c>
      <c r="E8" s="49" t="s">
        <v>146</v>
      </c>
      <c r="F8" s="78" t="s">
        <v>81</v>
      </c>
      <c r="G8" s="25" t="s">
        <v>130</v>
      </c>
      <c r="H8" s="25" t="s">
        <v>266</v>
      </c>
      <c r="I8" s="25" t="s">
        <v>262</v>
      </c>
      <c r="J8" s="25" t="s">
        <v>139</v>
      </c>
      <c r="K8" s="25" t="s">
        <v>69</v>
      </c>
      <c r="L8" s="49" t="s">
        <v>187</v>
      </c>
      <c r="M8" s="26" t="s">
        <v>189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5"/>
      <c r="C9" s="27"/>
      <c r="D9" s="16"/>
      <c r="E9" s="16"/>
      <c r="F9" s="27"/>
      <c r="G9" s="27"/>
      <c r="H9" s="27" t="s">
        <v>268</v>
      </c>
      <c r="I9" s="27" t="s">
        <v>76</v>
      </c>
      <c r="J9" s="27" t="s">
        <v>260</v>
      </c>
      <c r="K9" s="27" t="s">
        <v>20</v>
      </c>
      <c r="L9" s="27" t="s">
        <v>20</v>
      </c>
      <c r="M9" s="28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5" t="s">
        <v>10</v>
      </c>
      <c r="M10" s="65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58" t="s">
        <v>30</v>
      </c>
      <c r="C11" s="86"/>
      <c r="D11" s="86"/>
      <c r="E11" s="86"/>
      <c r="F11" s="86"/>
      <c r="G11" s="86"/>
      <c r="H11" s="85">
        <v>2061938.29</v>
      </c>
      <c r="I11" s="85"/>
      <c r="J11" s="85">
        <v>726.2299999999999</v>
      </c>
      <c r="K11" s="85"/>
      <c r="L11" s="85"/>
      <c r="M11" s="85">
        <v>0.06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customFormat="1" ht="17.25" customHeight="1">
      <c r="B12" s="61" t="s">
        <v>250</v>
      </c>
      <c r="C12" s="89"/>
      <c r="D12" s="89"/>
      <c r="E12" s="89"/>
      <c r="F12" s="89"/>
      <c r="G12" s="89"/>
      <c r="H12" s="92">
        <v>194539.8</v>
      </c>
      <c r="I12" s="92"/>
      <c r="J12" s="92">
        <v>722.05</v>
      </c>
      <c r="K12" s="92"/>
      <c r="L12" s="92"/>
      <c r="M12" s="92">
        <v>0.06</v>
      </c>
    </row>
    <row r="13" spans="2:98" customFormat="1" ht="15.75">
      <c r="B13" s="62" t="s">
        <v>1284</v>
      </c>
      <c r="C13" s="91">
        <v>1081058</v>
      </c>
      <c r="D13" s="91"/>
      <c r="E13" s="91">
        <v>520042441</v>
      </c>
      <c r="F13" s="91" t="s">
        <v>743</v>
      </c>
      <c r="G13" s="91" t="s">
        <v>177</v>
      </c>
      <c r="H13" s="118">
        <v>15067</v>
      </c>
      <c r="I13" s="118">
        <v>0</v>
      </c>
      <c r="J13" s="118">
        <v>0</v>
      </c>
      <c r="K13" s="118">
        <v>0.04</v>
      </c>
      <c r="L13" s="118">
        <v>0</v>
      </c>
      <c r="M13" s="118">
        <v>0</v>
      </c>
    </row>
    <row r="14" spans="2:98" customFormat="1" ht="15.75">
      <c r="B14" s="62" t="s">
        <v>1285</v>
      </c>
      <c r="C14" s="91">
        <v>239012</v>
      </c>
      <c r="D14" s="91"/>
      <c r="E14" s="91">
        <v>2225</v>
      </c>
      <c r="F14" s="91" t="s">
        <v>743</v>
      </c>
      <c r="G14" s="91" t="s">
        <v>177</v>
      </c>
      <c r="H14" s="118">
        <v>4899</v>
      </c>
      <c r="I14" s="118">
        <v>0</v>
      </c>
      <c r="J14" s="118">
        <v>0</v>
      </c>
      <c r="K14" s="118">
        <v>0</v>
      </c>
      <c r="L14" s="118">
        <v>0</v>
      </c>
      <c r="M14" s="118">
        <v>0</v>
      </c>
    </row>
    <row r="15" spans="2:98" customFormat="1" ht="15.75">
      <c r="B15" s="62" t="s">
        <v>1286</v>
      </c>
      <c r="C15" s="91">
        <v>1085323</v>
      </c>
      <c r="D15" s="91"/>
      <c r="E15" s="91">
        <v>1052</v>
      </c>
      <c r="F15" s="91" t="s">
        <v>164</v>
      </c>
      <c r="G15" s="91" t="s">
        <v>177</v>
      </c>
      <c r="H15" s="118">
        <v>45180.87</v>
      </c>
      <c r="I15" s="118">
        <v>0</v>
      </c>
      <c r="J15" s="118">
        <v>0</v>
      </c>
      <c r="K15" s="118">
        <v>0.31</v>
      </c>
      <c r="L15" s="118">
        <v>0</v>
      </c>
      <c r="M15" s="118">
        <v>0</v>
      </c>
    </row>
    <row r="16" spans="2:98" customFormat="1" ht="15.75">
      <c r="B16" s="62" t="s">
        <v>1287</v>
      </c>
      <c r="C16" s="91">
        <v>109306</v>
      </c>
      <c r="D16" s="91"/>
      <c r="E16" s="91">
        <v>512483629</v>
      </c>
      <c r="F16" s="91" t="s">
        <v>387</v>
      </c>
      <c r="G16" s="91" t="s">
        <v>176</v>
      </c>
      <c r="H16" s="118">
        <v>57500</v>
      </c>
      <c r="I16" s="118">
        <v>93.307900000000004</v>
      </c>
      <c r="J16" s="118">
        <v>53.65</v>
      </c>
      <c r="K16" s="118">
        <v>0.51</v>
      </c>
      <c r="L16" s="118">
        <v>7.39</v>
      </c>
      <c r="M16" s="118">
        <v>0</v>
      </c>
    </row>
    <row r="17" spans="2:13" customFormat="1" ht="15.75">
      <c r="B17" s="62" t="s">
        <v>1288</v>
      </c>
      <c r="C17" s="91">
        <v>1084391</v>
      </c>
      <c r="D17" s="91"/>
      <c r="E17" s="91">
        <v>1103</v>
      </c>
      <c r="F17" s="91" t="s">
        <v>164</v>
      </c>
      <c r="G17" s="91" t="s">
        <v>177</v>
      </c>
      <c r="H17" s="118">
        <v>1249</v>
      </c>
      <c r="I17" s="118">
        <v>0</v>
      </c>
      <c r="J17" s="118">
        <v>0</v>
      </c>
      <c r="K17" s="118">
        <v>0</v>
      </c>
      <c r="L17" s="118">
        <v>0</v>
      </c>
      <c r="M17" s="118">
        <v>0</v>
      </c>
    </row>
    <row r="18" spans="2:13" customFormat="1" ht="15.75">
      <c r="B18" s="62" t="s">
        <v>1289</v>
      </c>
      <c r="C18" s="91">
        <v>628099</v>
      </c>
      <c r="D18" s="91"/>
      <c r="E18" s="91">
        <v>520039843</v>
      </c>
      <c r="F18" s="91" t="s">
        <v>164</v>
      </c>
      <c r="G18" s="91" t="s">
        <v>177</v>
      </c>
      <c r="H18" s="118">
        <v>18195</v>
      </c>
      <c r="I18" s="118">
        <v>0</v>
      </c>
      <c r="J18" s="118">
        <v>0</v>
      </c>
      <c r="K18" s="118">
        <v>0.13</v>
      </c>
      <c r="L18" s="118">
        <v>0</v>
      </c>
      <c r="M18" s="118">
        <v>0</v>
      </c>
    </row>
    <row r="19" spans="2:13" customFormat="1" ht="15.75">
      <c r="B19" s="62" t="s">
        <v>1290</v>
      </c>
      <c r="C19" s="91">
        <v>1091719</v>
      </c>
      <c r="D19" s="91"/>
      <c r="E19" s="91">
        <v>513611863</v>
      </c>
      <c r="F19" s="91" t="s">
        <v>491</v>
      </c>
      <c r="G19" s="91" t="s">
        <v>177</v>
      </c>
      <c r="H19" s="118">
        <v>4246</v>
      </c>
      <c r="I19" s="118">
        <v>0</v>
      </c>
      <c r="J19" s="118">
        <v>0</v>
      </c>
      <c r="K19" s="118">
        <v>0.03</v>
      </c>
      <c r="L19" s="118">
        <v>0</v>
      </c>
      <c r="M19" s="118">
        <v>0</v>
      </c>
    </row>
    <row r="20" spans="2:13" customFormat="1" ht="15.75">
      <c r="B20" s="62" t="s">
        <v>1291</v>
      </c>
      <c r="C20" s="91">
        <v>65100448</v>
      </c>
      <c r="D20" s="91"/>
      <c r="E20" s="91">
        <v>651</v>
      </c>
      <c r="F20" s="91" t="s">
        <v>398</v>
      </c>
      <c r="G20" s="91" t="s">
        <v>176</v>
      </c>
      <c r="H20" s="118">
        <v>14023</v>
      </c>
      <c r="I20" s="118">
        <v>12.9</v>
      </c>
      <c r="J20" s="118">
        <v>631.33000000000004</v>
      </c>
      <c r="K20" s="118">
        <v>0</v>
      </c>
      <c r="L20" s="118">
        <v>86.93</v>
      </c>
      <c r="M20" s="118">
        <v>0.05</v>
      </c>
    </row>
    <row r="21" spans="2:13" customFormat="1" ht="15.75">
      <c r="B21" s="62" t="s">
        <v>1292</v>
      </c>
      <c r="C21" s="91">
        <v>1992007</v>
      </c>
      <c r="D21" s="91"/>
      <c r="E21" s="91">
        <v>651</v>
      </c>
      <c r="F21" s="91" t="s">
        <v>398</v>
      </c>
      <c r="G21" s="91" t="s">
        <v>176</v>
      </c>
      <c r="H21" s="118">
        <v>643.92999999999995</v>
      </c>
      <c r="I21" s="118">
        <v>12.9</v>
      </c>
      <c r="J21" s="118">
        <v>28.99</v>
      </c>
      <c r="K21" s="118">
        <v>0.28999999999999998</v>
      </c>
      <c r="L21" s="118">
        <v>3.99</v>
      </c>
      <c r="M21" s="118">
        <v>0</v>
      </c>
    </row>
    <row r="22" spans="2:13" customFormat="1" ht="15.75">
      <c r="B22" s="62" t="s">
        <v>1293</v>
      </c>
      <c r="C22" s="91">
        <v>1104033</v>
      </c>
      <c r="D22" s="91"/>
      <c r="E22" s="91">
        <v>1440</v>
      </c>
      <c r="F22" s="91" t="s">
        <v>192</v>
      </c>
      <c r="G22" s="91" t="s">
        <v>177</v>
      </c>
      <c r="H22" s="118">
        <v>33536</v>
      </c>
      <c r="I22" s="118">
        <v>24.1</v>
      </c>
      <c r="J22" s="118">
        <v>8.08</v>
      </c>
      <c r="K22" s="118">
        <v>0.09</v>
      </c>
      <c r="L22" s="118">
        <v>1.1100000000000001</v>
      </c>
      <c r="M22" s="118">
        <v>0</v>
      </c>
    </row>
    <row r="23" spans="2:13" customFormat="1" ht="15.75">
      <c r="B23" s="61" t="s">
        <v>249</v>
      </c>
      <c r="C23" s="89"/>
      <c r="D23" s="89"/>
      <c r="E23" s="89"/>
      <c r="F23" s="89"/>
      <c r="G23" s="89"/>
      <c r="H23" s="92">
        <v>1867398.49</v>
      </c>
      <c r="I23" s="92"/>
      <c r="J23" s="92">
        <v>4.18</v>
      </c>
      <c r="K23" s="92"/>
      <c r="L23" s="92"/>
      <c r="M23" s="92"/>
    </row>
    <row r="24" spans="2:13" customFormat="1" ht="15.75">
      <c r="B24" s="61" t="s">
        <v>80</v>
      </c>
      <c r="C24" s="89"/>
      <c r="D24" s="89"/>
      <c r="E24" s="89"/>
      <c r="F24" s="89"/>
      <c r="G24" s="89"/>
      <c r="H24" s="92">
        <v>1424350</v>
      </c>
      <c r="I24" s="92"/>
      <c r="J24" s="92"/>
      <c r="K24" s="92"/>
      <c r="L24" s="92"/>
      <c r="M24" s="92"/>
    </row>
    <row r="25" spans="2:13">
      <c r="B25" s="62" t="s">
        <v>1294</v>
      </c>
      <c r="C25" s="91" t="s">
        <v>1295</v>
      </c>
      <c r="D25" s="91" t="s">
        <v>616</v>
      </c>
      <c r="E25" s="91"/>
      <c r="F25" s="91" t="s">
        <v>933</v>
      </c>
      <c r="G25" s="91" t="s">
        <v>176</v>
      </c>
      <c r="H25" s="118">
        <v>3000</v>
      </c>
      <c r="I25" s="118">
        <v>0</v>
      </c>
      <c r="J25" s="118">
        <v>0</v>
      </c>
      <c r="K25" s="118">
        <v>0</v>
      </c>
      <c r="L25" s="118">
        <v>0</v>
      </c>
      <c r="M25" s="118">
        <v>0</v>
      </c>
    </row>
    <row r="26" spans="2:13">
      <c r="B26" s="62" t="s">
        <v>1296</v>
      </c>
      <c r="C26" s="91" t="s">
        <v>1297</v>
      </c>
      <c r="D26" s="91" t="s">
        <v>616</v>
      </c>
      <c r="E26" s="91"/>
      <c r="F26" s="91" t="s">
        <v>933</v>
      </c>
      <c r="G26" s="91" t="s">
        <v>176</v>
      </c>
      <c r="H26" s="118">
        <v>1421350</v>
      </c>
      <c r="I26" s="118">
        <v>0</v>
      </c>
      <c r="J26" s="118">
        <v>0</v>
      </c>
      <c r="K26" s="118">
        <v>0</v>
      </c>
      <c r="L26" s="118">
        <v>0</v>
      </c>
      <c r="M26" s="118">
        <v>0</v>
      </c>
    </row>
    <row r="27" spans="2:13">
      <c r="B27" s="61" t="s">
        <v>79</v>
      </c>
      <c r="C27" s="89"/>
      <c r="D27" s="89"/>
      <c r="E27" s="89"/>
      <c r="F27" s="89"/>
      <c r="G27" s="89"/>
      <c r="H27" s="92">
        <v>443048.49</v>
      </c>
      <c r="I27" s="92"/>
      <c r="J27" s="92">
        <v>4.18</v>
      </c>
      <c r="K27" s="92"/>
      <c r="L27" s="92"/>
      <c r="M27" s="92"/>
    </row>
    <row r="28" spans="2:13">
      <c r="B28" s="62" t="s">
        <v>1298</v>
      </c>
      <c r="C28" s="91" t="s">
        <v>1299</v>
      </c>
      <c r="D28" s="91" t="s">
        <v>616</v>
      </c>
      <c r="E28" s="91"/>
      <c r="F28" s="91" t="s">
        <v>647</v>
      </c>
      <c r="G28" s="91" t="s">
        <v>179</v>
      </c>
      <c r="H28" s="118">
        <v>65108.49</v>
      </c>
      <c r="I28" s="118">
        <v>1</v>
      </c>
      <c r="J28" s="118">
        <v>2.95</v>
      </c>
      <c r="K28" s="118">
        <v>0</v>
      </c>
      <c r="L28" s="118">
        <v>0.41</v>
      </c>
      <c r="M28" s="118">
        <v>0</v>
      </c>
    </row>
    <row r="29" spans="2:13">
      <c r="B29" s="62" t="s">
        <v>1300</v>
      </c>
      <c r="C29" s="91" t="s">
        <v>1301</v>
      </c>
      <c r="D29" s="91" t="s">
        <v>616</v>
      </c>
      <c r="E29" s="91"/>
      <c r="F29" s="91" t="s">
        <v>667</v>
      </c>
      <c r="G29" s="91" t="s">
        <v>176</v>
      </c>
      <c r="H29" s="118">
        <v>352940</v>
      </c>
      <c r="I29" s="118">
        <v>0.1</v>
      </c>
      <c r="J29" s="118">
        <v>1.23</v>
      </c>
      <c r="K29" s="118">
        <v>0</v>
      </c>
      <c r="L29" s="118">
        <v>0.17</v>
      </c>
      <c r="M29" s="118">
        <v>0</v>
      </c>
    </row>
    <row r="30" spans="2:13">
      <c r="B30" s="117" t="s">
        <v>1302</v>
      </c>
      <c r="C30" s="91" t="s">
        <v>1303</v>
      </c>
      <c r="D30" s="91" t="s">
        <v>616</v>
      </c>
      <c r="E30" s="91"/>
      <c r="F30" s="91" t="s">
        <v>630</v>
      </c>
      <c r="G30" s="91" t="s">
        <v>176</v>
      </c>
      <c r="H30" s="118">
        <v>25000</v>
      </c>
      <c r="I30" s="118">
        <v>0</v>
      </c>
      <c r="J30" s="118">
        <v>0</v>
      </c>
      <c r="K30" s="118">
        <v>0</v>
      </c>
      <c r="L30" s="118">
        <v>0</v>
      </c>
      <c r="M30" s="118">
        <v>0</v>
      </c>
    </row>
    <row r="31" spans="2:13">
      <c r="B31" s="115" t="s">
        <v>267</v>
      </c>
      <c r="C31" s="1"/>
      <c r="D31" s="1"/>
      <c r="E31" s="1"/>
    </row>
    <row r="32" spans="2:13">
      <c r="B32" s="115" t="s">
        <v>263</v>
      </c>
      <c r="C32" s="1"/>
      <c r="D32" s="1"/>
      <c r="E32" s="1"/>
    </row>
    <row r="33" spans="2:5">
      <c r="B33" s="115" t="s">
        <v>264</v>
      </c>
      <c r="C33" s="1"/>
      <c r="D33" s="1"/>
      <c r="E33" s="1"/>
    </row>
    <row r="34" spans="2:5">
      <c r="C34" s="1"/>
      <c r="D34" s="1"/>
      <c r="E34" s="1"/>
    </row>
    <row r="35" spans="2:5">
      <c r="C35" s="1"/>
      <c r="D35" s="1"/>
      <c r="E35" s="1"/>
    </row>
    <row r="36" spans="2:5">
      <c r="C36" s="1"/>
      <c r="D36" s="1"/>
      <c r="E36" s="1"/>
    </row>
    <row r="37" spans="2:5">
      <c r="C37" s="1"/>
      <c r="D37" s="1"/>
      <c r="E37" s="1"/>
    </row>
    <row r="38" spans="2:5">
      <c r="C38" s="1"/>
      <c r="D38" s="1"/>
      <c r="E38" s="1"/>
    </row>
    <row r="39" spans="2:5">
      <c r="C39" s="1"/>
      <c r="D39" s="1"/>
      <c r="E39" s="1"/>
    </row>
    <row r="40" spans="2:5">
      <c r="C40" s="1"/>
      <c r="D40" s="1"/>
      <c r="E40" s="1"/>
    </row>
    <row r="41" spans="2:5">
      <c r="C41" s="1"/>
      <c r="D41" s="1"/>
      <c r="E41" s="1"/>
    </row>
    <row r="42" spans="2:5">
      <c r="C42" s="1"/>
      <c r="D42" s="1"/>
      <c r="E42" s="1"/>
    </row>
    <row r="43" spans="2:5">
      <c r="C43" s="1"/>
      <c r="D43" s="1"/>
      <c r="E43" s="1"/>
    </row>
    <row r="44" spans="2:5">
      <c r="C44" s="1"/>
      <c r="D44" s="1"/>
      <c r="E44" s="1"/>
    </row>
    <row r="45" spans="2:5">
      <c r="C45" s="1"/>
      <c r="D45" s="1"/>
      <c r="E45" s="1"/>
    </row>
    <row r="46" spans="2:5">
      <c r="C46" s="1"/>
      <c r="D46" s="1"/>
      <c r="E46" s="1"/>
    </row>
    <row r="47" spans="2:5">
      <c r="C47" s="1"/>
      <c r="D47" s="1"/>
      <c r="E47" s="1"/>
    </row>
    <row r="48" spans="2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B403" s="32"/>
      <c r="C403" s="1"/>
      <c r="D403" s="1"/>
      <c r="E403" s="1"/>
    </row>
    <row r="404" spans="2:5">
      <c r="B404" s="32"/>
      <c r="C404" s="1"/>
      <c r="D404" s="1"/>
      <c r="E404" s="1"/>
    </row>
    <row r="405" spans="2:5">
      <c r="B405" s="3"/>
      <c r="C405" s="1"/>
      <c r="D405" s="1"/>
      <c r="E40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A5:XFD11 A25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A1:BC637"/>
  <sheetViews>
    <sheetView rightToLeft="1" workbookViewId="0"/>
  </sheetViews>
  <sheetFormatPr defaultColWidth="9.140625" defaultRowHeight="18"/>
  <cols>
    <col min="1" max="1" width="6.28515625" style="1" customWidth="1"/>
    <col min="2" max="2" width="65" style="2" bestFit="1" customWidth="1"/>
    <col min="3" max="3" width="16.140625" style="2" bestFit="1" customWidth="1"/>
    <col min="4" max="4" width="12.85546875" style="1" bestFit="1" customWidth="1"/>
    <col min="5" max="5" width="11.85546875" style="1" bestFit="1" customWidth="1"/>
    <col min="6" max="6" width="17.85546875" style="1" bestFit="1" customWidth="1"/>
    <col min="7" max="7" width="10.85546875" style="1" bestFit="1" customWidth="1"/>
    <col min="8" max="8" width="13.140625" style="1" bestFit="1" customWidth="1"/>
    <col min="9" max="9" width="11.28515625" style="1" bestFit="1" customWidth="1"/>
    <col min="10" max="10" width="11.85546875" style="1" bestFit="1" customWidth="1"/>
    <col min="11" max="11" width="11.140625" style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83" t="s">
        <v>308</v>
      </c>
    </row>
    <row r="2" spans="2:55">
      <c r="B2" s="83" t="s">
        <v>309</v>
      </c>
    </row>
    <row r="3" spans="2:55">
      <c r="B3" s="83" t="s">
        <v>310</v>
      </c>
    </row>
    <row r="4" spans="2:55">
      <c r="B4" s="83" t="s">
        <v>311</v>
      </c>
    </row>
    <row r="6" spans="2:55" ht="26.25" customHeight="1">
      <c r="B6" s="163" t="s">
        <v>216</v>
      </c>
      <c r="C6" s="164"/>
      <c r="D6" s="164"/>
      <c r="E6" s="164"/>
      <c r="F6" s="164"/>
      <c r="G6" s="164"/>
      <c r="H6" s="164"/>
      <c r="I6" s="164"/>
      <c r="J6" s="164"/>
      <c r="K6" s="165"/>
    </row>
    <row r="7" spans="2:55" ht="26.25" customHeight="1">
      <c r="B7" s="163" t="s">
        <v>125</v>
      </c>
      <c r="C7" s="164"/>
      <c r="D7" s="164"/>
      <c r="E7" s="164"/>
      <c r="F7" s="164"/>
      <c r="G7" s="164"/>
      <c r="H7" s="164"/>
      <c r="I7" s="164"/>
      <c r="J7" s="164"/>
      <c r="K7" s="165"/>
    </row>
    <row r="8" spans="2:55" s="3" customFormat="1" ht="47.25">
      <c r="B8" s="20" t="s">
        <v>145</v>
      </c>
      <c r="C8" s="25" t="s">
        <v>48</v>
      </c>
      <c r="D8" s="25" t="s">
        <v>130</v>
      </c>
      <c r="E8" s="25" t="s">
        <v>131</v>
      </c>
      <c r="F8" s="25" t="s">
        <v>266</v>
      </c>
      <c r="G8" s="25" t="s">
        <v>262</v>
      </c>
      <c r="H8" s="25" t="s">
        <v>139</v>
      </c>
      <c r="I8" s="25" t="s">
        <v>69</v>
      </c>
      <c r="J8" s="49" t="s">
        <v>187</v>
      </c>
      <c r="K8" s="26" t="s">
        <v>189</v>
      </c>
      <c r="BC8" s="1"/>
    </row>
    <row r="9" spans="2:55" s="3" customFormat="1" ht="21" customHeight="1">
      <c r="B9" s="15"/>
      <c r="C9" s="16"/>
      <c r="D9" s="16"/>
      <c r="E9" s="27" t="s">
        <v>22</v>
      </c>
      <c r="F9" s="27" t="s">
        <v>268</v>
      </c>
      <c r="G9" s="27" t="s">
        <v>76</v>
      </c>
      <c r="H9" s="27" t="s">
        <v>260</v>
      </c>
      <c r="I9" s="27" t="s">
        <v>20</v>
      </c>
      <c r="J9" s="27" t="s">
        <v>20</v>
      </c>
      <c r="K9" s="28" t="s">
        <v>20</v>
      </c>
      <c r="BC9" s="1"/>
    </row>
    <row r="10" spans="2:55" s="4" customFormat="1" ht="18" customHeight="1">
      <c r="B10" s="18"/>
      <c r="C10" s="63" t="s">
        <v>1</v>
      </c>
      <c r="D10" s="63" t="s">
        <v>3</v>
      </c>
      <c r="E10" s="63" t="s">
        <v>4</v>
      </c>
      <c r="F10" s="63" t="s">
        <v>5</v>
      </c>
      <c r="G10" s="63" t="s">
        <v>6</v>
      </c>
      <c r="H10" s="63" t="s">
        <v>7</v>
      </c>
      <c r="I10" s="63" t="s">
        <v>8</v>
      </c>
      <c r="J10" s="63" t="s">
        <v>9</v>
      </c>
      <c r="K10" s="65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58" t="s">
        <v>60</v>
      </c>
      <c r="C11" s="86"/>
      <c r="D11" s="86"/>
      <c r="E11" s="97"/>
      <c r="F11" s="85">
        <v>36195234.450000003</v>
      </c>
      <c r="G11" s="85"/>
      <c r="H11" s="85">
        <v>67846.09</v>
      </c>
      <c r="I11" s="85"/>
      <c r="J11" s="85"/>
      <c r="K11" s="85">
        <v>5.85</v>
      </c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customFormat="1" ht="21" customHeight="1">
      <c r="B12" s="59" t="s">
        <v>250</v>
      </c>
      <c r="C12" s="89"/>
      <c r="D12" s="89"/>
      <c r="E12" s="98"/>
      <c r="F12" s="92">
        <v>22868751.780000001</v>
      </c>
      <c r="G12" s="92"/>
      <c r="H12" s="92">
        <v>32174.11</v>
      </c>
      <c r="I12" s="92"/>
      <c r="J12" s="92"/>
      <c r="K12" s="92">
        <v>2.77</v>
      </c>
    </row>
    <row r="13" spans="2:55" customFormat="1" ht="15.75">
      <c r="B13" s="59" t="s">
        <v>240</v>
      </c>
      <c r="C13" s="89"/>
      <c r="D13" s="89"/>
      <c r="E13" s="98"/>
      <c r="F13" s="92">
        <v>3072301.97</v>
      </c>
      <c r="G13" s="92"/>
      <c r="H13" s="92">
        <v>5918.21</v>
      </c>
      <c r="I13" s="92"/>
      <c r="J13" s="92"/>
      <c r="K13" s="92">
        <v>0.51</v>
      </c>
    </row>
    <row r="14" spans="2:55" customFormat="1" ht="15.75">
      <c r="B14" s="62" t="s">
        <v>1304</v>
      </c>
      <c r="C14" s="91">
        <v>4001038</v>
      </c>
      <c r="D14" s="91" t="s">
        <v>176</v>
      </c>
      <c r="E14" s="102">
        <v>41407</v>
      </c>
      <c r="F14" s="118">
        <v>523235</v>
      </c>
      <c r="G14" s="118">
        <v>63.66</v>
      </c>
      <c r="H14" s="118">
        <v>1162.49</v>
      </c>
      <c r="I14" s="118">
        <v>0</v>
      </c>
      <c r="J14" s="118">
        <v>1.71</v>
      </c>
      <c r="K14" s="118">
        <v>0.1</v>
      </c>
    </row>
    <row r="15" spans="2:55" customFormat="1" ht="15.75">
      <c r="B15" s="62" t="s">
        <v>1305</v>
      </c>
      <c r="C15" s="91">
        <v>4001020</v>
      </c>
      <c r="D15" s="91" t="s">
        <v>176</v>
      </c>
      <c r="E15" s="102">
        <v>41289</v>
      </c>
      <c r="F15" s="118">
        <v>565570</v>
      </c>
      <c r="G15" s="118">
        <v>33.308999999999997</v>
      </c>
      <c r="H15" s="118">
        <v>657.47</v>
      </c>
      <c r="I15" s="118">
        <v>0</v>
      </c>
      <c r="J15" s="118">
        <v>0.97</v>
      </c>
      <c r="K15" s="118">
        <v>0.06</v>
      </c>
    </row>
    <row r="16" spans="2:55" customFormat="1" ht="15.75">
      <c r="B16" s="62" t="s">
        <v>1306</v>
      </c>
      <c r="C16" s="91">
        <v>80036</v>
      </c>
      <c r="D16" s="91" t="s">
        <v>176</v>
      </c>
      <c r="E16" s="102"/>
      <c r="F16" s="118">
        <v>48892.77</v>
      </c>
      <c r="G16" s="118">
        <v>0</v>
      </c>
      <c r="H16" s="118">
        <v>0</v>
      </c>
      <c r="I16" s="118">
        <v>0</v>
      </c>
      <c r="J16" s="118">
        <v>0</v>
      </c>
      <c r="K16" s="118">
        <v>0</v>
      </c>
    </row>
    <row r="17" spans="2:11" customFormat="1" ht="15.75">
      <c r="B17" s="62" t="s">
        <v>1307</v>
      </c>
      <c r="C17" s="91">
        <v>2999175</v>
      </c>
      <c r="D17" s="91" t="s">
        <v>176</v>
      </c>
      <c r="E17" s="102">
        <v>40997</v>
      </c>
      <c r="F17" s="118">
        <v>1278505</v>
      </c>
      <c r="G17" s="118">
        <v>68.147999999999996</v>
      </c>
      <c r="H17" s="118">
        <v>3040.75</v>
      </c>
      <c r="I17" s="118">
        <v>0</v>
      </c>
      <c r="J17" s="118">
        <v>4.4800000000000004</v>
      </c>
      <c r="K17" s="118">
        <v>0.26</v>
      </c>
    </row>
    <row r="18" spans="2:11" customFormat="1" ht="15.75">
      <c r="B18" s="62" t="s">
        <v>1308</v>
      </c>
      <c r="C18" s="91">
        <v>4015087</v>
      </c>
      <c r="D18" s="91" t="s">
        <v>176</v>
      </c>
      <c r="E18" s="102">
        <v>39681</v>
      </c>
      <c r="F18" s="118">
        <v>270000</v>
      </c>
      <c r="G18" s="118">
        <v>27.84</v>
      </c>
      <c r="H18" s="118">
        <v>262.38</v>
      </c>
      <c r="I18" s="118">
        <v>2.7</v>
      </c>
      <c r="J18" s="118">
        <v>0.39</v>
      </c>
      <c r="K18" s="118">
        <v>0.02</v>
      </c>
    </row>
    <row r="19" spans="2:11" customFormat="1" ht="15.75">
      <c r="B19" s="62" t="s">
        <v>1309</v>
      </c>
      <c r="C19" s="91">
        <v>4008462</v>
      </c>
      <c r="D19" s="91" t="s">
        <v>176</v>
      </c>
      <c r="E19" s="102">
        <v>38824</v>
      </c>
      <c r="F19" s="118">
        <v>168598.2</v>
      </c>
      <c r="G19" s="118">
        <v>3.677</v>
      </c>
      <c r="H19" s="118">
        <v>21.64</v>
      </c>
      <c r="I19" s="118">
        <v>0</v>
      </c>
      <c r="J19" s="118">
        <v>0.03</v>
      </c>
      <c r="K19" s="118">
        <v>0</v>
      </c>
    </row>
    <row r="20" spans="2:11" customFormat="1" ht="15.75">
      <c r="B20" s="62" t="s">
        <v>1310</v>
      </c>
      <c r="C20" s="91">
        <v>60299120</v>
      </c>
      <c r="D20" s="91" t="s">
        <v>176</v>
      </c>
      <c r="E20" s="102"/>
      <c r="F20" s="118">
        <v>180001</v>
      </c>
      <c r="G20" s="118">
        <v>103.27</v>
      </c>
      <c r="H20" s="118">
        <v>648.77</v>
      </c>
      <c r="I20" s="118">
        <v>0</v>
      </c>
      <c r="J20" s="118">
        <v>0.96</v>
      </c>
      <c r="K20" s="118">
        <v>0.06</v>
      </c>
    </row>
    <row r="21" spans="2:11" customFormat="1" ht="15.75">
      <c r="B21" s="62" t="s">
        <v>1311</v>
      </c>
      <c r="C21" s="91">
        <v>1002500</v>
      </c>
      <c r="D21" s="91" t="s">
        <v>176</v>
      </c>
      <c r="E21" s="102">
        <v>42145</v>
      </c>
      <c r="F21" s="118">
        <v>37500</v>
      </c>
      <c r="G21" s="118">
        <v>95.29</v>
      </c>
      <c r="H21" s="118">
        <v>124.71</v>
      </c>
      <c r="I21" s="118">
        <v>0.05</v>
      </c>
      <c r="J21" s="118">
        <v>0.18</v>
      </c>
      <c r="K21" s="118">
        <v>0.01</v>
      </c>
    </row>
    <row r="22" spans="2:11" customFormat="1" ht="16.5" customHeight="1">
      <c r="B22" s="59" t="s">
        <v>245</v>
      </c>
      <c r="C22" s="89"/>
      <c r="D22" s="89"/>
      <c r="E22" s="98"/>
      <c r="F22" s="92"/>
      <c r="G22" s="92"/>
      <c r="H22" s="92"/>
      <c r="I22" s="92"/>
      <c r="J22" s="92"/>
      <c r="K22" s="92"/>
    </row>
    <row r="23" spans="2:11" customFormat="1" ht="16.5" customHeight="1">
      <c r="B23" s="62" t="s">
        <v>294</v>
      </c>
      <c r="C23" s="91"/>
      <c r="D23" s="91"/>
      <c r="E23" s="102"/>
      <c r="F23" s="118"/>
      <c r="G23" s="118"/>
      <c r="H23" s="118"/>
      <c r="I23" s="118"/>
      <c r="J23" s="118"/>
      <c r="K23" s="118"/>
    </row>
    <row r="24" spans="2:11" customFormat="1" ht="16.5" customHeight="1">
      <c r="B24" s="59" t="s">
        <v>246</v>
      </c>
      <c r="C24" s="89"/>
      <c r="D24" s="89"/>
      <c r="E24" s="98"/>
      <c r="F24" s="92">
        <v>735055.74</v>
      </c>
      <c r="G24" s="92"/>
      <c r="H24" s="92">
        <v>830.39</v>
      </c>
      <c r="I24" s="92"/>
      <c r="J24" s="92"/>
      <c r="K24" s="92">
        <v>7.0000000000000007E-2</v>
      </c>
    </row>
    <row r="25" spans="2:11" customFormat="1" ht="15.75">
      <c r="B25" s="62" t="s">
        <v>1312</v>
      </c>
      <c r="C25" s="91">
        <v>51115111</v>
      </c>
      <c r="D25" s="91" t="s">
        <v>177</v>
      </c>
      <c r="E25" s="102"/>
      <c r="F25" s="118">
        <v>16027</v>
      </c>
      <c r="G25" s="118">
        <v>99.186300000000003</v>
      </c>
      <c r="H25" s="118">
        <v>15.9</v>
      </c>
      <c r="I25" s="118">
        <v>0</v>
      </c>
      <c r="J25" s="118">
        <v>0.02</v>
      </c>
      <c r="K25" s="118">
        <v>0</v>
      </c>
    </row>
    <row r="26" spans="2:11" customFormat="1" ht="15.75">
      <c r="B26" s="62" t="s">
        <v>1313</v>
      </c>
      <c r="C26" s="91">
        <v>60288073</v>
      </c>
      <c r="D26" s="91" t="s">
        <v>177</v>
      </c>
      <c r="E26" s="102"/>
      <c r="F26" s="118">
        <v>719028.74</v>
      </c>
      <c r="G26" s="118">
        <v>113.27630000000001</v>
      </c>
      <c r="H26" s="118">
        <v>814.49</v>
      </c>
      <c r="I26" s="118">
        <v>0</v>
      </c>
      <c r="J26" s="118">
        <v>1.2</v>
      </c>
      <c r="K26" s="118">
        <v>7.0000000000000007E-2</v>
      </c>
    </row>
    <row r="27" spans="2:11" customFormat="1" ht="15.75">
      <c r="B27" s="59" t="s">
        <v>247</v>
      </c>
      <c r="C27" s="89"/>
      <c r="D27" s="89"/>
      <c r="E27" s="98"/>
      <c r="F27" s="92">
        <v>19061394.07</v>
      </c>
      <c r="G27" s="92"/>
      <c r="H27" s="92">
        <v>25425.52</v>
      </c>
      <c r="I27" s="92"/>
      <c r="J27" s="92"/>
      <c r="K27" s="92">
        <v>2.19</v>
      </c>
    </row>
    <row r="28" spans="2:11" customFormat="1" ht="15.75">
      <c r="B28" s="62" t="s">
        <v>1314</v>
      </c>
      <c r="C28" s="91">
        <v>4027157</v>
      </c>
      <c r="D28" s="91" t="s">
        <v>177</v>
      </c>
      <c r="E28" s="102">
        <v>42569</v>
      </c>
      <c r="F28" s="118">
        <v>209813</v>
      </c>
      <c r="G28" s="118">
        <v>96.403099999999995</v>
      </c>
      <c r="H28" s="118">
        <v>202.27</v>
      </c>
      <c r="I28" s="118">
        <v>0.19</v>
      </c>
      <c r="J28" s="118">
        <v>0.3</v>
      </c>
      <c r="K28" s="118">
        <v>0.02</v>
      </c>
    </row>
    <row r="29" spans="2:11" customFormat="1" ht="15.75">
      <c r="B29" s="62" t="s">
        <v>1315</v>
      </c>
      <c r="C29" s="91">
        <v>4006094</v>
      </c>
      <c r="D29" s="91" t="s">
        <v>176</v>
      </c>
      <c r="E29" s="102">
        <v>39326</v>
      </c>
      <c r="F29" s="118">
        <v>81180</v>
      </c>
      <c r="G29" s="118">
        <v>95.73</v>
      </c>
      <c r="H29" s="118">
        <v>271.24</v>
      </c>
      <c r="I29" s="118">
        <v>8.1199999999999992</v>
      </c>
      <c r="J29" s="118">
        <v>0.4</v>
      </c>
      <c r="K29" s="118">
        <v>0.02</v>
      </c>
    </row>
    <row r="30" spans="2:11" customFormat="1" ht="15.75">
      <c r="B30" s="62" t="s">
        <v>1316</v>
      </c>
      <c r="C30" s="91">
        <v>4027140</v>
      </c>
      <c r="D30" s="91" t="s">
        <v>176</v>
      </c>
      <c r="E30" s="102">
        <v>42569</v>
      </c>
      <c r="F30" s="118">
        <v>132426</v>
      </c>
      <c r="G30" s="118">
        <v>103.2</v>
      </c>
      <c r="H30" s="118">
        <v>476.96</v>
      </c>
      <c r="I30" s="118">
        <v>0</v>
      </c>
      <c r="J30" s="118">
        <v>0.7</v>
      </c>
      <c r="K30" s="118">
        <v>0.04</v>
      </c>
    </row>
    <row r="31" spans="2:11" customFormat="1" ht="15.75">
      <c r="B31" s="62" t="s">
        <v>1317</v>
      </c>
      <c r="C31" s="91">
        <v>4007019</v>
      </c>
      <c r="D31" s="91" t="s">
        <v>176</v>
      </c>
      <c r="E31" s="102">
        <v>41595</v>
      </c>
      <c r="F31" s="118">
        <v>959199</v>
      </c>
      <c r="G31" s="118">
        <v>106.7</v>
      </c>
      <c r="H31" s="118">
        <v>3571.98</v>
      </c>
      <c r="I31" s="118">
        <v>0</v>
      </c>
      <c r="J31" s="118">
        <v>5.26</v>
      </c>
      <c r="K31" s="118">
        <v>0.31</v>
      </c>
    </row>
    <row r="32" spans="2:11" customFormat="1" ht="15.75">
      <c r="B32" s="62" t="s">
        <v>1318</v>
      </c>
      <c r="C32" s="91">
        <v>11020153</v>
      </c>
      <c r="D32" s="91" t="s">
        <v>176</v>
      </c>
      <c r="E32" s="102"/>
      <c r="F32" s="118">
        <v>72200</v>
      </c>
      <c r="G32" s="118">
        <v>84.92</v>
      </c>
      <c r="H32" s="118">
        <v>213.99</v>
      </c>
      <c r="I32" s="118">
        <v>0</v>
      </c>
      <c r="J32" s="118">
        <v>0.32</v>
      </c>
      <c r="K32" s="118">
        <v>0.02</v>
      </c>
    </row>
    <row r="33" spans="1:11" customFormat="1" ht="15.75">
      <c r="B33" s="62" t="s">
        <v>1319</v>
      </c>
      <c r="C33" s="91">
        <v>4026019</v>
      </c>
      <c r="D33" s="91" t="s">
        <v>176</v>
      </c>
      <c r="E33" s="102">
        <v>38777</v>
      </c>
      <c r="F33" s="118">
        <v>195375</v>
      </c>
      <c r="G33" s="118">
        <v>49.52</v>
      </c>
      <c r="H33" s="118">
        <v>337.66</v>
      </c>
      <c r="I33" s="118">
        <v>0.1</v>
      </c>
      <c r="J33" s="118">
        <v>0.5</v>
      </c>
      <c r="K33" s="118">
        <v>0.03</v>
      </c>
    </row>
    <row r="34" spans="1:11" customFormat="1" ht="15.75">
      <c r="B34" s="62" t="s">
        <v>1320</v>
      </c>
      <c r="C34" s="91">
        <v>4026001</v>
      </c>
      <c r="D34" s="91" t="s">
        <v>176</v>
      </c>
      <c r="E34" s="102">
        <v>41086</v>
      </c>
      <c r="F34" s="118">
        <v>245700</v>
      </c>
      <c r="G34" s="118">
        <v>87.02</v>
      </c>
      <c r="H34" s="118">
        <v>746.24</v>
      </c>
      <c r="I34" s="118">
        <v>0</v>
      </c>
      <c r="J34" s="118">
        <v>1.1000000000000001</v>
      </c>
      <c r="K34" s="118">
        <v>0.06</v>
      </c>
    </row>
    <row r="35" spans="1:11" customFormat="1" ht="15.75">
      <c r="B35" s="62" t="s">
        <v>1321</v>
      </c>
      <c r="C35" s="91">
        <v>4030110</v>
      </c>
      <c r="D35" s="91" t="s">
        <v>176</v>
      </c>
      <c r="E35" s="102">
        <v>39444</v>
      </c>
      <c r="F35" s="118">
        <v>16350</v>
      </c>
      <c r="G35" s="118">
        <v>0</v>
      </c>
      <c r="H35" s="118">
        <v>0</v>
      </c>
      <c r="I35" s="118">
        <v>0</v>
      </c>
      <c r="J35" s="118">
        <v>0</v>
      </c>
      <c r="K35" s="118">
        <v>0</v>
      </c>
    </row>
    <row r="36" spans="1:11" customFormat="1" ht="15.75">
      <c r="B36" s="62" t="s">
        <v>1322</v>
      </c>
      <c r="C36" s="91">
        <v>11020151</v>
      </c>
      <c r="D36" s="91" t="s">
        <v>179</v>
      </c>
      <c r="E36" s="102"/>
      <c r="F36" s="118">
        <v>342601</v>
      </c>
      <c r="G36" s="118">
        <v>129.30000000000001</v>
      </c>
      <c r="H36" s="118">
        <v>2013.78</v>
      </c>
      <c r="I36" s="118">
        <v>0</v>
      </c>
      <c r="J36" s="118">
        <v>2.97</v>
      </c>
      <c r="K36" s="118">
        <v>0.17</v>
      </c>
    </row>
    <row r="37" spans="1:11" customFormat="1" ht="15.75">
      <c r="A37" s="57" t="s">
        <v>1030</v>
      </c>
      <c r="B37" s="62" t="s">
        <v>1323</v>
      </c>
      <c r="C37" s="91">
        <v>4026027</v>
      </c>
      <c r="D37" s="91" t="s">
        <v>176</v>
      </c>
      <c r="E37" s="102">
        <v>39573</v>
      </c>
      <c r="F37" s="118">
        <v>95500</v>
      </c>
      <c r="G37" s="118">
        <v>0</v>
      </c>
      <c r="H37" s="118">
        <v>0</v>
      </c>
      <c r="I37" s="118">
        <v>0</v>
      </c>
      <c r="J37" s="118">
        <v>0</v>
      </c>
      <c r="K37" s="118">
        <v>0</v>
      </c>
    </row>
    <row r="38" spans="1:11" customFormat="1" ht="15.75">
      <c r="B38" s="62" t="s">
        <v>1324</v>
      </c>
      <c r="C38" s="91">
        <v>2500916</v>
      </c>
      <c r="D38" s="91" t="s">
        <v>176</v>
      </c>
      <c r="E38" s="102"/>
      <c r="F38" s="118">
        <v>14550</v>
      </c>
      <c r="G38" s="118">
        <v>86.09</v>
      </c>
      <c r="H38" s="118">
        <v>43.72</v>
      </c>
      <c r="I38" s="118">
        <v>0.03</v>
      </c>
      <c r="J38" s="118">
        <v>0.06</v>
      </c>
      <c r="K38" s="118">
        <v>0</v>
      </c>
    </row>
    <row r="39" spans="1:11" customFormat="1" ht="15.75">
      <c r="B39" s="62" t="s">
        <v>1325</v>
      </c>
      <c r="C39" s="91">
        <v>4019048</v>
      </c>
      <c r="D39" s="91" t="s">
        <v>176</v>
      </c>
      <c r="E39" s="102">
        <v>38096</v>
      </c>
      <c r="F39" s="118">
        <v>145057.44</v>
      </c>
      <c r="G39" s="118">
        <v>0</v>
      </c>
      <c r="H39" s="118">
        <v>0</v>
      </c>
      <c r="I39" s="118">
        <v>0</v>
      </c>
      <c r="J39" s="118">
        <v>0</v>
      </c>
      <c r="K39" s="118">
        <v>0</v>
      </c>
    </row>
    <row r="40" spans="1:11" customFormat="1" ht="15.75">
      <c r="B40" s="62" t="s">
        <v>1326</v>
      </c>
      <c r="C40" s="91">
        <v>14101539</v>
      </c>
      <c r="D40" s="91" t="s">
        <v>176</v>
      </c>
      <c r="E40" s="102"/>
      <c r="F40" s="118">
        <v>77720</v>
      </c>
      <c r="G40" s="118">
        <v>102.54</v>
      </c>
      <c r="H40" s="118">
        <v>278.14999999999998</v>
      </c>
      <c r="I40" s="118">
        <v>0</v>
      </c>
      <c r="J40" s="118">
        <v>0.41</v>
      </c>
      <c r="K40" s="118">
        <v>0.02</v>
      </c>
    </row>
    <row r="41" spans="1:11" customFormat="1" ht="15.75">
      <c r="B41" s="62" t="s">
        <v>1327</v>
      </c>
      <c r="C41" s="91">
        <v>4444733</v>
      </c>
      <c r="D41" s="91" t="s">
        <v>177</v>
      </c>
      <c r="E41" s="102">
        <v>42603</v>
      </c>
      <c r="F41" s="118">
        <v>299701.26</v>
      </c>
      <c r="G41" s="118">
        <v>95.614699999999999</v>
      </c>
      <c r="H41" s="118">
        <v>286.56</v>
      </c>
      <c r="I41" s="118">
        <v>0.27</v>
      </c>
      <c r="J41" s="118">
        <v>0.42</v>
      </c>
      <c r="K41" s="118">
        <v>0.02</v>
      </c>
    </row>
    <row r="42" spans="1:11">
      <c r="B42" s="62" t="s">
        <v>1328</v>
      </c>
      <c r="C42" s="91">
        <v>4024105</v>
      </c>
      <c r="D42" s="91" t="s">
        <v>176</v>
      </c>
      <c r="E42" s="102">
        <v>41605</v>
      </c>
      <c r="F42" s="118">
        <v>730542</v>
      </c>
      <c r="G42" s="118">
        <v>59.267000000000003</v>
      </c>
      <c r="H42" s="118">
        <v>1511.07</v>
      </c>
      <c r="I42" s="118">
        <v>0</v>
      </c>
      <c r="J42" s="118">
        <v>2.23</v>
      </c>
      <c r="K42" s="118">
        <v>0.13</v>
      </c>
    </row>
    <row r="43" spans="1:11">
      <c r="B43" s="62" t="s">
        <v>1329</v>
      </c>
      <c r="C43" s="91">
        <v>4445169</v>
      </c>
      <c r="D43" s="91" t="s">
        <v>177</v>
      </c>
      <c r="E43" s="102">
        <v>42753</v>
      </c>
      <c r="F43" s="118">
        <v>55207</v>
      </c>
      <c r="G43" s="118">
        <v>100</v>
      </c>
      <c r="H43" s="118">
        <v>55.21</v>
      </c>
      <c r="I43" s="118">
        <v>0</v>
      </c>
      <c r="J43" s="118">
        <v>0.08</v>
      </c>
      <c r="K43" s="118">
        <v>0</v>
      </c>
    </row>
    <row r="44" spans="1:11">
      <c r="B44" s="62" t="s">
        <v>1330</v>
      </c>
      <c r="C44" s="91">
        <v>4000360</v>
      </c>
      <c r="D44" s="91" t="s">
        <v>176</v>
      </c>
      <c r="E44" s="102"/>
      <c r="F44" s="118">
        <v>60500</v>
      </c>
      <c r="G44" s="118">
        <v>94.225999999999999</v>
      </c>
      <c r="H44" s="118">
        <v>198.95</v>
      </c>
      <c r="I44" s="118">
        <v>0</v>
      </c>
      <c r="J44" s="118">
        <v>0.28999999999999998</v>
      </c>
      <c r="K44" s="118">
        <v>0.02</v>
      </c>
    </row>
    <row r="45" spans="1:11">
      <c r="B45" s="62" t="s">
        <v>1331</v>
      </c>
      <c r="C45" s="91">
        <v>4027058</v>
      </c>
      <c r="D45" s="91" t="s">
        <v>176</v>
      </c>
      <c r="E45" s="102">
        <v>41723</v>
      </c>
      <c r="F45" s="118">
        <v>998066</v>
      </c>
      <c r="G45" s="118">
        <v>110.32899999999999</v>
      </c>
      <c r="H45" s="118">
        <v>3843.04</v>
      </c>
      <c r="I45" s="118">
        <v>0</v>
      </c>
      <c r="J45" s="118">
        <v>5.66</v>
      </c>
      <c r="K45" s="118">
        <v>0.33</v>
      </c>
    </row>
    <row r="46" spans="1:11">
      <c r="B46" s="62" t="s">
        <v>1332</v>
      </c>
      <c r="C46" s="91">
        <v>1300003</v>
      </c>
      <c r="D46" s="91" t="s">
        <v>177</v>
      </c>
      <c r="E46" s="102"/>
      <c r="F46" s="118">
        <v>320000</v>
      </c>
      <c r="G46" s="118">
        <v>131.16929999999999</v>
      </c>
      <c r="H46" s="118">
        <v>419.74</v>
      </c>
      <c r="I46" s="118">
        <v>0</v>
      </c>
      <c r="J46" s="118">
        <v>0.62</v>
      </c>
      <c r="K46" s="118">
        <v>0.04</v>
      </c>
    </row>
    <row r="47" spans="1:11">
      <c r="B47" s="62" t="s">
        <v>1333</v>
      </c>
      <c r="C47" s="91">
        <v>3004140</v>
      </c>
      <c r="D47" s="91" t="s">
        <v>177</v>
      </c>
      <c r="E47" s="102"/>
      <c r="F47" s="118">
        <v>291235</v>
      </c>
      <c r="G47" s="118">
        <v>80.194999999999993</v>
      </c>
      <c r="H47" s="118">
        <v>233.56</v>
      </c>
      <c r="I47" s="118">
        <v>0.13</v>
      </c>
      <c r="J47" s="118">
        <v>0.34</v>
      </c>
      <c r="K47" s="118">
        <v>0.02</v>
      </c>
    </row>
    <row r="48" spans="1:11">
      <c r="B48" s="62" t="s">
        <v>1334</v>
      </c>
      <c r="C48" s="91">
        <v>3269826</v>
      </c>
      <c r="D48" s="91" t="s">
        <v>177</v>
      </c>
      <c r="E48" s="102"/>
      <c r="F48" s="118">
        <v>550000</v>
      </c>
      <c r="G48" s="118">
        <v>102.44</v>
      </c>
      <c r="H48" s="118">
        <v>563.41999999999996</v>
      </c>
      <c r="I48" s="118">
        <v>0</v>
      </c>
      <c r="J48" s="118">
        <v>0.83</v>
      </c>
      <c r="K48" s="118">
        <v>0.05</v>
      </c>
    </row>
    <row r="49" spans="2:11">
      <c r="B49" s="62" t="s">
        <v>1335</v>
      </c>
      <c r="C49" s="91">
        <v>4017109</v>
      </c>
      <c r="D49" s="91" t="s">
        <v>176</v>
      </c>
      <c r="E49" s="102">
        <v>38626</v>
      </c>
      <c r="F49" s="118">
        <v>267328</v>
      </c>
      <c r="G49" s="118">
        <v>0</v>
      </c>
      <c r="H49" s="118">
        <v>0</v>
      </c>
      <c r="I49" s="118">
        <v>0</v>
      </c>
      <c r="J49" s="118">
        <v>0</v>
      </c>
      <c r="K49" s="118">
        <v>0</v>
      </c>
    </row>
    <row r="50" spans="2:11">
      <c r="B50" s="62" t="s">
        <v>1336</v>
      </c>
      <c r="C50" s="91">
        <v>4026035</v>
      </c>
      <c r="D50" s="91" t="s">
        <v>176</v>
      </c>
      <c r="E50" s="102">
        <v>41148</v>
      </c>
      <c r="F50" s="118">
        <v>205763.04</v>
      </c>
      <c r="G50" s="118">
        <v>144.59</v>
      </c>
      <c r="H50" s="118">
        <v>1038.33</v>
      </c>
      <c r="I50" s="118">
        <v>0</v>
      </c>
      <c r="J50" s="118">
        <v>1.53</v>
      </c>
      <c r="K50" s="118">
        <v>0.09</v>
      </c>
    </row>
    <row r="51" spans="2:11">
      <c r="B51" s="62" t="s">
        <v>1337</v>
      </c>
      <c r="C51" s="91">
        <v>1301167</v>
      </c>
      <c r="D51" s="91" t="s">
        <v>179</v>
      </c>
      <c r="E51" s="102">
        <v>42382</v>
      </c>
      <c r="F51" s="118">
        <v>151699</v>
      </c>
      <c r="G51" s="118">
        <v>106.66</v>
      </c>
      <c r="H51" s="118">
        <v>732.03</v>
      </c>
      <c r="I51" s="118">
        <v>0</v>
      </c>
      <c r="J51" s="118">
        <v>1.08</v>
      </c>
      <c r="K51" s="118">
        <v>0.06</v>
      </c>
    </row>
    <row r="52" spans="2:11">
      <c r="B52" s="62" t="s">
        <v>1338</v>
      </c>
      <c r="C52" s="91">
        <v>1207158</v>
      </c>
      <c r="D52" s="91" t="s">
        <v>176</v>
      </c>
      <c r="E52" s="102">
        <v>42197</v>
      </c>
      <c r="F52" s="118">
        <v>22423</v>
      </c>
      <c r="G52" s="118">
        <v>146.55000000000001</v>
      </c>
      <c r="H52" s="118">
        <v>114.69</v>
      </c>
      <c r="I52" s="118">
        <v>0</v>
      </c>
      <c r="J52" s="118">
        <v>0.17</v>
      </c>
      <c r="K52" s="118">
        <v>0.01</v>
      </c>
    </row>
    <row r="53" spans="2:11">
      <c r="B53" s="62" t="s">
        <v>1339</v>
      </c>
      <c r="C53" s="91">
        <v>4026050</v>
      </c>
      <c r="D53" s="91" t="s">
        <v>176</v>
      </c>
      <c r="E53" s="102">
        <v>41969</v>
      </c>
      <c r="F53" s="118">
        <v>75027</v>
      </c>
      <c r="G53" s="118">
        <v>118.26</v>
      </c>
      <c r="H53" s="118">
        <v>309.68</v>
      </c>
      <c r="I53" s="118">
        <v>0</v>
      </c>
      <c r="J53" s="118">
        <v>0.46</v>
      </c>
      <c r="K53" s="118">
        <v>0.03</v>
      </c>
    </row>
    <row r="54" spans="2:11">
      <c r="B54" s="62" t="s">
        <v>1340</v>
      </c>
      <c r="C54" s="91">
        <v>25320151</v>
      </c>
      <c r="D54" s="91" t="s">
        <v>176</v>
      </c>
      <c r="E54" s="102">
        <v>42088</v>
      </c>
      <c r="F54" s="118">
        <v>18303</v>
      </c>
      <c r="G54" s="118">
        <v>152.96</v>
      </c>
      <c r="H54" s="118">
        <v>97.71</v>
      </c>
      <c r="I54" s="118">
        <v>0</v>
      </c>
      <c r="J54" s="118">
        <v>0.14000000000000001</v>
      </c>
      <c r="K54" s="118">
        <v>0.01</v>
      </c>
    </row>
    <row r="55" spans="2:11">
      <c r="B55" s="62" t="s">
        <v>1341</v>
      </c>
      <c r="C55" s="91">
        <v>40520165</v>
      </c>
      <c r="D55" s="91" t="s">
        <v>177</v>
      </c>
      <c r="E55" s="102"/>
      <c r="F55" s="118">
        <v>2644125</v>
      </c>
      <c r="G55" s="118">
        <v>94.950500000000005</v>
      </c>
      <c r="H55" s="118">
        <v>2510.61</v>
      </c>
      <c r="I55" s="118">
        <v>0</v>
      </c>
      <c r="J55" s="118">
        <v>3.7</v>
      </c>
      <c r="K55" s="118">
        <v>0.22</v>
      </c>
    </row>
    <row r="56" spans="2:11">
      <c r="B56" s="62" t="s">
        <v>1342</v>
      </c>
      <c r="C56" s="91">
        <v>3100252</v>
      </c>
      <c r="D56" s="91" t="s">
        <v>177</v>
      </c>
      <c r="E56" s="102"/>
      <c r="F56" s="118">
        <v>260000</v>
      </c>
      <c r="G56" s="118">
        <v>120.5689</v>
      </c>
      <c r="H56" s="118">
        <v>313.48</v>
      </c>
      <c r="I56" s="118">
        <v>0.15</v>
      </c>
      <c r="J56" s="118">
        <v>0.46</v>
      </c>
      <c r="K56" s="118">
        <v>0.03</v>
      </c>
    </row>
    <row r="57" spans="2:11">
      <c r="B57" s="62" t="s">
        <v>1343</v>
      </c>
      <c r="C57" s="91">
        <v>55046</v>
      </c>
      <c r="D57" s="91" t="s">
        <v>176</v>
      </c>
      <c r="E57" s="102"/>
      <c r="F57" s="118">
        <v>49000</v>
      </c>
      <c r="G57" s="118">
        <v>2.1619999999999999</v>
      </c>
      <c r="H57" s="118">
        <v>3.7</v>
      </c>
      <c r="I57" s="118">
        <v>0</v>
      </c>
      <c r="J57" s="118">
        <v>0.01</v>
      </c>
      <c r="K57" s="118">
        <v>0</v>
      </c>
    </row>
    <row r="58" spans="2:11">
      <c r="B58" s="62" t="s">
        <v>1344</v>
      </c>
      <c r="C58" s="91">
        <v>4030128</v>
      </c>
      <c r="D58" s="91" t="s">
        <v>176</v>
      </c>
      <c r="E58" s="102">
        <v>40371</v>
      </c>
      <c r="F58" s="118">
        <v>59196</v>
      </c>
      <c r="G58" s="118">
        <v>18.88</v>
      </c>
      <c r="H58" s="118">
        <v>39.020000000000003</v>
      </c>
      <c r="I58" s="118">
        <v>0</v>
      </c>
      <c r="J58" s="118">
        <v>0.06</v>
      </c>
      <c r="K58" s="118">
        <v>0</v>
      </c>
    </row>
    <row r="59" spans="2:11">
      <c r="B59" s="62" t="s">
        <v>1345</v>
      </c>
      <c r="C59" s="91">
        <v>4030094</v>
      </c>
      <c r="D59" s="91" t="s">
        <v>177</v>
      </c>
      <c r="E59" s="102">
        <v>39946</v>
      </c>
      <c r="F59" s="118">
        <v>6642339</v>
      </c>
      <c r="G59" s="118">
        <v>37.321800000000003</v>
      </c>
      <c r="H59" s="118">
        <v>2479.04</v>
      </c>
      <c r="I59" s="118">
        <v>0.66</v>
      </c>
      <c r="J59" s="118">
        <v>3.65</v>
      </c>
      <c r="K59" s="118">
        <v>0.21</v>
      </c>
    </row>
    <row r="60" spans="2:11">
      <c r="B60" s="62" t="s">
        <v>1346</v>
      </c>
      <c r="C60" s="91">
        <v>1704147</v>
      </c>
      <c r="D60" s="91" t="s">
        <v>177</v>
      </c>
      <c r="E60" s="102">
        <v>41746</v>
      </c>
      <c r="F60" s="118">
        <v>672916</v>
      </c>
      <c r="G60" s="118">
        <v>105.8212</v>
      </c>
      <c r="H60" s="118">
        <v>712.09</v>
      </c>
      <c r="I60" s="118">
        <v>3.54</v>
      </c>
      <c r="J60" s="118">
        <v>1.05</v>
      </c>
      <c r="K60" s="118">
        <v>0.06</v>
      </c>
    </row>
    <row r="61" spans="2:11">
      <c r="B61" s="62" t="s">
        <v>1347</v>
      </c>
      <c r="C61" s="91">
        <v>1704121</v>
      </c>
      <c r="D61" s="91" t="s">
        <v>177</v>
      </c>
      <c r="E61" s="102">
        <v>42190</v>
      </c>
      <c r="F61" s="118">
        <v>481698</v>
      </c>
      <c r="G61" s="118">
        <v>76.111099999999993</v>
      </c>
      <c r="H61" s="118">
        <v>366.63</v>
      </c>
      <c r="I61" s="118">
        <v>0.04</v>
      </c>
      <c r="J61" s="118">
        <v>0.54</v>
      </c>
      <c r="K61" s="118">
        <v>0.03</v>
      </c>
    </row>
    <row r="62" spans="2:11">
      <c r="B62" s="62" t="s">
        <v>1348</v>
      </c>
      <c r="C62" s="91">
        <v>1804145</v>
      </c>
      <c r="D62" s="91" t="s">
        <v>177</v>
      </c>
      <c r="E62" s="102">
        <v>40638</v>
      </c>
      <c r="F62" s="118">
        <v>247789</v>
      </c>
      <c r="G62" s="118">
        <v>128.53319999999999</v>
      </c>
      <c r="H62" s="118">
        <v>318.49</v>
      </c>
      <c r="I62" s="118">
        <v>0.33</v>
      </c>
      <c r="J62" s="118">
        <v>0.47</v>
      </c>
      <c r="K62" s="118">
        <v>0.03</v>
      </c>
    </row>
    <row r="63" spans="2:11">
      <c r="B63" s="62" t="s">
        <v>1349</v>
      </c>
      <c r="C63" s="91">
        <v>100255</v>
      </c>
      <c r="D63" s="91" t="s">
        <v>177</v>
      </c>
      <c r="E63" s="102">
        <v>42150</v>
      </c>
      <c r="F63" s="118">
        <v>108294</v>
      </c>
      <c r="G63" s="118">
        <v>95.620500000000007</v>
      </c>
      <c r="H63" s="118">
        <v>103.55</v>
      </c>
      <c r="I63" s="118">
        <v>0.01</v>
      </c>
      <c r="J63" s="118">
        <v>0.15</v>
      </c>
      <c r="K63" s="118">
        <v>0.01</v>
      </c>
    </row>
    <row r="64" spans="2:11">
      <c r="B64" s="62" t="s">
        <v>1350</v>
      </c>
      <c r="C64" s="91">
        <v>4021119</v>
      </c>
      <c r="D64" s="91" t="s">
        <v>177</v>
      </c>
      <c r="E64" s="102">
        <v>40478</v>
      </c>
      <c r="F64" s="118">
        <v>247066</v>
      </c>
      <c r="G64" s="118">
        <v>6.6710000000000003</v>
      </c>
      <c r="H64" s="118">
        <v>16.48</v>
      </c>
      <c r="I64" s="118">
        <v>0</v>
      </c>
      <c r="J64" s="118">
        <v>0.02</v>
      </c>
      <c r="K64" s="118">
        <v>0</v>
      </c>
    </row>
    <row r="65" spans="2:11">
      <c r="B65" s="62" t="s">
        <v>1351</v>
      </c>
      <c r="C65" s="91">
        <v>40211120</v>
      </c>
      <c r="D65" s="91" t="s">
        <v>177</v>
      </c>
      <c r="E65" s="102">
        <v>42025</v>
      </c>
      <c r="F65" s="118">
        <v>837112</v>
      </c>
      <c r="G65" s="118">
        <v>96.935900000000004</v>
      </c>
      <c r="H65" s="118">
        <v>811.46</v>
      </c>
      <c r="I65" s="118">
        <v>0</v>
      </c>
      <c r="J65" s="118">
        <v>1.2</v>
      </c>
      <c r="K65" s="118">
        <v>7.0000000000000007E-2</v>
      </c>
    </row>
    <row r="66" spans="2:11">
      <c r="B66" s="62" t="s">
        <v>1352</v>
      </c>
      <c r="C66" s="91">
        <v>6029904</v>
      </c>
      <c r="D66" s="91" t="s">
        <v>176</v>
      </c>
      <c r="E66" s="102"/>
      <c r="F66" s="118">
        <v>36000.33</v>
      </c>
      <c r="G66" s="118">
        <v>93.733000000000004</v>
      </c>
      <c r="H66" s="118">
        <v>117.77</v>
      </c>
      <c r="I66" s="118">
        <v>0</v>
      </c>
      <c r="J66" s="118">
        <v>0.17</v>
      </c>
      <c r="K66" s="118">
        <v>0.01</v>
      </c>
    </row>
    <row r="67" spans="2:11">
      <c r="B67" s="62" t="s">
        <v>1353</v>
      </c>
      <c r="C67" s="91">
        <v>4001913</v>
      </c>
      <c r="D67" s="91" t="s">
        <v>176</v>
      </c>
      <c r="E67" s="102">
        <v>41675</v>
      </c>
      <c r="F67" s="118">
        <v>142393</v>
      </c>
      <c r="G67" s="118">
        <v>14.74</v>
      </c>
      <c r="H67" s="118">
        <v>73.25</v>
      </c>
      <c r="I67" s="118">
        <v>0</v>
      </c>
      <c r="J67" s="118">
        <v>0.11</v>
      </c>
      <c r="K67" s="118">
        <v>0.01</v>
      </c>
    </row>
    <row r="68" spans="2:11">
      <c r="B68" s="59" t="s">
        <v>249</v>
      </c>
      <c r="C68" s="89"/>
      <c r="D68" s="89"/>
      <c r="E68" s="98"/>
      <c r="F68" s="92">
        <v>13326482.67</v>
      </c>
      <c r="G68" s="92"/>
      <c r="H68" s="92">
        <v>35671.980000000003</v>
      </c>
      <c r="I68" s="92"/>
      <c r="J68" s="92"/>
      <c r="K68" s="92">
        <v>3.07</v>
      </c>
    </row>
    <row r="69" spans="2:11">
      <c r="B69" s="59" t="s">
        <v>240</v>
      </c>
      <c r="C69" s="89"/>
      <c r="D69" s="89"/>
      <c r="E69" s="98"/>
      <c r="F69" s="92">
        <v>331096.21000000002</v>
      </c>
      <c r="G69" s="92"/>
      <c r="H69" s="92">
        <v>1049.52</v>
      </c>
      <c r="I69" s="92"/>
      <c r="J69" s="92"/>
      <c r="K69" s="92">
        <v>0.09</v>
      </c>
    </row>
    <row r="70" spans="2:11">
      <c r="B70" s="62" t="s">
        <v>1354</v>
      </c>
      <c r="C70" s="91">
        <v>4445078</v>
      </c>
      <c r="D70" s="91" t="s">
        <v>176</v>
      </c>
      <c r="E70" s="102"/>
      <c r="F70" s="118">
        <v>289249.15999999997</v>
      </c>
      <c r="G70" s="118">
        <v>103</v>
      </c>
      <c r="H70" s="118">
        <v>1039.8599999999999</v>
      </c>
      <c r="I70" s="118">
        <v>0</v>
      </c>
      <c r="J70" s="118">
        <v>1.53</v>
      </c>
      <c r="K70" s="118">
        <v>0.09</v>
      </c>
    </row>
    <row r="71" spans="2:11">
      <c r="B71" s="62" t="s">
        <v>1355</v>
      </c>
      <c r="C71" s="91">
        <v>27581</v>
      </c>
      <c r="D71" s="91" t="s">
        <v>176</v>
      </c>
      <c r="E71" s="102"/>
      <c r="F71" s="118">
        <v>41847.050000000003</v>
      </c>
      <c r="G71" s="118">
        <v>6.62</v>
      </c>
      <c r="H71" s="118">
        <v>9.67</v>
      </c>
      <c r="I71" s="118">
        <v>0</v>
      </c>
      <c r="J71" s="118">
        <v>0.01</v>
      </c>
      <c r="K71" s="118">
        <v>0</v>
      </c>
    </row>
    <row r="72" spans="2:11">
      <c r="B72" s="59" t="s">
        <v>245</v>
      </c>
      <c r="C72" s="89"/>
      <c r="D72" s="89"/>
      <c r="E72" s="98"/>
      <c r="F72" s="92">
        <v>102843.15</v>
      </c>
      <c r="G72" s="92"/>
      <c r="H72" s="92">
        <v>6420.34</v>
      </c>
      <c r="I72" s="92"/>
      <c r="J72" s="92"/>
      <c r="K72" s="92">
        <v>0.55000000000000004</v>
      </c>
    </row>
    <row r="73" spans="2:11">
      <c r="B73" s="62" t="s">
        <v>1356</v>
      </c>
      <c r="C73" s="91" t="s">
        <v>1357</v>
      </c>
      <c r="D73" s="91" t="s">
        <v>176</v>
      </c>
      <c r="E73" s="102">
        <v>40204</v>
      </c>
      <c r="F73" s="118">
        <v>3443.36</v>
      </c>
      <c r="G73" s="118">
        <v>127.94</v>
      </c>
      <c r="H73" s="118">
        <v>1537.5</v>
      </c>
      <c r="I73" s="118">
        <v>0.01</v>
      </c>
      <c r="J73" s="118">
        <v>2.27</v>
      </c>
      <c r="K73" s="118">
        <v>0.13</v>
      </c>
    </row>
    <row r="74" spans="2:11">
      <c r="B74" s="62" t="s">
        <v>1358</v>
      </c>
      <c r="C74" s="91">
        <v>334599</v>
      </c>
      <c r="D74" s="91" t="s">
        <v>177</v>
      </c>
      <c r="E74" s="102"/>
      <c r="F74" s="118">
        <v>172.41</v>
      </c>
      <c r="G74" s="118">
        <v>231.53</v>
      </c>
      <c r="H74" s="118">
        <v>399.18</v>
      </c>
      <c r="I74" s="118">
        <v>0</v>
      </c>
      <c r="J74" s="118">
        <v>0.59</v>
      </c>
      <c r="K74" s="118">
        <v>0.03</v>
      </c>
    </row>
    <row r="75" spans="2:11">
      <c r="B75" s="62" t="s">
        <v>1359</v>
      </c>
      <c r="C75" s="91" t="s">
        <v>1360</v>
      </c>
      <c r="D75" s="91" t="s">
        <v>176</v>
      </c>
      <c r="E75" s="102">
        <v>40282</v>
      </c>
      <c r="F75" s="118">
        <v>94186.66</v>
      </c>
      <c r="G75" s="118">
        <v>445.52</v>
      </c>
      <c r="H75" s="118">
        <v>1464.49</v>
      </c>
      <c r="I75" s="118">
        <v>0</v>
      </c>
      <c r="J75" s="118">
        <v>2.16</v>
      </c>
      <c r="K75" s="118">
        <v>0.13</v>
      </c>
    </row>
    <row r="76" spans="2:11">
      <c r="B76" s="62" t="s">
        <v>1361</v>
      </c>
      <c r="C76" s="91" t="s">
        <v>1362</v>
      </c>
      <c r="D76" s="91" t="s">
        <v>176</v>
      </c>
      <c r="E76" s="102"/>
      <c r="F76" s="118">
        <v>5040.72</v>
      </c>
      <c r="G76" s="118">
        <v>17162.03</v>
      </c>
      <c r="H76" s="118">
        <v>3019.16</v>
      </c>
      <c r="I76" s="118">
        <v>0</v>
      </c>
      <c r="J76" s="118">
        <v>4.45</v>
      </c>
      <c r="K76" s="118">
        <v>0.26</v>
      </c>
    </row>
    <row r="77" spans="2:11">
      <c r="B77" s="59" t="s">
        <v>246</v>
      </c>
      <c r="C77" s="89"/>
      <c r="D77" s="89"/>
      <c r="E77" s="98"/>
      <c r="F77" s="92">
        <v>2365253</v>
      </c>
      <c r="G77" s="92"/>
      <c r="H77" s="92">
        <v>7967.35</v>
      </c>
      <c r="I77" s="92"/>
      <c r="J77" s="92"/>
      <c r="K77" s="92">
        <v>0.69</v>
      </c>
    </row>
    <row r="78" spans="2:11">
      <c r="B78" s="62" t="s">
        <v>1363</v>
      </c>
      <c r="C78" s="91">
        <v>10082014</v>
      </c>
      <c r="D78" s="91" t="s">
        <v>176</v>
      </c>
      <c r="E78" s="102"/>
      <c r="F78" s="118">
        <v>573712</v>
      </c>
      <c r="G78" s="118">
        <v>92.36</v>
      </c>
      <c r="H78" s="118">
        <v>1849.4</v>
      </c>
      <c r="I78" s="118">
        <v>0</v>
      </c>
      <c r="J78" s="118">
        <v>2.73</v>
      </c>
      <c r="K78" s="118">
        <v>0.16</v>
      </c>
    </row>
    <row r="79" spans="2:11">
      <c r="B79" s="62" t="s">
        <v>1364</v>
      </c>
      <c r="C79" s="91">
        <v>4445268</v>
      </c>
      <c r="D79" s="91" t="s">
        <v>176</v>
      </c>
      <c r="E79" s="102">
        <v>42787</v>
      </c>
      <c r="F79" s="118">
        <v>83359.41</v>
      </c>
      <c r="G79" s="118">
        <v>100</v>
      </c>
      <c r="H79" s="118">
        <v>290.92</v>
      </c>
      <c r="I79" s="118">
        <v>0</v>
      </c>
      <c r="J79" s="118">
        <v>0.43</v>
      </c>
      <c r="K79" s="118">
        <v>0.03</v>
      </c>
    </row>
    <row r="80" spans="2:11">
      <c r="B80" s="62" t="s">
        <v>1365</v>
      </c>
      <c r="C80" s="91">
        <v>4445250</v>
      </c>
      <c r="D80" s="91" t="s">
        <v>176</v>
      </c>
      <c r="E80" s="102">
        <v>42787</v>
      </c>
      <c r="F80" s="118">
        <v>245426.08</v>
      </c>
      <c r="G80" s="118">
        <v>109.6</v>
      </c>
      <c r="H80" s="118">
        <v>938.84</v>
      </c>
      <c r="I80" s="118">
        <v>0</v>
      </c>
      <c r="J80" s="118">
        <v>1.38</v>
      </c>
      <c r="K80" s="118">
        <v>0.08</v>
      </c>
    </row>
    <row r="81" spans="2:11">
      <c r="B81" s="62" t="s">
        <v>1366</v>
      </c>
      <c r="C81" s="91">
        <v>4445201</v>
      </c>
      <c r="D81" s="91" t="s">
        <v>176</v>
      </c>
      <c r="E81" s="102">
        <v>42787</v>
      </c>
      <c r="F81" s="118">
        <v>22734.39</v>
      </c>
      <c r="G81" s="118">
        <v>100</v>
      </c>
      <c r="H81" s="118">
        <v>79.34</v>
      </c>
      <c r="I81" s="118">
        <v>0</v>
      </c>
      <c r="J81" s="118">
        <v>0.12</v>
      </c>
      <c r="K81" s="118">
        <v>0.01</v>
      </c>
    </row>
    <row r="82" spans="2:11">
      <c r="B82" s="62" t="s">
        <v>1367</v>
      </c>
      <c r="C82" s="91">
        <v>4445219</v>
      </c>
      <c r="D82" s="91" t="s">
        <v>176</v>
      </c>
      <c r="E82" s="102">
        <v>42787</v>
      </c>
      <c r="F82" s="118">
        <v>41943.95</v>
      </c>
      <c r="G82" s="118">
        <v>100</v>
      </c>
      <c r="H82" s="118">
        <v>146.38</v>
      </c>
      <c r="I82" s="118">
        <v>0</v>
      </c>
      <c r="J82" s="118">
        <v>0.22</v>
      </c>
      <c r="K82" s="118">
        <v>0.01</v>
      </c>
    </row>
    <row r="83" spans="2:11">
      <c r="B83" s="62" t="s">
        <v>1368</v>
      </c>
      <c r="C83" s="91">
        <v>4445227</v>
      </c>
      <c r="D83" s="91" t="s">
        <v>176</v>
      </c>
      <c r="E83" s="102">
        <v>42787</v>
      </c>
      <c r="F83" s="118">
        <v>148985.98000000001</v>
      </c>
      <c r="G83" s="118">
        <v>111.43</v>
      </c>
      <c r="H83" s="118">
        <v>579.41999999999996</v>
      </c>
      <c r="I83" s="118">
        <v>0</v>
      </c>
      <c r="J83" s="118">
        <v>0.85</v>
      </c>
      <c r="K83" s="118">
        <v>0.05</v>
      </c>
    </row>
    <row r="84" spans="2:11">
      <c r="B84" s="62" t="s">
        <v>1369</v>
      </c>
      <c r="C84" s="91">
        <v>4445276</v>
      </c>
      <c r="D84" s="91" t="s">
        <v>176</v>
      </c>
      <c r="E84" s="102">
        <v>42787</v>
      </c>
      <c r="F84" s="118">
        <v>59677.760000000002</v>
      </c>
      <c r="G84" s="118">
        <v>96.52</v>
      </c>
      <c r="H84" s="118">
        <v>201.02</v>
      </c>
      <c r="I84" s="118">
        <v>0</v>
      </c>
      <c r="J84" s="118">
        <v>0.3</v>
      </c>
      <c r="K84" s="118">
        <v>0.02</v>
      </c>
    </row>
    <row r="85" spans="2:11">
      <c r="B85" s="62" t="s">
        <v>1370</v>
      </c>
      <c r="C85" s="91">
        <v>4445235</v>
      </c>
      <c r="D85" s="91" t="s">
        <v>176</v>
      </c>
      <c r="E85" s="102">
        <v>42787</v>
      </c>
      <c r="F85" s="118">
        <v>25064.32</v>
      </c>
      <c r="G85" s="118">
        <v>100</v>
      </c>
      <c r="H85" s="118">
        <v>87.47</v>
      </c>
      <c r="I85" s="118">
        <v>0</v>
      </c>
      <c r="J85" s="118">
        <v>0.13</v>
      </c>
      <c r="K85" s="118">
        <v>0.01</v>
      </c>
    </row>
    <row r="86" spans="2:11">
      <c r="B86" s="62" t="s">
        <v>1371</v>
      </c>
      <c r="C86" s="91">
        <v>4445243</v>
      </c>
      <c r="D86" s="91" t="s">
        <v>176</v>
      </c>
      <c r="E86" s="102">
        <v>42787</v>
      </c>
      <c r="F86" s="118">
        <v>126397.11</v>
      </c>
      <c r="G86" s="118">
        <v>100</v>
      </c>
      <c r="H86" s="118">
        <v>441.13</v>
      </c>
      <c r="I86" s="118">
        <v>0</v>
      </c>
      <c r="J86" s="118">
        <v>0.65</v>
      </c>
      <c r="K86" s="118">
        <v>0.04</v>
      </c>
    </row>
    <row r="87" spans="2:11">
      <c r="B87" s="62" t="s">
        <v>1372</v>
      </c>
      <c r="C87" s="91">
        <v>1002518</v>
      </c>
      <c r="D87" s="91" t="s">
        <v>178</v>
      </c>
      <c r="E87" s="102"/>
      <c r="F87" s="118">
        <v>139906</v>
      </c>
      <c r="G87" s="118">
        <v>104.28</v>
      </c>
      <c r="H87" s="118">
        <v>581.04999999999995</v>
      </c>
      <c r="I87" s="118">
        <v>4.04</v>
      </c>
      <c r="J87" s="118">
        <v>0.86</v>
      </c>
      <c r="K87" s="118">
        <v>0.05</v>
      </c>
    </row>
    <row r="88" spans="2:11">
      <c r="B88" s="62" t="s">
        <v>1373</v>
      </c>
      <c r="C88" s="91">
        <v>10025005</v>
      </c>
      <c r="D88" s="91" t="s">
        <v>176</v>
      </c>
      <c r="E88" s="102"/>
      <c r="F88" s="118">
        <v>122000</v>
      </c>
      <c r="G88" s="118">
        <v>80.31</v>
      </c>
      <c r="H88" s="118">
        <v>341.95</v>
      </c>
      <c r="I88" s="118">
        <v>0</v>
      </c>
      <c r="J88" s="118">
        <v>0.5</v>
      </c>
      <c r="K88" s="118">
        <v>0.03</v>
      </c>
    </row>
    <row r="89" spans="2:11">
      <c r="B89" s="62" t="s">
        <v>1374</v>
      </c>
      <c r="C89" s="91">
        <v>23952</v>
      </c>
      <c r="D89" s="91" t="s">
        <v>176</v>
      </c>
      <c r="E89" s="102">
        <v>39492</v>
      </c>
      <c r="F89" s="118">
        <v>765480</v>
      </c>
      <c r="G89" s="118">
        <v>75.078999999999994</v>
      </c>
      <c r="H89" s="118">
        <v>2005.75</v>
      </c>
      <c r="I89" s="118">
        <v>0</v>
      </c>
      <c r="J89" s="118">
        <v>2.96</v>
      </c>
      <c r="K89" s="118">
        <v>0.17</v>
      </c>
    </row>
    <row r="90" spans="2:11">
      <c r="B90" s="62" t="s">
        <v>1375</v>
      </c>
      <c r="C90" s="91">
        <v>6661003</v>
      </c>
      <c r="D90" s="91" t="s">
        <v>177</v>
      </c>
      <c r="E90" s="102"/>
      <c r="F90" s="118">
        <v>10566</v>
      </c>
      <c r="G90" s="118">
        <v>4019.18</v>
      </c>
      <c r="H90" s="118">
        <v>424.67</v>
      </c>
      <c r="I90" s="118">
        <v>0</v>
      </c>
      <c r="J90" s="118">
        <v>0.63</v>
      </c>
      <c r="K90" s="118">
        <v>0.04</v>
      </c>
    </row>
    <row r="91" spans="2:11">
      <c r="B91" s="59" t="s">
        <v>247</v>
      </c>
      <c r="C91" s="89"/>
      <c r="D91" s="89"/>
      <c r="E91" s="98"/>
      <c r="F91" s="92">
        <v>10527290.310000001</v>
      </c>
      <c r="G91" s="92"/>
      <c r="H91" s="92">
        <v>20234.77</v>
      </c>
      <c r="I91" s="92"/>
      <c r="J91" s="92"/>
      <c r="K91" s="92">
        <v>1.74</v>
      </c>
    </row>
    <row r="92" spans="2:11">
      <c r="B92" s="62" t="s">
        <v>1376</v>
      </c>
      <c r="C92" s="91">
        <v>2500833</v>
      </c>
      <c r="D92" s="91" t="s">
        <v>176</v>
      </c>
      <c r="E92" s="102"/>
      <c r="F92" s="118">
        <v>29842.51</v>
      </c>
      <c r="G92" s="118">
        <v>100.7</v>
      </c>
      <c r="H92" s="118">
        <v>104.89</v>
      </c>
      <c r="I92" s="118">
        <v>0.02</v>
      </c>
      <c r="J92" s="118">
        <v>0.15</v>
      </c>
      <c r="K92" s="118">
        <v>0.01</v>
      </c>
    </row>
    <row r="93" spans="2:11">
      <c r="B93" s="62" t="s">
        <v>1377</v>
      </c>
      <c r="C93" s="91">
        <v>4027116</v>
      </c>
      <c r="D93" s="91" t="s">
        <v>176</v>
      </c>
      <c r="E93" s="102">
        <v>40863</v>
      </c>
      <c r="F93" s="118">
        <v>570000</v>
      </c>
      <c r="G93" s="118">
        <v>9.0269999999999992</v>
      </c>
      <c r="H93" s="118">
        <v>179.57</v>
      </c>
      <c r="I93" s="118">
        <v>0</v>
      </c>
      <c r="J93" s="118">
        <v>0.26</v>
      </c>
      <c r="K93" s="118">
        <v>0.02</v>
      </c>
    </row>
    <row r="94" spans="2:11">
      <c r="B94" s="62" t="s">
        <v>1378</v>
      </c>
      <c r="C94" s="91">
        <v>20420154</v>
      </c>
      <c r="D94" s="91" t="s">
        <v>176</v>
      </c>
      <c r="E94" s="102">
        <v>42114</v>
      </c>
      <c r="F94" s="118">
        <v>296749</v>
      </c>
      <c r="G94" s="118">
        <v>66.040000000000006</v>
      </c>
      <c r="H94" s="118">
        <v>683.98</v>
      </c>
      <c r="I94" s="118">
        <v>0</v>
      </c>
      <c r="J94" s="118">
        <v>1.01</v>
      </c>
      <c r="K94" s="118">
        <v>0.06</v>
      </c>
    </row>
    <row r="95" spans="2:11">
      <c r="B95" s="62" t="s">
        <v>1379</v>
      </c>
      <c r="C95" s="91">
        <v>10620151</v>
      </c>
      <c r="D95" s="91" t="s">
        <v>176</v>
      </c>
      <c r="E95" s="102"/>
      <c r="F95" s="118">
        <v>487038</v>
      </c>
      <c r="G95" s="118">
        <v>39.31</v>
      </c>
      <c r="H95" s="118">
        <v>668.28</v>
      </c>
      <c r="I95" s="118">
        <v>0</v>
      </c>
      <c r="J95" s="118">
        <v>0.98</v>
      </c>
      <c r="K95" s="118">
        <v>0.06</v>
      </c>
    </row>
    <row r="96" spans="2:11">
      <c r="B96" s="62" t="s">
        <v>1380</v>
      </c>
      <c r="C96" s="91">
        <v>51115137</v>
      </c>
      <c r="D96" s="91" t="s">
        <v>176</v>
      </c>
      <c r="E96" s="102"/>
      <c r="F96" s="118">
        <v>287880</v>
      </c>
      <c r="G96" s="118">
        <v>94.92</v>
      </c>
      <c r="H96" s="118">
        <v>953.7</v>
      </c>
      <c r="I96" s="118">
        <v>0</v>
      </c>
      <c r="J96" s="118">
        <v>1.41</v>
      </c>
      <c r="K96" s="118">
        <v>0.08</v>
      </c>
    </row>
    <row r="97" spans="2:11">
      <c r="B97" s="62" t="s">
        <v>1381</v>
      </c>
      <c r="C97" s="91">
        <v>4030086</v>
      </c>
      <c r="D97" s="91" t="s">
        <v>176</v>
      </c>
      <c r="E97" s="102">
        <v>39363</v>
      </c>
      <c r="F97" s="118">
        <v>131.1</v>
      </c>
      <c r="G97" s="118">
        <v>4974</v>
      </c>
      <c r="H97" s="118">
        <v>22.76</v>
      </c>
      <c r="I97" s="118">
        <v>0</v>
      </c>
      <c r="J97" s="118">
        <v>0.03</v>
      </c>
      <c r="K97" s="118">
        <v>0</v>
      </c>
    </row>
    <row r="98" spans="2:11">
      <c r="B98" s="62" t="s">
        <v>1382</v>
      </c>
      <c r="C98" s="91">
        <v>4002101</v>
      </c>
      <c r="D98" s="91" t="s">
        <v>176</v>
      </c>
      <c r="E98" s="102">
        <v>41232</v>
      </c>
      <c r="F98" s="118">
        <v>1157785</v>
      </c>
      <c r="G98" s="118">
        <v>27.131</v>
      </c>
      <c r="H98" s="118">
        <v>1096.27</v>
      </c>
      <c r="I98" s="118">
        <v>0</v>
      </c>
      <c r="J98" s="118">
        <v>1.62</v>
      </c>
      <c r="K98" s="118">
        <v>0.09</v>
      </c>
    </row>
    <row r="99" spans="2:11">
      <c r="B99" s="62" t="s">
        <v>1383</v>
      </c>
      <c r="C99" s="91">
        <v>4445417</v>
      </c>
      <c r="D99" s="91" t="s">
        <v>178</v>
      </c>
      <c r="E99" s="102">
        <v>42905</v>
      </c>
      <c r="F99" s="118">
        <v>10659</v>
      </c>
      <c r="G99" s="118">
        <v>84.07</v>
      </c>
      <c r="H99" s="118">
        <v>35.69</v>
      </c>
      <c r="I99" s="118">
        <v>0</v>
      </c>
      <c r="J99" s="118">
        <v>0.05</v>
      </c>
      <c r="K99" s="118">
        <v>0</v>
      </c>
    </row>
    <row r="100" spans="2:11">
      <c r="B100" s="62" t="s">
        <v>1384</v>
      </c>
      <c r="C100" s="91">
        <v>23022015</v>
      </c>
      <c r="D100" s="91" t="s">
        <v>176</v>
      </c>
      <c r="E100" s="102"/>
      <c r="F100" s="118">
        <v>6658</v>
      </c>
      <c r="G100" s="118">
        <v>0</v>
      </c>
      <c r="H100" s="118">
        <v>0</v>
      </c>
      <c r="I100" s="118">
        <v>0</v>
      </c>
      <c r="J100" s="118">
        <v>0</v>
      </c>
      <c r="K100" s="118">
        <v>0</v>
      </c>
    </row>
    <row r="101" spans="2:11">
      <c r="B101" s="62" t="s">
        <v>1385</v>
      </c>
      <c r="C101" s="91">
        <v>61020152</v>
      </c>
      <c r="D101" s="91" t="s">
        <v>176</v>
      </c>
      <c r="E101" s="102"/>
      <c r="F101" s="118">
        <v>169533</v>
      </c>
      <c r="G101" s="118">
        <v>109.84</v>
      </c>
      <c r="H101" s="118">
        <v>649.94000000000005</v>
      </c>
      <c r="I101" s="118">
        <v>0</v>
      </c>
      <c r="J101" s="118">
        <v>0.96</v>
      </c>
      <c r="K101" s="118">
        <v>0.06</v>
      </c>
    </row>
    <row r="102" spans="2:11">
      <c r="B102" s="62" t="s">
        <v>1386</v>
      </c>
      <c r="C102" s="91">
        <v>4445334</v>
      </c>
      <c r="D102" s="91" t="s">
        <v>176</v>
      </c>
      <c r="E102" s="102"/>
      <c r="F102" s="118">
        <v>136619</v>
      </c>
      <c r="G102" s="118">
        <v>100</v>
      </c>
      <c r="H102" s="118">
        <v>476.8</v>
      </c>
      <c r="I102" s="118">
        <v>0</v>
      </c>
      <c r="J102" s="118">
        <v>0.7</v>
      </c>
      <c r="K102" s="118">
        <v>0.04</v>
      </c>
    </row>
    <row r="103" spans="2:11">
      <c r="B103" s="62" t="s">
        <v>1387</v>
      </c>
      <c r="C103" s="91">
        <v>4200705</v>
      </c>
      <c r="D103" s="91" t="s">
        <v>176</v>
      </c>
      <c r="E103" s="102">
        <v>41567</v>
      </c>
      <c r="F103" s="118">
        <v>3352008</v>
      </c>
      <c r="G103" s="118">
        <v>48.151000000000003</v>
      </c>
      <c r="H103" s="118">
        <v>5632.95</v>
      </c>
      <c r="I103" s="118">
        <v>0</v>
      </c>
      <c r="J103" s="118">
        <v>8.3000000000000007</v>
      </c>
      <c r="K103" s="118">
        <v>0.49</v>
      </c>
    </row>
    <row r="104" spans="2:11">
      <c r="B104" s="62" t="s">
        <v>1388</v>
      </c>
      <c r="C104" s="91">
        <v>4200713</v>
      </c>
      <c r="D104" s="91" t="s">
        <v>176</v>
      </c>
      <c r="E104" s="102"/>
      <c r="F104" s="118">
        <v>235286</v>
      </c>
      <c r="G104" s="118">
        <v>100.14</v>
      </c>
      <c r="H104" s="118">
        <v>822.34</v>
      </c>
      <c r="I104" s="118">
        <v>0</v>
      </c>
      <c r="J104" s="118">
        <v>1.21</v>
      </c>
      <c r="K104" s="118">
        <v>7.0000000000000007E-2</v>
      </c>
    </row>
    <row r="105" spans="2:11">
      <c r="B105" s="62" t="s">
        <v>1389</v>
      </c>
      <c r="C105" s="91">
        <v>4010070</v>
      </c>
      <c r="D105" s="91" t="s">
        <v>176</v>
      </c>
      <c r="E105" s="102">
        <v>41723</v>
      </c>
      <c r="F105" s="118">
        <v>1325377</v>
      </c>
      <c r="G105" s="118">
        <v>63.878</v>
      </c>
      <c r="H105" s="118">
        <v>2954.72</v>
      </c>
      <c r="I105" s="118">
        <v>10.44</v>
      </c>
      <c r="J105" s="118">
        <v>4.3600000000000003</v>
      </c>
      <c r="K105" s="118">
        <v>0.25</v>
      </c>
    </row>
    <row r="106" spans="2:11">
      <c r="B106" s="62" t="s">
        <v>1390</v>
      </c>
      <c r="C106" s="91">
        <v>4018032</v>
      </c>
      <c r="D106" s="91" t="s">
        <v>176</v>
      </c>
      <c r="E106" s="102">
        <v>41361</v>
      </c>
      <c r="F106" s="118">
        <v>802378</v>
      </c>
      <c r="G106" s="118">
        <v>18.082000000000001</v>
      </c>
      <c r="H106" s="118">
        <v>506.35</v>
      </c>
      <c r="I106" s="118">
        <v>0</v>
      </c>
      <c r="J106" s="118">
        <v>0.75</v>
      </c>
      <c r="K106" s="118">
        <v>0.04</v>
      </c>
    </row>
    <row r="107" spans="2:11">
      <c r="B107" s="62" t="s">
        <v>1391</v>
      </c>
      <c r="C107" s="91">
        <v>3008158</v>
      </c>
      <c r="D107" s="91" t="s">
        <v>176</v>
      </c>
      <c r="E107" s="102"/>
      <c r="F107" s="118">
        <v>894004</v>
      </c>
      <c r="G107" s="118">
        <v>101.65</v>
      </c>
      <c r="H107" s="118">
        <v>3171.61</v>
      </c>
      <c r="I107" s="118">
        <v>0</v>
      </c>
      <c r="J107" s="118">
        <v>4.67</v>
      </c>
      <c r="K107" s="118">
        <v>0.27</v>
      </c>
    </row>
    <row r="108" spans="2:11">
      <c r="B108" s="62" t="s">
        <v>1392</v>
      </c>
      <c r="C108" s="91">
        <v>1901164</v>
      </c>
      <c r="D108" s="91" t="s">
        <v>176</v>
      </c>
      <c r="E108" s="102"/>
      <c r="F108" s="118">
        <v>374078</v>
      </c>
      <c r="G108" s="118">
        <v>79.91</v>
      </c>
      <c r="H108" s="118">
        <v>1043.22</v>
      </c>
      <c r="I108" s="118">
        <v>0</v>
      </c>
      <c r="J108" s="118">
        <v>1.54</v>
      </c>
      <c r="K108" s="118">
        <v>0.09</v>
      </c>
    </row>
    <row r="109" spans="2:11">
      <c r="B109" s="62" t="s">
        <v>1393</v>
      </c>
      <c r="C109" s="91">
        <v>8320160</v>
      </c>
      <c r="D109" s="91" t="s">
        <v>176</v>
      </c>
      <c r="E109" s="102"/>
      <c r="F109" s="118">
        <v>170078</v>
      </c>
      <c r="G109" s="118">
        <v>84.15</v>
      </c>
      <c r="H109" s="118">
        <v>499.52</v>
      </c>
      <c r="I109" s="118">
        <v>0</v>
      </c>
      <c r="J109" s="118">
        <v>0.74</v>
      </c>
      <c r="K109" s="118">
        <v>0.04</v>
      </c>
    </row>
    <row r="110" spans="2:11">
      <c r="B110" s="62" t="s">
        <v>1394</v>
      </c>
      <c r="C110" s="91">
        <v>1204163</v>
      </c>
      <c r="D110" s="91" t="s">
        <v>176</v>
      </c>
      <c r="E110" s="102">
        <v>42472</v>
      </c>
      <c r="F110" s="118">
        <v>28127</v>
      </c>
      <c r="G110" s="118">
        <v>107.02</v>
      </c>
      <c r="H110" s="118">
        <v>105.06</v>
      </c>
      <c r="I110" s="118">
        <v>7.0000000000000007E-2</v>
      </c>
      <c r="J110" s="118">
        <v>0.15</v>
      </c>
      <c r="K110" s="118">
        <v>0.01</v>
      </c>
    </row>
    <row r="111" spans="2:11">
      <c r="B111" s="62" t="s">
        <v>1395</v>
      </c>
      <c r="C111" s="91">
        <v>16112013</v>
      </c>
      <c r="D111" s="91" t="s">
        <v>176</v>
      </c>
      <c r="E111" s="102"/>
      <c r="F111" s="118">
        <v>164160</v>
      </c>
      <c r="G111" s="118">
        <v>107.07</v>
      </c>
      <c r="H111" s="118">
        <v>613.45000000000005</v>
      </c>
      <c r="I111" s="118">
        <v>0</v>
      </c>
      <c r="J111" s="118">
        <v>0.9</v>
      </c>
      <c r="K111" s="118">
        <v>0.05</v>
      </c>
    </row>
    <row r="112" spans="2:11">
      <c r="B112" s="117" t="s">
        <v>1396</v>
      </c>
      <c r="C112" s="91">
        <v>4030102</v>
      </c>
      <c r="D112" s="91" t="s">
        <v>178</v>
      </c>
      <c r="E112" s="102">
        <v>40071</v>
      </c>
      <c r="F112" s="118">
        <v>28899.7</v>
      </c>
      <c r="G112" s="118">
        <v>11.882999999999999</v>
      </c>
      <c r="H112" s="118">
        <v>13.68</v>
      </c>
      <c r="I112" s="118">
        <v>0</v>
      </c>
      <c r="J112" s="118">
        <v>0.02</v>
      </c>
      <c r="K112" s="118">
        <v>0</v>
      </c>
    </row>
    <row r="113" spans="2:3">
      <c r="B113" s="115" t="s">
        <v>267</v>
      </c>
      <c r="C113" s="1"/>
    </row>
    <row r="114" spans="2:3">
      <c r="B114" s="115" t="s">
        <v>141</v>
      </c>
      <c r="C114" s="1"/>
    </row>
    <row r="115" spans="2:3">
      <c r="B115" s="115" t="s">
        <v>263</v>
      </c>
      <c r="C115" s="1"/>
    </row>
    <row r="116" spans="2:3">
      <c r="B116" s="115" t="s">
        <v>264</v>
      </c>
      <c r="C116" s="1"/>
    </row>
    <row r="117" spans="2:3">
      <c r="C117" s="1"/>
    </row>
    <row r="118" spans="2:3">
      <c r="C118" s="1"/>
    </row>
    <row r="119" spans="2:3">
      <c r="C119" s="1"/>
    </row>
    <row r="120" spans="2:3">
      <c r="C120" s="1"/>
    </row>
    <row r="121" spans="2:3">
      <c r="C121" s="1"/>
    </row>
    <row r="122" spans="2:3">
      <c r="C122" s="1"/>
    </row>
    <row r="123" spans="2:3">
      <c r="C123" s="1"/>
    </row>
    <row r="124" spans="2:3">
      <c r="C124" s="1"/>
    </row>
    <row r="125" spans="2:3">
      <c r="C125" s="1"/>
    </row>
    <row r="126" spans="2:3">
      <c r="C126" s="1"/>
    </row>
    <row r="127" spans="2:3">
      <c r="C127" s="1"/>
    </row>
    <row r="128" spans="2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2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A1:BG57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7109375" style="2" bestFit="1" customWidth="1"/>
    <col min="4" max="4" width="15.140625" style="2" bestFit="1" customWidth="1"/>
    <col min="5" max="5" width="12.5703125" style="1" bestFit="1" customWidth="1"/>
    <col min="6" max="6" width="11.7109375" style="1" customWidth="1"/>
    <col min="7" max="7" width="14.5703125" style="1" bestFit="1" customWidth="1"/>
    <col min="8" max="8" width="8.28515625" style="1" bestFit="1" customWidth="1"/>
    <col min="9" max="9" width="10" style="1" bestFit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9">
      <c r="B1" s="83" t="s">
        <v>308</v>
      </c>
    </row>
    <row r="2" spans="2:59">
      <c r="B2" s="83" t="s">
        <v>309</v>
      </c>
    </row>
    <row r="3" spans="2:59">
      <c r="B3" s="83" t="s">
        <v>310</v>
      </c>
    </row>
    <row r="4" spans="2:59">
      <c r="B4" s="83" t="s">
        <v>311</v>
      </c>
    </row>
    <row r="6" spans="2:59" ht="26.25" customHeight="1">
      <c r="B6" s="163" t="s">
        <v>216</v>
      </c>
      <c r="C6" s="164"/>
      <c r="D6" s="164"/>
      <c r="E6" s="164"/>
      <c r="F6" s="164"/>
      <c r="G6" s="164"/>
      <c r="H6" s="164"/>
      <c r="I6" s="164"/>
      <c r="J6" s="164"/>
      <c r="K6" s="164"/>
      <c r="L6" s="165"/>
    </row>
    <row r="7" spans="2:59" ht="26.25" customHeight="1">
      <c r="B7" s="163" t="s">
        <v>126</v>
      </c>
      <c r="C7" s="164"/>
      <c r="D7" s="164"/>
      <c r="E7" s="164"/>
      <c r="F7" s="164"/>
      <c r="G7" s="164"/>
      <c r="H7" s="164"/>
      <c r="I7" s="164"/>
      <c r="J7" s="164"/>
      <c r="K7" s="164"/>
      <c r="L7" s="165"/>
    </row>
    <row r="8" spans="2:59" s="3" customFormat="1" ht="47.25">
      <c r="B8" s="20" t="s">
        <v>145</v>
      </c>
      <c r="C8" s="25" t="s">
        <v>48</v>
      </c>
      <c r="D8" s="49" t="s">
        <v>81</v>
      </c>
      <c r="E8" s="25" t="s">
        <v>130</v>
      </c>
      <c r="F8" s="25" t="s">
        <v>131</v>
      </c>
      <c r="G8" s="25" t="s">
        <v>266</v>
      </c>
      <c r="H8" s="25" t="s">
        <v>262</v>
      </c>
      <c r="I8" s="25" t="s">
        <v>139</v>
      </c>
      <c r="J8" s="25" t="s">
        <v>69</v>
      </c>
      <c r="K8" s="49" t="s">
        <v>187</v>
      </c>
      <c r="L8" s="26" t="s">
        <v>189</v>
      </c>
      <c r="M8" s="1"/>
      <c r="N8" s="1"/>
      <c r="O8" s="1"/>
      <c r="P8" s="1"/>
      <c r="BG8" s="1"/>
    </row>
    <row r="9" spans="2:59" s="3" customFormat="1" ht="24" customHeight="1">
      <c r="B9" s="15"/>
      <c r="C9" s="16"/>
      <c r="D9" s="16"/>
      <c r="E9" s="16"/>
      <c r="F9" s="16" t="s">
        <v>22</v>
      </c>
      <c r="G9" s="16" t="s">
        <v>268</v>
      </c>
      <c r="H9" s="16" t="s">
        <v>76</v>
      </c>
      <c r="I9" s="16" t="s">
        <v>260</v>
      </c>
      <c r="J9" s="27" t="s">
        <v>20</v>
      </c>
      <c r="K9" s="27" t="s">
        <v>20</v>
      </c>
      <c r="L9" s="28" t="s">
        <v>20</v>
      </c>
      <c r="M9" s="1"/>
      <c r="N9" s="1"/>
      <c r="O9" s="1"/>
      <c r="P9" s="1"/>
      <c r="BG9" s="1"/>
    </row>
    <row r="10" spans="2:59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5" t="s">
        <v>9</v>
      </c>
      <c r="L10" s="65" t="s">
        <v>10</v>
      </c>
      <c r="M10" s="1"/>
      <c r="N10" s="1"/>
      <c r="O10" s="1"/>
      <c r="P10" s="1"/>
      <c r="BG10" s="1"/>
    </row>
    <row r="11" spans="2:59" s="4" customFormat="1" ht="18" customHeight="1">
      <c r="B11" s="58" t="s">
        <v>52</v>
      </c>
      <c r="C11" s="86"/>
      <c r="D11" s="86"/>
      <c r="E11" s="86"/>
      <c r="F11" s="97"/>
      <c r="G11" s="85">
        <v>718997</v>
      </c>
      <c r="H11" s="85"/>
      <c r="I11" s="85">
        <v>202.17</v>
      </c>
      <c r="J11" s="85"/>
      <c r="K11" s="85"/>
      <c r="L11" s="85">
        <v>0.02</v>
      </c>
      <c r="M11" s="1"/>
      <c r="N11" s="1"/>
      <c r="O11" s="1"/>
      <c r="P11" s="1"/>
      <c r="BG11" s="1"/>
    </row>
    <row r="12" spans="2:59" customFormat="1" ht="21" customHeight="1">
      <c r="B12" s="61" t="s">
        <v>1155</v>
      </c>
      <c r="C12" s="89"/>
      <c r="D12" s="89"/>
      <c r="E12" s="89"/>
      <c r="F12" s="98"/>
      <c r="G12" s="92">
        <v>718997</v>
      </c>
      <c r="H12" s="92"/>
      <c r="I12" s="92">
        <v>202.17</v>
      </c>
      <c r="J12" s="92"/>
      <c r="K12" s="92"/>
      <c r="L12" s="92">
        <v>0.02</v>
      </c>
    </row>
    <row r="13" spans="2:59" customFormat="1" ht="15.75">
      <c r="B13" s="67" t="s">
        <v>1397</v>
      </c>
      <c r="C13" s="91">
        <v>1140599</v>
      </c>
      <c r="D13" s="91" t="s">
        <v>387</v>
      </c>
      <c r="E13" s="91" t="s">
        <v>177</v>
      </c>
      <c r="F13" s="102"/>
      <c r="G13" s="118">
        <v>700628</v>
      </c>
      <c r="H13" s="118">
        <v>6.53</v>
      </c>
      <c r="I13" s="118">
        <v>45.75</v>
      </c>
      <c r="J13" s="118">
        <v>0</v>
      </c>
      <c r="K13" s="118">
        <v>22.63</v>
      </c>
      <c r="L13" s="118">
        <v>0</v>
      </c>
    </row>
    <row r="14" spans="2:59" customFormat="1" ht="15.75">
      <c r="B14" s="67" t="s">
        <v>1398</v>
      </c>
      <c r="C14" s="91">
        <v>4444709</v>
      </c>
      <c r="D14" s="91" t="s">
        <v>795</v>
      </c>
      <c r="E14" s="91" t="s">
        <v>176</v>
      </c>
      <c r="F14" s="102"/>
      <c r="G14" s="118">
        <v>18369</v>
      </c>
      <c r="H14" s="118">
        <v>244</v>
      </c>
      <c r="I14" s="118">
        <v>156.41999999999999</v>
      </c>
      <c r="J14" s="118">
        <v>0</v>
      </c>
      <c r="K14" s="118">
        <v>77.37</v>
      </c>
      <c r="L14" s="118">
        <v>0.01</v>
      </c>
    </row>
    <row r="15" spans="2:59" customFormat="1" ht="15.75">
      <c r="B15" s="61" t="s">
        <v>251</v>
      </c>
      <c r="C15" s="89"/>
      <c r="D15" s="89"/>
      <c r="E15" s="89"/>
      <c r="F15" s="98"/>
      <c r="G15" s="92"/>
      <c r="H15" s="92"/>
      <c r="I15" s="92"/>
      <c r="J15" s="92"/>
      <c r="K15" s="92"/>
      <c r="L15" s="92"/>
    </row>
    <row r="16" spans="2:59" customFormat="1" ht="15.75">
      <c r="B16" s="121" t="s">
        <v>294</v>
      </c>
      <c r="C16" s="91"/>
      <c r="D16" s="91"/>
      <c r="E16" s="91"/>
      <c r="F16" s="102"/>
      <c r="G16" s="118"/>
      <c r="H16" s="118"/>
      <c r="I16" s="118"/>
      <c r="J16" s="118"/>
      <c r="K16" s="118"/>
      <c r="L16" s="118"/>
    </row>
    <row r="17" spans="1:12" customFormat="1">
      <c r="A17" s="1"/>
      <c r="B17" s="115" t="s">
        <v>267</v>
      </c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>
      <c r="A18" s="1"/>
      <c r="B18" s="115" t="s">
        <v>141</v>
      </c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2" customFormat="1">
      <c r="A19" s="1"/>
      <c r="B19" s="115" t="s">
        <v>263</v>
      </c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2" customFormat="1">
      <c r="A20" s="1"/>
      <c r="B20" s="115" t="s">
        <v>264</v>
      </c>
      <c r="C20" s="1"/>
      <c r="D20" s="1"/>
      <c r="E20" s="1"/>
      <c r="F20" s="1"/>
      <c r="G20" s="1"/>
      <c r="H20" s="1"/>
      <c r="I20" s="1"/>
      <c r="J20" s="1"/>
      <c r="K20" s="1"/>
      <c r="L20" s="1"/>
    </row>
    <row r="21" spans="1:12" customFormat="1" ht="12.75"/>
    <row r="22" spans="1:12">
      <c r="C22" s="1"/>
      <c r="D22" s="1"/>
    </row>
    <row r="23" spans="1:12">
      <c r="C23" s="1"/>
      <c r="D23" s="1"/>
    </row>
    <row r="24" spans="1:12">
      <c r="C24" s="1"/>
      <c r="D24" s="1"/>
    </row>
    <row r="25" spans="1:12">
      <c r="C25" s="1"/>
      <c r="D25" s="1"/>
    </row>
    <row r="26" spans="1:12">
      <c r="C26" s="1"/>
      <c r="D26" s="1"/>
    </row>
    <row r="27" spans="1:12">
      <c r="C27" s="1"/>
      <c r="D27" s="1"/>
    </row>
    <row r="28" spans="1:12">
      <c r="C28" s="1"/>
      <c r="D28" s="1"/>
    </row>
    <row r="29" spans="1:12">
      <c r="C29" s="1"/>
      <c r="D29" s="1"/>
    </row>
    <row r="30" spans="1:12">
      <c r="C30" s="1"/>
      <c r="D30" s="1"/>
    </row>
    <row r="31" spans="1:12">
      <c r="C31" s="1"/>
      <c r="D31" s="1"/>
    </row>
    <row r="32" spans="1:12">
      <c r="C32" s="1"/>
      <c r="D32" s="1"/>
    </row>
    <row r="33" spans="3:4">
      <c r="C33" s="1"/>
      <c r="D33" s="1"/>
    </row>
    <row r="34" spans="3:4">
      <c r="C34" s="1"/>
      <c r="D34" s="1"/>
    </row>
    <row r="35" spans="3:4">
      <c r="C35" s="1"/>
      <c r="D35" s="1"/>
    </row>
    <row r="36" spans="3:4">
      <c r="C36" s="1"/>
      <c r="D36" s="1"/>
    </row>
    <row r="37" spans="3:4">
      <c r="C37" s="1"/>
      <c r="D37" s="1"/>
    </row>
    <row r="38" spans="3:4">
      <c r="C38" s="1"/>
      <c r="D38" s="1"/>
    </row>
    <row r="39" spans="3:4">
      <c r="C39" s="1"/>
      <c r="D39" s="1"/>
    </row>
    <row r="40" spans="3:4">
      <c r="C40" s="1"/>
      <c r="D40" s="1"/>
    </row>
    <row r="41" spans="3:4">
      <c r="C41" s="1"/>
      <c r="D41" s="1"/>
    </row>
    <row r="42" spans="3:4">
      <c r="C42" s="1"/>
      <c r="D42" s="1"/>
    </row>
    <row r="43" spans="3:4">
      <c r="C43" s="1"/>
      <c r="D43" s="1"/>
    </row>
    <row r="44" spans="3:4">
      <c r="C44" s="1"/>
      <c r="D44" s="1"/>
    </row>
    <row r="45" spans="3:4">
      <c r="C45" s="1"/>
      <c r="D45" s="1"/>
    </row>
    <row r="46" spans="3:4">
      <c r="C46" s="1"/>
      <c r="D46" s="1"/>
    </row>
    <row r="47" spans="3:4">
      <c r="C47" s="1"/>
      <c r="D47" s="1"/>
    </row>
    <row r="48" spans="3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2:XFD1048576 A17:L20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A1:AZ47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7109375" style="2" bestFit="1" customWidth="1"/>
    <col min="4" max="4" width="8.85546875" style="2" customWidth="1"/>
    <col min="5" max="5" width="12.5703125" style="1" bestFit="1" customWidth="1"/>
    <col min="6" max="6" width="11.7109375" style="1" customWidth="1"/>
    <col min="7" max="7" width="12.42578125" style="1" bestFit="1" customWidth="1"/>
    <col min="8" max="8" width="7.28515625" style="1" bestFit="1" customWidth="1"/>
    <col min="9" max="9" width="8" style="1" bestFit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2">
      <c r="B1" s="83" t="s">
        <v>308</v>
      </c>
    </row>
    <row r="2" spans="2:52">
      <c r="B2" s="83" t="s">
        <v>309</v>
      </c>
    </row>
    <row r="3" spans="2:52">
      <c r="B3" s="83" t="s">
        <v>310</v>
      </c>
    </row>
    <row r="4" spans="2:52">
      <c r="B4" s="83" t="s">
        <v>311</v>
      </c>
    </row>
    <row r="6" spans="2:52" ht="26.25" customHeight="1">
      <c r="B6" s="163" t="s">
        <v>216</v>
      </c>
      <c r="C6" s="164"/>
      <c r="D6" s="164"/>
      <c r="E6" s="164"/>
      <c r="F6" s="164"/>
      <c r="G6" s="164"/>
      <c r="H6" s="164"/>
      <c r="I6" s="164"/>
      <c r="J6" s="164"/>
      <c r="K6" s="164"/>
      <c r="L6" s="165"/>
    </row>
    <row r="7" spans="2:52" ht="26.25" customHeight="1">
      <c r="B7" s="163" t="s">
        <v>127</v>
      </c>
      <c r="C7" s="164"/>
      <c r="D7" s="164"/>
      <c r="E7" s="164"/>
      <c r="F7" s="164"/>
      <c r="G7" s="164"/>
      <c r="H7" s="164"/>
      <c r="I7" s="164"/>
      <c r="J7" s="164"/>
      <c r="K7" s="164"/>
      <c r="L7" s="165"/>
    </row>
    <row r="8" spans="2:52" s="3" customFormat="1" ht="47.25">
      <c r="B8" s="20" t="s">
        <v>145</v>
      </c>
      <c r="C8" s="25" t="s">
        <v>48</v>
      </c>
      <c r="D8" s="49" t="s">
        <v>81</v>
      </c>
      <c r="E8" s="25" t="s">
        <v>130</v>
      </c>
      <c r="F8" s="25" t="s">
        <v>131</v>
      </c>
      <c r="G8" s="25" t="s">
        <v>266</v>
      </c>
      <c r="H8" s="25" t="s">
        <v>262</v>
      </c>
      <c r="I8" s="25" t="s">
        <v>139</v>
      </c>
      <c r="J8" s="25" t="s">
        <v>69</v>
      </c>
      <c r="K8" s="49" t="s">
        <v>187</v>
      </c>
      <c r="L8" s="26" t="s">
        <v>189</v>
      </c>
      <c r="M8" s="1"/>
      <c r="AZ8" s="1"/>
    </row>
    <row r="9" spans="2:52" s="3" customFormat="1" ht="21" customHeight="1">
      <c r="B9" s="15"/>
      <c r="C9" s="16"/>
      <c r="D9" s="16"/>
      <c r="E9" s="16"/>
      <c r="F9" s="16" t="s">
        <v>22</v>
      </c>
      <c r="G9" s="16" t="s">
        <v>268</v>
      </c>
      <c r="H9" s="16" t="s">
        <v>76</v>
      </c>
      <c r="I9" s="16" t="s">
        <v>260</v>
      </c>
      <c r="J9" s="27" t="s">
        <v>20</v>
      </c>
      <c r="K9" s="27" t="s">
        <v>20</v>
      </c>
      <c r="L9" s="28" t="s">
        <v>20</v>
      </c>
      <c r="AZ9" s="1"/>
    </row>
    <row r="10" spans="2:52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5" t="s">
        <v>9</v>
      </c>
      <c r="L10" s="65" t="s">
        <v>10</v>
      </c>
      <c r="AZ10" s="1"/>
    </row>
    <row r="11" spans="2:52" s="4" customFormat="1" ht="18" customHeight="1">
      <c r="B11" s="58" t="s">
        <v>54</v>
      </c>
      <c r="C11" s="86"/>
      <c r="D11" s="86"/>
      <c r="E11" s="86"/>
      <c r="F11" s="97"/>
      <c r="G11" s="85">
        <v>-6019</v>
      </c>
      <c r="H11" s="85"/>
      <c r="I11" s="85">
        <v>-1.0900000000000001</v>
      </c>
      <c r="J11" s="85"/>
      <c r="K11" s="85"/>
      <c r="L11" s="85"/>
      <c r="AZ11" s="1"/>
    </row>
    <row r="12" spans="2:52" customFormat="1" ht="19.5" customHeight="1">
      <c r="B12" s="61" t="s">
        <v>253</v>
      </c>
      <c r="C12" s="89"/>
      <c r="D12" s="89"/>
      <c r="E12" s="89"/>
      <c r="F12" s="98"/>
      <c r="G12" s="92">
        <v>-6019</v>
      </c>
      <c r="H12" s="92"/>
      <c r="I12" s="92">
        <v>-1.0900000000000001</v>
      </c>
      <c r="J12" s="92"/>
      <c r="K12" s="92"/>
      <c r="L12" s="92"/>
    </row>
    <row r="13" spans="2:52" customFormat="1" ht="15.75">
      <c r="B13" s="61" t="s">
        <v>237</v>
      </c>
      <c r="C13" s="89"/>
      <c r="D13" s="89"/>
      <c r="E13" s="89"/>
      <c r="F13" s="98"/>
      <c r="G13" s="92">
        <v>-6019</v>
      </c>
      <c r="H13" s="92"/>
      <c r="I13" s="92">
        <v>-1.0900000000000001</v>
      </c>
      <c r="J13" s="92"/>
      <c r="K13" s="92"/>
      <c r="L13" s="92"/>
    </row>
    <row r="14" spans="2:52" customFormat="1" ht="15.75">
      <c r="B14" s="69" t="s">
        <v>1399</v>
      </c>
      <c r="C14" s="91">
        <v>7013790</v>
      </c>
      <c r="D14" s="91" t="s">
        <v>1161</v>
      </c>
      <c r="E14" s="91" t="s">
        <v>176</v>
      </c>
      <c r="F14" s="102"/>
      <c r="G14" s="118">
        <v>-847</v>
      </c>
      <c r="H14" s="118">
        <v>21</v>
      </c>
      <c r="I14" s="118">
        <v>-0.62</v>
      </c>
      <c r="J14" s="118">
        <v>0</v>
      </c>
      <c r="K14" s="118">
        <v>57.13</v>
      </c>
      <c r="L14" s="118">
        <v>0</v>
      </c>
    </row>
    <row r="15" spans="2:52" customFormat="1" ht="15.75">
      <c r="B15" s="69" t="s">
        <v>1400</v>
      </c>
      <c r="C15" s="91">
        <v>7013782</v>
      </c>
      <c r="D15" s="91" t="s">
        <v>1161</v>
      </c>
      <c r="E15" s="91" t="s">
        <v>176</v>
      </c>
      <c r="F15" s="102"/>
      <c r="G15" s="118">
        <v>-2176</v>
      </c>
      <c r="H15" s="118">
        <v>2</v>
      </c>
      <c r="I15" s="118">
        <v>-0.15</v>
      </c>
      <c r="J15" s="118">
        <v>0</v>
      </c>
      <c r="K15" s="118">
        <v>13.98</v>
      </c>
      <c r="L15" s="118">
        <v>0</v>
      </c>
    </row>
    <row r="16" spans="2:52" customFormat="1" ht="15.75">
      <c r="B16" s="69" t="s">
        <v>1401</v>
      </c>
      <c r="C16" s="91">
        <v>7013774</v>
      </c>
      <c r="D16" s="91" t="s">
        <v>1161</v>
      </c>
      <c r="E16" s="91" t="s">
        <v>176</v>
      </c>
      <c r="F16" s="102"/>
      <c r="G16" s="118">
        <v>-2996</v>
      </c>
      <c r="H16" s="118">
        <v>3</v>
      </c>
      <c r="I16" s="118">
        <v>-0.31</v>
      </c>
      <c r="J16" s="118">
        <v>0</v>
      </c>
      <c r="K16" s="118">
        <v>28.89</v>
      </c>
      <c r="L16" s="118">
        <v>0</v>
      </c>
    </row>
    <row r="17" spans="2:12" customFormat="1" ht="15.75">
      <c r="B17" s="61" t="s">
        <v>1402</v>
      </c>
      <c r="C17" s="89"/>
      <c r="D17" s="89"/>
      <c r="E17" s="89"/>
      <c r="F17" s="98"/>
      <c r="G17" s="92"/>
      <c r="H17" s="92"/>
      <c r="I17" s="92"/>
      <c r="J17" s="92"/>
      <c r="K17" s="92"/>
      <c r="L17" s="92"/>
    </row>
    <row r="18" spans="2:12" customFormat="1" ht="15.75">
      <c r="B18" s="69" t="s">
        <v>294</v>
      </c>
      <c r="C18" s="91"/>
      <c r="D18" s="91"/>
      <c r="E18" s="91"/>
      <c r="F18" s="102"/>
      <c r="G18" s="118"/>
      <c r="H18" s="118"/>
      <c r="I18" s="118"/>
      <c r="J18" s="118"/>
      <c r="K18" s="118"/>
      <c r="L18" s="118"/>
    </row>
    <row r="19" spans="2:12" customFormat="1" ht="15.75">
      <c r="B19" s="61" t="s">
        <v>241</v>
      </c>
      <c r="C19" s="89"/>
      <c r="D19" s="89"/>
      <c r="E19" s="89"/>
      <c r="F19" s="98"/>
      <c r="G19" s="92"/>
      <c r="H19" s="92"/>
      <c r="I19" s="92"/>
      <c r="J19" s="92"/>
      <c r="K19" s="92"/>
      <c r="L19" s="92"/>
    </row>
    <row r="20" spans="2:12" customFormat="1" ht="15.75">
      <c r="B20" s="69" t="s">
        <v>294</v>
      </c>
      <c r="C20" s="91"/>
      <c r="D20" s="91"/>
      <c r="E20" s="91"/>
      <c r="F20" s="102"/>
      <c r="G20" s="118"/>
      <c r="H20" s="118"/>
      <c r="I20" s="118"/>
      <c r="J20" s="118"/>
      <c r="K20" s="118"/>
      <c r="L20" s="118"/>
    </row>
    <row r="21" spans="2:12" customFormat="1" ht="15.75">
      <c r="B21" s="61" t="s">
        <v>238</v>
      </c>
      <c r="C21" s="89"/>
      <c r="D21" s="89"/>
      <c r="E21" s="89"/>
      <c r="F21" s="98"/>
      <c r="G21" s="92"/>
      <c r="H21" s="92"/>
      <c r="I21" s="92"/>
      <c r="J21" s="92"/>
      <c r="K21" s="92"/>
      <c r="L21" s="92"/>
    </row>
    <row r="22" spans="2:12" customFormat="1" ht="15.75">
      <c r="B22" s="69" t="s">
        <v>294</v>
      </c>
      <c r="C22" s="91"/>
      <c r="D22" s="91"/>
      <c r="E22" s="91"/>
      <c r="F22" s="102"/>
      <c r="G22" s="118"/>
      <c r="H22" s="118"/>
      <c r="I22" s="118"/>
      <c r="J22" s="118"/>
      <c r="K22" s="118"/>
      <c r="L22" s="118"/>
    </row>
    <row r="23" spans="2:12" customFormat="1" ht="15.75">
      <c r="B23" s="61" t="s">
        <v>73</v>
      </c>
      <c r="C23" s="89"/>
      <c r="D23" s="89"/>
      <c r="E23" s="89"/>
      <c r="F23" s="98"/>
      <c r="G23" s="92"/>
      <c r="H23" s="92"/>
      <c r="I23" s="92"/>
      <c r="J23" s="92"/>
      <c r="K23" s="92"/>
      <c r="L23" s="92"/>
    </row>
    <row r="24" spans="2:12" customFormat="1" ht="15.75">
      <c r="B24" s="69" t="s">
        <v>294</v>
      </c>
      <c r="C24" s="91"/>
      <c r="D24" s="91"/>
      <c r="E24" s="91"/>
      <c r="F24" s="102"/>
      <c r="G24" s="118"/>
      <c r="H24" s="118"/>
      <c r="I24" s="118"/>
      <c r="J24" s="118"/>
      <c r="K24" s="118"/>
      <c r="L24" s="118"/>
    </row>
    <row r="25" spans="2:12" customFormat="1" ht="15.75">
      <c r="B25" s="61" t="s">
        <v>252</v>
      </c>
      <c r="C25" s="89"/>
      <c r="D25" s="89"/>
      <c r="E25" s="89"/>
      <c r="F25" s="98"/>
      <c r="G25" s="92"/>
      <c r="H25" s="92"/>
      <c r="I25" s="92"/>
      <c r="J25" s="92"/>
      <c r="K25" s="92"/>
      <c r="L25" s="92"/>
    </row>
    <row r="26" spans="2:12" customFormat="1" ht="15.75">
      <c r="B26" s="61" t="s">
        <v>237</v>
      </c>
      <c r="C26" s="89"/>
      <c r="D26" s="89"/>
      <c r="E26" s="89"/>
      <c r="F26" s="98"/>
      <c r="G26" s="92"/>
      <c r="H26" s="92"/>
      <c r="I26" s="92"/>
      <c r="J26" s="92"/>
      <c r="K26" s="92"/>
      <c r="L26" s="92"/>
    </row>
    <row r="27" spans="2:12" customFormat="1" ht="15.75">
      <c r="B27" s="69" t="s">
        <v>294</v>
      </c>
      <c r="C27" s="91"/>
      <c r="D27" s="91"/>
      <c r="E27" s="91"/>
      <c r="F27" s="102"/>
      <c r="G27" s="118"/>
      <c r="H27" s="118"/>
      <c r="I27" s="118"/>
      <c r="J27" s="118"/>
      <c r="K27" s="118"/>
      <c r="L27" s="118"/>
    </row>
    <row r="28" spans="2:12" customFormat="1" ht="15.75">
      <c r="B28" s="61" t="s">
        <v>242</v>
      </c>
      <c r="C28" s="89"/>
      <c r="D28" s="89"/>
      <c r="E28" s="89"/>
      <c r="F28" s="98"/>
      <c r="G28" s="92"/>
      <c r="H28" s="92"/>
      <c r="I28" s="92"/>
      <c r="J28" s="92"/>
      <c r="K28" s="92"/>
      <c r="L28" s="92"/>
    </row>
    <row r="29" spans="2:12" customFormat="1" ht="15.75">
      <c r="B29" s="69" t="s">
        <v>294</v>
      </c>
      <c r="C29" s="91"/>
      <c r="D29" s="91"/>
      <c r="E29" s="91"/>
      <c r="F29" s="102"/>
      <c r="G29" s="118"/>
      <c r="H29" s="118"/>
      <c r="I29" s="118"/>
      <c r="J29" s="118"/>
      <c r="K29" s="118"/>
      <c r="L29" s="118"/>
    </row>
    <row r="30" spans="2:12" customFormat="1" ht="15.75">
      <c r="B30" s="61" t="s">
        <v>238</v>
      </c>
      <c r="C30" s="89"/>
      <c r="D30" s="89"/>
      <c r="E30" s="89"/>
      <c r="F30" s="98"/>
      <c r="G30" s="92"/>
      <c r="H30" s="92"/>
      <c r="I30" s="92"/>
      <c r="J30" s="92"/>
      <c r="K30" s="92"/>
      <c r="L30" s="92"/>
    </row>
    <row r="31" spans="2:12" customFormat="1" ht="15.75">
      <c r="B31" s="69" t="s">
        <v>294</v>
      </c>
      <c r="C31" s="91"/>
      <c r="D31" s="91"/>
      <c r="E31" s="91"/>
      <c r="F31" s="102"/>
      <c r="G31" s="118"/>
      <c r="H31" s="118"/>
      <c r="I31" s="118"/>
      <c r="J31" s="118"/>
      <c r="K31" s="118"/>
      <c r="L31" s="118"/>
    </row>
    <row r="32" spans="2:12" customFormat="1" ht="15.75">
      <c r="B32" s="61" t="s">
        <v>239</v>
      </c>
      <c r="C32" s="89"/>
      <c r="D32" s="89"/>
      <c r="E32" s="89"/>
      <c r="F32" s="98"/>
      <c r="G32" s="92"/>
      <c r="H32" s="92"/>
      <c r="I32" s="92"/>
      <c r="J32" s="92"/>
      <c r="K32" s="92"/>
      <c r="L32" s="92"/>
    </row>
    <row r="33" spans="1:12" customFormat="1" ht="15.75">
      <c r="B33" s="69" t="s">
        <v>294</v>
      </c>
      <c r="C33" s="91"/>
      <c r="D33" s="91"/>
      <c r="E33" s="91"/>
      <c r="F33" s="102"/>
      <c r="G33" s="118"/>
      <c r="H33" s="118"/>
      <c r="I33" s="118"/>
      <c r="J33" s="118"/>
      <c r="K33" s="118"/>
      <c r="L33" s="118"/>
    </row>
    <row r="34" spans="1:12" customFormat="1" ht="15.75">
      <c r="B34" s="61" t="s">
        <v>73</v>
      </c>
      <c r="C34" s="89"/>
      <c r="D34" s="89"/>
      <c r="E34" s="89"/>
      <c r="F34" s="98"/>
      <c r="G34" s="92"/>
      <c r="H34" s="92"/>
      <c r="I34" s="92"/>
      <c r="J34" s="92"/>
      <c r="K34" s="92"/>
      <c r="L34" s="92"/>
    </row>
    <row r="35" spans="1:12" customFormat="1" ht="15.75">
      <c r="B35" s="123" t="s">
        <v>294</v>
      </c>
      <c r="C35" s="91"/>
      <c r="D35" s="91"/>
      <c r="E35" s="91"/>
      <c r="F35" s="102"/>
      <c r="G35" s="118"/>
      <c r="H35" s="118"/>
      <c r="I35" s="118"/>
      <c r="J35" s="118"/>
      <c r="K35" s="118"/>
      <c r="L35" s="118"/>
    </row>
    <row r="36" spans="1:12" customFormat="1">
      <c r="A36" s="1"/>
      <c r="B36" s="115" t="s">
        <v>267</v>
      </c>
      <c r="C36" s="1"/>
      <c r="D36" s="1"/>
      <c r="E36" s="1"/>
      <c r="F36" s="1"/>
      <c r="G36" s="1"/>
      <c r="H36" s="1"/>
      <c r="I36" s="1"/>
      <c r="J36" s="1"/>
      <c r="K36" s="1"/>
      <c r="L36" s="1"/>
    </row>
    <row r="37" spans="1:12" customFormat="1">
      <c r="A37" s="1"/>
      <c r="B37" s="115" t="s">
        <v>141</v>
      </c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1:12" customFormat="1">
      <c r="A38" s="1"/>
      <c r="B38" s="115" t="s">
        <v>263</v>
      </c>
      <c r="C38" s="1"/>
      <c r="D38" s="1"/>
      <c r="E38" s="1"/>
      <c r="F38" s="1"/>
      <c r="G38" s="1"/>
      <c r="H38" s="1"/>
      <c r="I38" s="1"/>
      <c r="J38" s="1"/>
      <c r="K38" s="1"/>
      <c r="L38" s="1"/>
    </row>
    <row r="39" spans="1:12" customFormat="1">
      <c r="A39" s="1"/>
      <c r="B39" s="115" t="s">
        <v>264</v>
      </c>
      <c r="C39" s="1"/>
      <c r="D39" s="1"/>
      <c r="E39" s="1"/>
      <c r="F39" s="1"/>
      <c r="G39" s="1"/>
      <c r="H39" s="1"/>
      <c r="I39" s="1"/>
      <c r="J39" s="1"/>
      <c r="K39" s="1"/>
      <c r="L39" s="1"/>
    </row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 customFormat="1" ht="12.75"/>
    <row r="46" spans="1:12" customFormat="1" ht="12.75"/>
    <row r="47" spans="1:12" customFormat="1" ht="12.75"/>
    <row r="48" spans="1:12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8:XFD1048576 A36:L39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B1:AM516"/>
  <sheetViews>
    <sheetView rightToLeft="1" workbookViewId="0">
      <selection activeCell="D17" sqref="D17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7109375" style="2" bestFit="1" customWidth="1"/>
    <col min="4" max="4" width="6.28515625" style="2" customWidth="1"/>
    <col min="5" max="5" width="8" style="1" customWidth="1"/>
    <col min="6" max="6" width="8.28515625" style="1" customWidth="1"/>
    <col min="7" max="7" width="13.140625" style="1" bestFit="1" customWidth="1"/>
    <col min="8" max="8" width="6.42578125" style="1" customWidth="1"/>
    <col min="9" max="9" width="7.5703125" style="1" bestFit="1" customWidth="1"/>
    <col min="10" max="10" width="13.140625" style="1" bestFit="1" customWidth="1"/>
    <col min="11" max="11" width="11.85546875" style="1" bestFit="1" customWidth="1"/>
    <col min="12" max="12" width="11.1406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83" t="s">
        <v>308</v>
      </c>
    </row>
    <row r="2" spans="2:13">
      <c r="B2" s="83" t="s">
        <v>309</v>
      </c>
    </row>
    <row r="3" spans="2:13">
      <c r="B3" s="83" t="s">
        <v>310</v>
      </c>
    </row>
    <row r="4" spans="2:13">
      <c r="B4" s="83" t="s">
        <v>311</v>
      </c>
    </row>
    <row r="5" spans="2:13">
      <c r="B5" s="84"/>
    </row>
    <row r="6" spans="2:13" ht="26.25" customHeight="1">
      <c r="B6" s="151" t="s">
        <v>214</v>
      </c>
      <c r="C6" s="152"/>
      <c r="D6" s="152"/>
      <c r="E6" s="152"/>
      <c r="F6" s="152"/>
      <c r="G6" s="152"/>
      <c r="H6" s="152"/>
      <c r="I6" s="152"/>
      <c r="J6" s="152"/>
      <c r="K6" s="152"/>
      <c r="L6" s="153"/>
    </row>
    <row r="7" spans="2:13" s="3" customFormat="1" ht="47.25">
      <c r="B7" s="12" t="s">
        <v>144</v>
      </c>
      <c r="C7" s="13" t="s">
        <v>48</v>
      </c>
      <c r="D7" s="13" t="s">
        <v>146</v>
      </c>
      <c r="E7" s="13" t="s">
        <v>15</v>
      </c>
      <c r="F7" s="13" t="s">
        <v>82</v>
      </c>
      <c r="G7" s="13" t="s">
        <v>130</v>
      </c>
      <c r="H7" s="13" t="s">
        <v>17</v>
      </c>
      <c r="I7" s="13" t="s">
        <v>19</v>
      </c>
      <c r="J7" s="13" t="s">
        <v>75</v>
      </c>
      <c r="K7" s="13" t="s">
        <v>187</v>
      </c>
      <c r="L7" s="14" t="s">
        <v>188</v>
      </c>
      <c r="M7" s="1"/>
    </row>
    <row r="8" spans="2:13" s="3" customFormat="1" ht="28.5" customHeight="1">
      <c r="B8" s="15"/>
      <c r="C8" s="16"/>
      <c r="D8" s="16"/>
      <c r="E8" s="16"/>
      <c r="F8" s="16"/>
      <c r="G8" s="16"/>
      <c r="H8" s="16" t="s">
        <v>20</v>
      </c>
      <c r="I8" s="16" t="s">
        <v>20</v>
      </c>
      <c r="J8" s="16" t="s">
        <v>260</v>
      </c>
      <c r="K8" s="16" t="s">
        <v>20</v>
      </c>
      <c r="L8" s="17" t="s">
        <v>20</v>
      </c>
    </row>
    <row r="9" spans="2:13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3" t="s">
        <v>7</v>
      </c>
      <c r="J9" s="63" t="s">
        <v>8</v>
      </c>
      <c r="K9" s="63" t="s">
        <v>9</v>
      </c>
      <c r="L9" s="65" t="s">
        <v>10</v>
      </c>
    </row>
    <row r="10" spans="2:13" s="4" customFormat="1" ht="18" customHeight="1">
      <c r="B10" s="58" t="s">
        <v>47</v>
      </c>
      <c r="C10" s="86"/>
      <c r="D10" s="87"/>
      <c r="E10" s="87"/>
      <c r="F10" s="87"/>
      <c r="G10" s="87"/>
      <c r="H10" s="85"/>
      <c r="I10" s="85"/>
      <c r="J10" s="85">
        <v>32076.16</v>
      </c>
      <c r="K10" s="85"/>
      <c r="L10" s="85">
        <v>2.76</v>
      </c>
    </row>
    <row r="11" spans="2:13" customFormat="1" ht="15.75">
      <c r="B11" s="59" t="s">
        <v>250</v>
      </c>
      <c r="C11" s="89"/>
      <c r="D11" s="89"/>
      <c r="E11" s="89"/>
      <c r="F11" s="89"/>
      <c r="G11" s="89"/>
      <c r="H11" s="92"/>
      <c r="I11" s="92"/>
      <c r="J11" s="92">
        <v>20046.32</v>
      </c>
      <c r="K11" s="92"/>
      <c r="L11" s="92">
        <v>1.73</v>
      </c>
    </row>
    <row r="12" spans="2:13" customFormat="1" ht="15.75">
      <c r="B12" s="59" t="s">
        <v>272</v>
      </c>
      <c r="C12" s="89"/>
      <c r="D12" s="89"/>
      <c r="E12" s="89"/>
      <c r="F12" s="89"/>
      <c r="G12" s="89"/>
      <c r="H12" s="92"/>
      <c r="I12" s="92"/>
      <c r="J12" s="92">
        <v>4814.2700000000004</v>
      </c>
      <c r="K12" s="92"/>
      <c r="L12" s="92">
        <v>0.41</v>
      </c>
    </row>
    <row r="13" spans="2:13" customFormat="1" ht="15.75">
      <c r="B13" s="60" t="s">
        <v>273</v>
      </c>
      <c r="C13" s="90">
        <v>321</v>
      </c>
      <c r="D13" s="90">
        <v>31</v>
      </c>
      <c r="E13" s="90" t="s">
        <v>380</v>
      </c>
      <c r="F13" s="90" t="s">
        <v>175</v>
      </c>
      <c r="G13" s="90" t="s">
        <v>177</v>
      </c>
      <c r="H13" s="93">
        <v>0</v>
      </c>
      <c r="I13" s="93">
        <v>0</v>
      </c>
      <c r="J13" s="93">
        <v>581.37</v>
      </c>
      <c r="K13" s="93">
        <v>1.81</v>
      </c>
      <c r="L13" s="93">
        <v>0.05</v>
      </c>
    </row>
    <row r="14" spans="2:13" customFormat="1" ht="15.75">
      <c r="B14" s="60" t="s">
        <v>274</v>
      </c>
      <c r="C14" s="90">
        <v>302</v>
      </c>
      <c r="D14" s="90">
        <v>31</v>
      </c>
      <c r="E14" s="90" t="s">
        <v>380</v>
      </c>
      <c r="F14" s="90" t="s">
        <v>175</v>
      </c>
      <c r="G14" s="90" t="s">
        <v>177</v>
      </c>
      <c r="H14" s="93">
        <v>0</v>
      </c>
      <c r="I14" s="93">
        <v>0</v>
      </c>
      <c r="J14" s="93">
        <v>0.66</v>
      </c>
      <c r="K14" s="93">
        <v>0</v>
      </c>
      <c r="L14" s="93">
        <v>0</v>
      </c>
    </row>
    <row r="15" spans="2:13" customFormat="1" ht="15.75">
      <c r="B15" s="60" t="s">
        <v>275</v>
      </c>
      <c r="C15" s="90">
        <v>303</v>
      </c>
      <c r="D15" s="90">
        <v>31</v>
      </c>
      <c r="E15" s="90" t="s">
        <v>380</v>
      </c>
      <c r="F15" s="90" t="s">
        <v>175</v>
      </c>
      <c r="G15" s="90" t="s">
        <v>177</v>
      </c>
      <c r="H15" s="93">
        <v>0</v>
      </c>
      <c r="I15" s="93">
        <v>0</v>
      </c>
      <c r="J15" s="93">
        <v>2.0699999999999998</v>
      </c>
      <c r="K15" s="93">
        <v>0.01</v>
      </c>
      <c r="L15" s="93">
        <v>0</v>
      </c>
    </row>
    <row r="16" spans="2:13" customFormat="1" ht="15.75">
      <c r="B16" s="60" t="s">
        <v>276</v>
      </c>
      <c r="C16" s="90">
        <v>333</v>
      </c>
      <c r="D16" s="90">
        <v>31</v>
      </c>
      <c r="E16" s="90" t="s">
        <v>380</v>
      </c>
      <c r="F16" s="90" t="s">
        <v>175</v>
      </c>
      <c r="G16" s="90" t="s">
        <v>177</v>
      </c>
      <c r="H16" s="93">
        <v>0</v>
      </c>
      <c r="I16" s="93">
        <v>0</v>
      </c>
      <c r="J16" s="93">
        <v>0.14000000000000001</v>
      </c>
      <c r="K16" s="93">
        <v>0</v>
      </c>
      <c r="L16" s="93">
        <v>0</v>
      </c>
    </row>
    <row r="17" spans="2:12" customFormat="1" ht="15.75">
      <c r="B17" s="60" t="s">
        <v>277</v>
      </c>
      <c r="C17" s="90">
        <v>301</v>
      </c>
      <c r="D17" s="90">
        <v>10</v>
      </c>
      <c r="E17" s="90" t="s">
        <v>365</v>
      </c>
      <c r="F17" s="90" t="s">
        <v>175</v>
      </c>
      <c r="G17" s="90" t="s">
        <v>177</v>
      </c>
      <c r="H17" s="93">
        <v>0</v>
      </c>
      <c r="I17" s="93">
        <v>0</v>
      </c>
      <c r="J17" s="93">
        <v>602.20000000000005</v>
      </c>
      <c r="K17" s="93">
        <v>1.88</v>
      </c>
      <c r="L17" s="93">
        <v>0.05</v>
      </c>
    </row>
    <row r="18" spans="2:12" customFormat="1" ht="15.75">
      <c r="B18" s="60" t="s">
        <v>278</v>
      </c>
      <c r="C18" s="90">
        <v>332</v>
      </c>
      <c r="D18" s="90">
        <v>20</v>
      </c>
      <c r="E18" s="90" t="s">
        <v>365</v>
      </c>
      <c r="F18" s="90" t="s">
        <v>175</v>
      </c>
      <c r="G18" s="90" t="s">
        <v>177</v>
      </c>
      <c r="H18" s="93">
        <v>0</v>
      </c>
      <c r="I18" s="93">
        <v>0</v>
      </c>
      <c r="J18" s="93">
        <v>472.58</v>
      </c>
      <c r="K18" s="93">
        <v>1.47</v>
      </c>
      <c r="L18" s="93">
        <v>0.04</v>
      </c>
    </row>
    <row r="19" spans="2:12" customFormat="1" ht="15.75">
      <c r="B19" s="60" t="s">
        <v>279</v>
      </c>
      <c r="C19" s="90">
        <v>331</v>
      </c>
      <c r="D19" s="90">
        <v>20</v>
      </c>
      <c r="E19" s="90" t="s">
        <v>365</v>
      </c>
      <c r="F19" s="90" t="s">
        <v>175</v>
      </c>
      <c r="G19" s="90" t="s">
        <v>177</v>
      </c>
      <c r="H19" s="93">
        <v>0</v>
      </c>
      <c r="I19" s="93">
        <v>0</v>
      </c>
      <c r="J19" s="93">
        <v>3.04</v>
      </c>
      <c r="K19" s="93">
        <v>0.01</v>
      </c>
      <c r="L19" s="93">
        <v>0</v>
      </c>
    </row>
    <row r="20" spans="2:12" customFormat="1" ht="15.75">
      <c r="B20" s="60" t="s">
        <v>280</v>
      </c>
      <c r="C20" s="90">
        <v>307</v>
      </c>
      <c r="D20" s="90">
        <v>31</v>
      </c>
      <c r="E20" s="90" t="s">
        <v>380</v>
      </c>
      <c r="F20" s="90" t="s">
        <v>175</v>
      </c>
      <c r="G20" s="90" t="s">
        <v>177</v>
      </c>
      <c r="H20" s="93">
        <v>0</v>
      </c>
      <c r="I20" s="93">
        <v>0</v>
      </c>
      <c r="J20" s="93">
        <v>724.06</v>
      </c>
      <c r="K20" s="93">
        <v>2.2599999999999998</v>
      </c>
      <c r="L20" s="93">
        <v>0.06</v>
      </c>
    </row>
    <row r="21" spans="2:12" customFormat="1" ht="15.75">
      <c r="B21" s="60" t="s">
        <v>281</v>
      </c>
      <c r="C21" s="90">
        <v>342</v>
      </c>
      <c r="D21" s="90">
        <v>12</v>
      </c>
      <c r="E21" s="90" t="s">
        <v>365</v>
      </c>
      <c r="F21" s="90" t="s">
        <v>175</v>
      </c>
      <c r="G21" s="90" t="s">
        <v>177</v>
      </c>
      <c r="H21" s="93">
        <v>0</v>
      </c>
      <c r="I21" s="93">
        <v>0</v>
      </c>
      <c r="J21" s="93">
        <v>0.01</v>
      </c>
      <c r="K21" s="93">
        <v>0</v>
      </c>
      <c r="L21" s="93">
        <v>0</v>
      </c>
    </row>
    <row r="22" spans="2:12" customFormat="1" ht="15.75">
      <c r="B22" s="60" t="s">
        <v>1524</v>
      </c>
      <c r="C22" s="90">
        <v>382</v>
      </c>
      <c r="D22" s="90">
        <v>13</v>
      </c>
      <c r="E22" s="90" t="s">
        <v>417</v>
      </c>
      <c r="F22" s="90" t="s">
        <v>173</v>
      </c>
      <c r="G22" s="90" t="s">
        <v>177</v>
      </c>
      <c r="H22" s="93">
        <v>0</v>
      </c>
      <c r="I22" s="93">
        <v>0</v>
      </c>
      <c r="J22" s="93">
        <v>2182.25</v>
      </c>
      <c r="K22" s="93">
        <v>6.8</v>
      </c>
      <c r="L22" s="93">
        <v>0.19</v>
      </c>
    </row>
    <row r="23" spans="2:12" customFormat="1" ht="15.75">
      <c r="B23" s="60" t="s">
        <v>1523</v>
      </c>
      <c r="C23" s="90">
        <v>383</v>
      </c>
      <c r="D23" s="90">
        <v>13</v>
      </c>
      <c r="E23" s="90" t="s">
        <v>417</v>
      </c>
      <c r="F23" s="90" t="s">
        <v>173</v>
      </c>
      <c r="G23" s="90" t="s">
        <v>177</v>
      </c>
      <c r="H23" s="93">
        <v>0</v>
      </c>
      <c r="I23" s="93">
        <v>0</v>
      </c>
      <c r="J23" s="93">
        <v>245.97</v>
      </c>
      <c r="K23" s="93">
        <v>0.77</v>
      </c>
      <c r="L23" s="93">
        <v>0.02</v>
      </c>
    </row>
    <row r="24" spans="2:12" customFormat="1" ht="15.75">
      <c r="B24" s="60" t="s">
        <v>282</v>
      </c>
      <c r="C24" s="90">
        <v>384</v>
      </c>
      <c r="D24" s="90">
        <v>14</v>
      </c>
      <c r="E24" s="90" t="s">
        <v>395</v>
      </c>
      <c r="F24" s="90" t="s">
        <v>173</v>
      </c>
      <c r="G24" s="90" t="s">
        <v>177</v>
      </c>
      <c r="H24" s="93">
        <v>0</v>
      </c>
      <c r="I24" s="93">
        <v>0</v>
      </c>
      <c r="J24" s="93">
        <v>-7.0000000000000007E-2</v>
      </c>
      <c r="K24" s="93">
        <v>0</v>
      </c>
      <c r="L24" s="93">
        <v>0</v>
      </c>
    </row>
    <row r="25" spans="2:12" customFormat="1" ht="15.75">
      <c r="B25" s="59" t="s">
        <v>283</v>
      </c>
      <c r="C25" s="89"/>
      <c r="D25" s="89"/>
      <c r="E25" s="89"/>
      <c r="F25" s="89"/>
      <c r="G25" s="89"/>
      <c r="H25" s="92"/>
      <c r="I25" s="92"/>
      <c r="J25" s="92">
        <v>13265.28</v>
      </c>
      <c r="K25" s="92"/>
      <c r="L25" s="92">
        <v>1.1399999999999999</v>
      </c>
    </row>
    <row r="26" spans="2:12" customFormat="1" ht="15.75">
      <c r="B26" s="60" t="s">
        <v>1518</v>
      </c>
      <c r="C26" s="90">
        <v>2</v>
      </c>
      <c r="D26" s="90">
        <v>20</v>
      </c>
      <c r="E26" s="90" t="s">
        <v>365</v>
      </c>
      <c r="F26" s="90" t="s">
        <v>175</v>
      </c>
      <c r="G26" s="90" t="s">
        <v>178</v>
      </c>
      <c r="H26" s="93">
        <v>0</v>
      </c>
      <c r="I26" s="93">
        <v>0</v>
      </c>
      <c r="J26" s="93">
        <v>2707.24</v>
      </c>
      <c r="K26" s="93">
        <v>8.44</v>
      </c>
      <c r="L26" s="93">
        <v>0.23</v>
      </c>
    </row>
    <row r="27" spans="2:12" customFormat="1" ht="15.75">
      <c r="B27" s="60" t="s">
        <v>1519</v>
      </c>
      <c r="C27" s="90">
        <v>7</v>
      </c>
      <c r="D27" s="90">
        <v>20</v>
      </c>
      <c r="E27" s="90" t="s">
        <v>365</v>
      </c>
      <c r="F27" s="90" t="s">
        <v>175</v>
      </c>
      <c r="G27" s="90" t="s">
        <v>180</v>
      </c>
      <c r="H27" s="93">
        <v>0</v>
      </c>
      <c r="I27" s="93">
        <v>0</v>
      </c>
      <c r="J27" s="93">
        <v>198.4</v>
      </c>
      <c r="K27" s="93">
        <v>0.62</v>
      </c>
      <c r="L27" s="93">
        <v>0.02</v>
      </c>
    </row>
    <row r="28" spans="2:12" customFormat="1" ht="15.75">
      <c r="B28" s="60" t="s">
        <v>1520</v>
      </c>
      <c r="C28" s="90">
        <v>1</v>
      </c>
      <c r="D28" s="90">
        <v>20</v>
      </c>
      <c r="E28" s="90" t="s">
        <v>365</v>
      </c>
      <c r="F28" s="90" t="s">
        <v>175</v>
      </c>
      <c r="G28" s="90" t="s">
        <v>176</v>
      </c>
      <c r="H28" s="93">
        <v>0</v>
      </c>
      <c r="I28" s="93">
        <v>0</v>
      </c>
      <c r="J28" s="93">
        <v>6735.33</v>
      </c>
      <c r="K28" s="93">
        <v>21</v>
      </c>
      <c r="L28" s="93">
        <v>0.57999999999999996</v>
      </c>
    </row>
    <row r="29" spans="2:12" customFormat="1" ht="15.75">
      <c r="B29" s="60" t="s">
        <v>284</v>
      </c>
      <c r="C29" s="90">
        <v>92</v>
      </c>
      <c r="D29" s="90">
        <v>20</v>
      </c>
      <c r="E29" s="90" t="s">
        <v>365</v>
      </c>
      <c r="F29" s="90" t="s">
        <v>175</v>
      </c>
      <c r="G29" s="90" t="s">
        <v>182</v>
      </c>
      <c r="H29" s="93">
        <v>0</v>
      </c>
      <c r="I29" s="93">
        <v>0</v>
      </c>
      <c r="J29" s="93">
        <v>62.34</v>
      </c>
      <c r="K29" s="93">
        <v>0.19</v>
      </c>
      <c r="L29" s="93">
        <v>0.01</v>
      </c>
    </row>
    <row r="30" spans="2:12" customFormat="1" ht="15.75">
      <c r="B30" s="60" t="s">
        <v>285</v>
      </c>
      <c r="C30" s="90">
        <v>91</v>
      </c>
      <c r="D30" s="90">
        <v>20</v>
      </c>
      <c r="E30" s="90" t="s">
        <v>365</v>
      </c>
      <c r="F30" s="90" t="s">
        <v>175</v>
      </c>
      <c r="G30" s="90" t="s">
        <v>183</v>
      </c>
      <c r="H30" s="93">
        <v>0</v>
      </c>
      <c r="I30" s="93">
        <v>0</v>
      </c>
      <c r="J30" s="93">
        <v>1.75</v>
      </c>
      <c r="K30" s="93">
        <v>0.01</v>
      </c>
      <c r="L30" s="93">
        <v>0</v>
      </c>
    </row>
    <row r="31" spans="2:12" customFormat="1" ht="15.75">
      <c r="B31" s="60" t="s">
        <v>286</v>
      </c>
      <c r="C31" s="90">
        <v>21</v>
      </c>
      <c r="D31" s="90">
        <v>20</v>
      </c>
      <c r="E31" s="90" t="s">
        <v>365</v>
      </c>
      <c r="F31" s="90" t="s">
        <v>175</v>
      </c>
      <c r="G31" s="90" t="s">
        <v>181</v>
      </c>
      <c r="H31" s="93">
        <v>0</v>
      </c>
      <c r="I31" s="93">
        <v>0</v>
      </c>
      <c r="J31" s="93">
        <v>584.26</v>
      </c>
      <c r="K31" s="93">
        <v>1.82</v>
      </c>
      <c r="L31" s="93">
        <v>0.05</v>
      </c>
    </row>
    <row r="32" spans="2:12" customFormat="1" ht="15.75">
      <c r="B32" s="60" t="s">
        <v>287</v>
      </c>
      <c r="C32" s="90">
        <v>9</v>
      </c>
      <c r="D32" s="90">
        <v>20</v>
      </c>
      <c r="E32" s="90" t="s">
        <v>365</v>
      </c>
      <c r="F32" s="90" t="s">
        <v>175</v>
      </c>
      <c r="G32" s="90" t="s">
        <v>184</v>
      </c>
      <c r="H32" s="93">
        <v>0</v>
      </c>
      <c r="I32" s="93">
        <v>0</v>
      </c>
      <c r="J32" s="93">
        <v>2487.5100000000002</v>
      </c>
      <c r="K32" s="93">
        <v>7.76</v>
      </c>
      <c r="L32" s="93">
        <v>0.21</v>
      </c>
    </row>
    <row r="33" spans="2:12" customFormat="1" ht="15.75">
      <c r="B33" s="60" t="s">
        <v>288</v>
      </c>
      <c r="C33" s="90">
        <v>99</v>
      </c>
      <c r="D33" s="90">
        <v>20</v>
      </c>
      <c r="E33" s="90" t="s">
        <v>365</v>
      </c>
      <c r="F33" s="90" t="s">
        <v>175</v>
      </c>
      <c r="G33" s="90" t="s">
        <v>289</v>
      </c>
      <c r="H33" s="93">
        <v>0</v>
      </c>
      <c r="I33" s="93">
        <v>0</v>
      </c>
      <c r="J33" s="93">
        <v>0.33</v>
      </c>
      <c r="K33" s="93">
        <v>0</v>
      </c>
      <c r="L33" s="93">
        <v>0</v>
      </c>
    </row>
    <row r="34" spans="2:12" customFormat="1" ht="15.75">
      <c r="B34" s="60" t="s">
        <v>290</v>
      </c>
      <c r="C34" s="90">
        <v>3</v>
      </c>
      <c r="D34" s="90">
        <v>20</v>
      </c>
      <c r="E34" s="90" t="s">
        <v>365</v>
      </c>
      <c r="F34" s="90" t="s">
        <v>175</v>
      </c>
      <c r="G34" s="90" t="s">
        <v>179</v>
      </c>
      <c r="H34" s="93">
        <v>0</v>
      </c>
      <c r="I34" s="93">
        <v>0</v>
      </c>
      <c r="J34" s="93">
        <v>35.43</v>
      </c>
      <c r="K34" s="93">
        <v>0.11</v>
      </c>
      <c r="L34" s="93">
        <v>0</v>
      </c>
    </row>
    <row r="35" spans="2:12" customFormat="1" ht="15.75">
      <c r="B35" s="60" t="s">
        <v>291</v>
      </c>
      <c r="C35" s="90">
        <v>4</v>
      </c>
      <c r="D35" s="90">
        <v>20</v>
      </c>
      <c r="E35" s="90" t="s">
        <v>365</v>
      </c>
      <c r="F35" s="90" t="s">
        <v>175</v>
      </c>
      <c r="G35" s="90" t="s">
        <v>186</v>
      </c>
      <c r="H35" s="93">
        <v>0</v>
      </c>
      <c r="I35" s="93">
        <v>0</v>
      </c>
      <c r="J35" s="93">
        <v>4.26</v>
      </c>
      <c r="K35" s="93">
        <v>0.01</v>
      </c>
      <c r="L35" s="93">
        <v>0</v>
      </c>
    </row>
    <row r="36" spans="2:12" customFormat="1" ht="15.75">
      <c r="B36" s="60" t="s">
        <v>1521</v>
      </c>
      <c r="C36" s="90">
        <v>5</v>
      </c>
      <c r="D36" s="90">
        <v>20</v>
      </c>
      <c r="E36" s="90" t="s">
        <v>365</v>
      </c>
      <c r="F36" s="90" t="s">
        <v>175</v>
      </c>
      <c r="G36" s="90" t="s">
        <v>185</v>
      </c>
      <c r="H36" s="93">
        <v>0</v>
      </c>
      <c r="I36" s="93">
        <v>0</v>
      </c>
      <c r="J36" s="93">
        <v>448.43</v>
      </c>
      <c r="K36" s="93">
        <v>1.4</v>
      </c>
      <c r="L36" s="93">
        <v>0.04</v>
      </c>
    </row>
    <row r="37" spans="2:12" customFormat="1" ht="15.75">
      <c r="B37" s="59" t="s">
        <v>292</v>
      </c>
      <c r="C37" s="89"/>
      <c r="D37" s="89"/>
      <c r="E37" s="89"/>
      <c r="F37" s="89"/>
      <c r="G37" s="89"/>
      <c r="H37" s="92"/>
      <c r="I37" s="92"/>
      <c r="J37" s="92">
        <v>1966.78</v>
      </c>
      <c r="K37" s="92"/>
      <c r="L37" s="92">
        <v>0.17</v>
      </c>
    </row>
    <row r="38" spans="2:12" customFormat="1" ht="15.75">
      <c r="B38" s="60" t="s">
        <v>1522</v>
      </c>
      <c r="C38" s="90">
        <v>1111</v>
      </c>
      <c r="D38" s="90">
        <v>20</v>
      </c>
      <c r="E38" s="90" t="s">
        <v>365</v>
      </c>
      <c r="F38" s="90" t="s">
        <v>175</v>
      </c>
      <c r="G38" s="90" t="s">
        <v>177</v>
      </c>
      <c r="H38" s="93">
        <v>0</v>
      </c>
      <c r="I38" s="93">
        <v>0</v>
      </c>
      <c r="J38" s="93">
        <v>1966.78</v>
      </c>
      <c r="K38" s="93">
        <v>6.13</v>
      </c>
      <c r="L38" s="93">
        <v>0.17</v>
      </c>
    </row>
    <row r="39" spans="2:12" customFormat="1" ht="15.75">
      <c r="B39" s="59" t="s">
        <v>293</v>
      </c>
      <c r="C39" s="89"/>
      <c r="D39" s="89"/>
      <c r="E39" s="89"/>
      <c r="F39" s="89"/>
      <c r="G39" s="89"/>
      <c r="H39" s="92"/>
      <c r="I39" s="92"/>
      <c r="J39" s="92"/>
      <c r="K39" s="92"/>
      <c r="L39" s="92"/>
    </row>
    <row r="40" spans="2:12" customFormat="1" ht="15.75">
      <c r="B40" s="60" t="s">
        <v>294</v>
      </c>
      <c r="C40" s="90"/>
      <c r="D40" s="90"/>
      <c r="E40" s="90"/>
      <c r="F40" s="90"/>
      <c r="G40" s="90"/>
      <c r="H40" s="93"/>
      <c r="I40" s="93"/>
      <c r="J40" s="93"/>
      <c r="K40" s="93"/>
      <c r="L40" s="93"/>
    </row>
    <row r="41" spans="2:12">
      <c r="B41" s="59" t="s">
        <v>295</v>
      </c>
      <c r="C41" s="89"/>
      <c r="D41" s="89"/>
      <c r="E41" s="89"/>
      <c r="F41" s="89"/>
      <c r="G41" s="89"/>
      <c r="H41" s="92"/>
      <c r="I41" s="92"/>
      <c r="J41" s="92"/>
      <c r="K41" s="92"/>
      <c r="L41" s="92"/>
    </row>
    <row r="42" spans="2:12">
      <c r="B42" s="60" t="s">
        <v>294</v>
      </c>
      <c r="C42" s="90"/>
      <c r="D42" s="90"/>
      <c r="E42" s="90"/>
      <c r="F42" s="90"/>
      <c r="G42" s="90"/>
      <c r="H42" s="93"/>
      <c r="I42" s="93"/>
      <c r="J42" s="93"/>
      <c r="K42" s="93"/>
      <c r="L42" s="93"/>
    </row>
    <row r="43" spans="2:12">
      <c r="B43" s="59" t="s">
        <v>296</v>
      </c>
      <c r="C43" s="89"/>
      <c r="D43" s="89"/>
      <c r="E43" s="89"/>
      <c r="F43" s="89"/>
      <c r="G43" s="89"/>
      <c r="H43" s="92"/>
      <c r="I43" s="92"/>
      <c r="J43" s="92"/>
      <c r="K43" s="92"/>
      <c r="L43" s="92"/>
    </row>
    <row r="44" spans="2:12">
      <c r="B44" s="60" t="s">
        <v>294</v>
      </c>
      <c r="C44" s="90"/>
      <c r="D44" s="90"/>
      <c r="E44" s="90"/>
      <c r="F44" s="90"/>
      <c r="G44" s="90"/>
      <c r="H44" s="93"/>
      <c r="I44" s="93"/>
      <c r="J44" s="93"/>
      <c r="K44" s="93"/>
      <c r="L44" s="93"/>
    </row>
    <row r="45" spans="2:12">
      <c r="B45" s="59" t="s">
        <v>297</v>
      </c>
      <c r="C45" s="89"/>
      <c r="D45" s="89"/>
      <c r="E45" s="89"/>
      <c r="F45" s="89"/>
      <c r="G45" s="89"/>
      <c r="H45" s="92"/>
      <c r="I45" s="92"/>
      <c r="J45" s="92"/>
      <c r="K45" s="92"/>
      <c r="L45" s="92"/>
    </row>
    <row r="46" spans="2:12">
      <c r="B46" s="60" t="s">
        <v>294</v>
      </c>
      <c r="C46" s="90"/>
      <c r="D46" s="90"/>
      <c r="E46" s="90"/>
      <c r="F46" s="90"/>
      <c r="G46" s="90"/>
      <c r="H46" s="93"/>
      <c r="I46" s="93"/>
      <c r="J46" s="93"/>
      <c r="K46" s="93"/>
      <c r="L46" s="93"/>
    </row>
    <row r="47" spans="2:12">
      <c r="B47" s="59" t="s">
        <v>249</v>
      </c>
      <c r="C47" s="89"/>
      <c r="D47" s="89"/>
      <c r="E47" s="89"/>
      <c r="F47" s="89"/>
      <c r="G47" s="89"/>
      <c r="H47" s="92"/>
      <c r="I47" s="92"/>
      <c r="J47" s="92">
        <v>12029.84</v>
      </c>
      <c r="K47" s="92"/>
      <c r="L47" s="92">
        <v>1.04</v>
      </c>
    </row>
    <row r="48" spans="2:12">
      <c r="B48" s="59" t="s">
        <v>283</v>
      </c>
      <c r="C48" s="89"/>
      <c r="D48" s="89"/>
      <c r="E48" s="89"/>
      <c r="F48" s="89"/>
      <c r="G48" s="89"/>
      <c r="H48" s="92"/>
      <c r="I48" s="92"/>
      <c r="J48" s="92"/>
      <c r="K48" s="92"/>
      <c r="L48" s="92"/>
    </row>
    <row r="49" spans="2:12">
      <c r="B49" s="60" t="s">
        <v>294</v>
      </c>
      <c r="C49" s="90"/>
      <c r="D49" s="90"/>
      <c r="E49" s="90"/>
      <c r="F49" s="90"/>
      <c r="G49" s="90"/>
      <c r="H49" s="93"/>
      <c r="I49" s="93"/>
      <c r="J49" s="93"/>
      <c r="K49" s="93"/>
      <c r="L49" s="93"/>
    </row>
    <row r="50" spans="2:12">
      <c r="B50" s="59" t="s">
        <v>297</v>
      </c>
      <c r="C50" s="89"/>
      <c r="D50" s="89"/>
      <c r="E50" s="89"/>
      <c r="F50" s="89"/>
      <c r="G50" s="89"/>
      <c r="H50" s="92"/>
      <c r="I50" s="92"/>
      <c r="J50" s="92">
        <v>12029.84</v>
      </c>
      <c r="K50" s="92"/>
      <c r="L50" s="92">
        <v>1.04</v>
      </c>
    </row>
    <row r="51" spans="2:12">
      <c r="B51" s="60" t="s">
        <v>298</v>
      </c>
      <c r="C51" s="90">
        <v>3337409</v>
      </c>
      <c r="D51" s="90">
        <v>20</v>
      </c>
      <c r="E51" s="90"/>
      <c r="F51" s="90"/>
      <c r="G51" s="90" t="s">
        <v>178</v>
      </c>
      <c r="H51" s="93">
        <v>0</v>
      </c>
      <c r="I51" s="93">
        <v>0</v>
      </c>
      <c r="J51" s="93">
        <v>38.75</v>
      </c>
      <c r="K51" s="93">
        <v>0.12</v>
      </c>
      <c r="L51" s="93">
        <v>0</v>
      </c>
    </row>
    <row r="52" spans="2:12">
      <c r="B52" s="60" t="s">
        <v>299</v>
      </c>
      <c r="C52" s="90">
        <v>3354891</v>
      </c>
      <c r="D52" s="90">
        <v>20</v>
      </c>
      <c r="E52" s="90"/>
      <c r="F52" s="90"/>
      <c r="G52" s="90" t="s">
        <v>178</v>
      </c>
      <c r="H52" s="93">
        <v>0</v>
      </c>
      <c r="I52" s="93">
        <v>0</v>
      </c>
      <c r="J52" s="93">
        <v>-72.97</v>
      </c>
      <c r="K52" s="93">
        <v>-0.23</v>
      </c>
      <c r="L52" s="93">
        <v>-0.01</v>
      </c>
    </row>
    <row r="53" spans="2:12">
      <c r="B53" s="60" t="s">
        <v>300</v>
      </c>
      <c r="C53" s="90">
        <v>4153490</v>
      </c>
      <c r="D53" s="90">
        <v>20</v>
      </c>
      <c r="E53" s="90"/>
      <c r="F53" s="90"/>
      <c r="G53" s="90" t="s">
        <v>176</v>
      </c>
      <c r="H53" s="93">
        <v>0</v>
      </c>
      <c r="I53" s="93">
        <v>0</v>
      </c>
      <c r="J53" s="93">
        <v>67.92</v>
      </c>
      <c r="K53" s="93">
        <v>0.21</v>
      </c>
      <c r="L53" s="93">
        <v>0.01</v>
      </c>
    </row>
    <row r="54" spans="2:12">
      <c r="B54" s="60" t="s">
        <v>301</v>
      </c>
      <c r="C54" s="90">
        <v>3337326</v>
      </c>
      <c r="D54" s="90">
        <v>20</v>
      </c>
      <c r="E54" s="90"/>
      <c r="F54" s="90"/>
      <c r="G54" s="90" t="s">
        <v>179</v>
      </c>
      <c r="H54" s="93">
        <v>0</v>
      </c>
      <c r="I54" s="93">
        <v>0</v>
      </c>
      <c r="J54" s="93">
        <v>-89.71</v>
      </c>
      <c r="K54" s="93">
        <v>-0.28000000000000003</v>
      </c>
      <c r="L54" s="93">
        <v>-0.01</v>
      </c>
    </row>
    <row r="55" spans="2:12">
      <c r="B55" s="60" t="s">
        <v>302</v>
      </c>
      <c r="C55" s="90">
        <v>3271145</v>
      </c>
      <c r="D55" s="90">
        <v>20</v>
      </c>
      <c r="E55" s="90"/>
      <c r="F55" s="90"/>
      <c r="G55" s="90" t="s">
        <v>179</v>
      </c>
      <c r="H55" s="93">
        <v>0</v>
      </c>
      <c r="I55" s="93">
        <v>0</v>
      </c>
      <c r="J55" s="93">
        <v>645.52</v>
      </c>
      <c r="K55" s="93">
        <v>2.0099999999999998</v>
      </c>
      <c r="L55" s="93">
        <v>0.06</v>
      </c>
    </row>
    <row r="56" spans="2:12">
      <c r="B56" s="60" t="s">
        <v>303</v>
      </c>
      <c r="C56" s="90">
        <v>3271061</v>
      </c>
      <c r="D56" s="90">
        <v>20</v>
      </c>
      <c r="E56" s="90"/>
      <c r="F56" s="90"/>
      <c r="G56" s="90" t="s">
        <v>181</v>
      </c>
      <c r="H56" s="93">
        <v>0</v>
      </c>
      <c r="I56" s="93">
        <v>0</v>
      </c>
      <c r="J56" s="93">
        <v>-95.29</v>
      </c>
      <c r="K56" s="93">
        <v>-0.3</v>
      </c>
      <c r="L56" s="93">
        <v>-0.01</v>
      </c>
    </row>
    <row r="57" spans="2:12">
      <c r="B57" s="60" t="s">
        <v>304</v>
      </c>
      <c r="C57" s="90">
        <v>3270725</v>
      </c>
      <c r="D57" s="90">
        <v>20</v>
      </c>
      <c r="E57" s="90"/>
      <c r="F57" s="90"/>
      <c r="G57" s="90" t="s">
        <v>184</v>
      </c>
      <c r="H57" s="93">
        <v>0</v>
      </c>
      <c r="I57" s="93">
        <v>0</v>
      </c>
      <c r="J57" s="93">
        <v>-28.69</v>
      </c>
      <c r="K57" s="93">
        <v>-0.09</v>
      </c>
      <c r="L57" s="93">
        <v>0</v>
      </c>
    </row>
    <row r="58" spans="2:12">
      <c r="B58" s="60" t="s">
        <v>305</v>
      </c>
      <c r="C58" s="90">
        <v>4153235</v>
      </c>
      <c r="D58" s="90">
        <v>20</v>
      </c>
      <c r="E58" s="90"/>
      <c r="F58" s="90"/>
      <c r="G58" s="90" t="s">
        <v>176</v>
      </c>
      <c r="H58" s="93">
        <v>0</v>
      </c>
      <c r="I58" s="93">
        <v>0</v>
      </c>
      <c r="J58" s="93">
        <v>8639.49</v>
      </c>
      <c r="K58" s="93">
        <v>26.93</v>
      </c>
      <c r="L58" s="93">
        <v>0.74</v>
      </c>
    </row>
    <row r="59" spans="2:12">
      <c r="B59" s="60" t="s">
        <v>306</v>
      </c>
      <c r="C59" s="90">
        <v>3270642</v>
      </c>
      <c r="D59" s="90">
        <v>20</v>
      </c>
      <c r="E59" s="90"/>
      <c r="F59" s="90"/>
      <c r="G59" s="90" t="s">
        <v>178</v>
      </c>
      <c r="H59" s="93">
        <v>0</v>
      </c>
      <c r="I59" s="93">
        <v>0</v>
      </c>
      <c r="J59" s="93">
        <v>1029.3900000000001</v>
      </c>
      <c r="K59" s="93">
        <v>3.21</v>
      </c>
      <c r="L59" s="93">
        <v>0.09</v>
      </c>
    </row>
    <row r="60" spans="2:12">
      <c r="B60" s="116" t="s">
        <v>307</v>
      </c>
      <c r="C60" s="90">
        <v>3690419</v>
      </c>
      <c r="D60" s="90">
        <v>20</v>
      </c>
      <c r="E60" s="90"/>
      <c r="F60" s="90"/>
      <c r="G60" s="90" t="s">
        <v>178</v>
      </c>
      <c r="H60" s="93">
        <v>0</v>
      </c>
      <c r="I60" s="93">
        <v>0</v>
      </c>
      <c r="J60" s="93">
        <v>1895.42</v>
      </c>
      <c r="K60" s="93">
        <v>5.91</v>
      </c>
      <c r="L60" s="93">
        <v>0.16</v>
      </c>
    </row>
    <row r="61" spans="2:12">
      <c r="B61" s="115" t="s">
        <v>267</v>
      </c>
      <c r="D61" s="1"/>
    </row>
    <row r="62" spans="2:12">
      <c r="D62" s="1"/>
    </row>
    <row r="63" spans="2:12">
      <c r="D63" s="1"/>
    </row>
    <row r="64" spans="2:12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D514" s="1"/>
    </row>
    <row r="515" spans="4:5">
      <c r="D515" s="1"/>
    </row>
    <row r="516" spans="4:5">
      <c r="E516" s="2"/>
    </row>
  </sheetData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B1:AW564"/>
  <sheetViews>
    <sheetView rightToLeft="1" workbookViewId="0">
      <selection activeCell="F33" sqref="F33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7109375" style="2" bestFit="1" customWidth="1"/>
    <col min="4" max="4" width="8.85546875" style="2" customWidth="1"/>
    <col min="5" max="5" width="9.85546875" style="1" bestFit="1" customWidth="1"/>
    <col min="6" max="6" width="11.7109375" style="1" customWidth="1"/>
    <col min="7" max="7" width="18.42578125" style="1" bestFit="1" customWidth="1"/>
    <col min="8" max="8" width="7.85546875" style="1" bestFit="1" customWidth="1"/>
    <col min="9" max="10" width="11.85546875" style="1" bestFit="1" customWidth="1"/>
    <col min="11" max="11" width="11.140625" style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49">
      <c r="B1" s="83" t="s">
        <v>308</v>
      </c>
    </row>
    <row r="2" spans="2:49">
      <c r="B2" s="83" t="s">
        <v>309</v>
      </c>
    </row>
    <row r="3" spans="2:49">
      <c r="B3" s="83" t="s">
        <v>310</v>
      </c>
    </row>
    <row r="4" spans="2:49">
      <c r="B4" s="83" t="s">
        <v>311</v>
      </c>
    </row>
    <row r="6" spans="2:49" ht="26.25" customHeight="1">
      <c r="B6" s="163" t="s">
        <v>216</v>
      </c>
      <c r="C6" s="164"/>
      <c r="D6" s="164"/>
      <c r="E6" s="164"/>
      <c r="F6" s="164"/>
      <c r="G6" s="164"/>
      <c r="H6" s="164"/>
      <c r="I6" s="164"/>
      <c r="J6" s="164"/>
      <c r="K6" s="165"/>
    </row>
    <row r="7" spans="2:49" ht="26.25" customHeight="1">
      <c r="B7" s="163" t="s">
        <v>128</v>
      </c>
      <c r="C7" s="164"/>
      <c r="D7" s="164"/>
      <c r="E7" s="164"/>
      <c r="F7" s="164"/>
      <c r="G7" s="164"/>
      <c r="H7" s="164"/>
      <c r="I7" s="164"/>
      <c r="J7" s="164"/>
      <c r="K7" s="165"/>
    </row>
    <row r="8" spans="2:49" s="3" customFormat="1" ht="47.25">
      <c r="B8" s="20" t="s">
        <v>145</v>
      </c>
      <c r="C8" s="25" t="s">
        <v>48</v>
      </c>
      <c r="D8" s="49" t="s">
        <v>81</v>
      </c>
      <c r="E8" s="25" t="s">
        <v>130</v>
      </c>
      <c r="F8" s="25" t="s">
        <v>131</v>
      </c>
      <c r="G8" s="25" t="s">
        <v>266</v>
      </c>
      <c r="H8" s="25" t="s">
        <v>262</v>
      </c>
      <c r="I8" s="25" t="s">
        <v>139</v>
      </c>
      <c r="J8" s="49" t="s">
        <v>187</v>
      </c>
      <c r="K8" s="26" t="s">
        <v>189</v>
      </c>
      <c r="L8" s="1"/>
      <c r="AW8" s="1"/>
    </row>
    <row r="9" spans="2:49" s="3" customFormat="1" ht="22.5" customHeight="1">
      <c r="B9" s="15"/>
      <c r="C9" s="16"/>
      <c r="D9" s="16"/>
      <c r="E9" s="16"/>
      <c r="F9" s="16" t="s">
        <v>22</v>
      </c>
      <c r="G9" s="16" t="s">
        <v>268</v>
      </c>
      <c r="H9" s="16" t="s">
        <v>76</v>
      </c>
      <c r="I9" s="16" t="s">
        <v>260</v>
      </c>
      <c r="J9" s="27" t="s">
        <v>20</v>
      </c>
      <c r="K9" s="17" t="s">
        <v>20</v>
      </c>
      <c r="AW9" s="1"/>
    </row>
    <row r="10" spans="2:49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5" t="s">
        <v>8</v>
      </c>
      <c r="K10" s="65" t="s">
        <v>9</v>
      </c>
      <c r="AW10" s="1"/>
    </row>
    <row r="11" spans="2:49" s="4" customFormat="1" ht="18" customHeight="1">
      <c r="B11" s="58" t="s">
        <v>61</v>
      </c>
      <c r="C11" s="86"/>
      <c r="D11" s="86"/>
      <c r="E11" s="86"/>
      <c r="F11" s="97"/>
      <c r="G11" s="85">
        <v>-44696134.060000002</v>
      </c>
      <c r="H11" s="85"/>
      <c r="I11" s="85">
        <v>3543.47</v>
      </c>
      <c r="J11" s="85"/>
      <c r="K11" s="85">
        <v>0.31</v>
      </c>
      <c r="AW11" s="1"/>
    </row>
    <row r="12" spans="2:49" customFormat="1" ht="19.5" customHeight="1">
      <c r="B12" s="61" t="s">
        <v>1403</v>
      </c>
      <c r="C12" s="89"/>
      <c r="D12" s="89"/>
      <c r="E12" s="89"/>
      <c r="F12" s="98"/>
      <c r="G12" s="92">
        <v>-44696134.060000002</v>
      </c>
      <c r="H12" s="92"/>
      <c r="I12" s="92">
        <v>3543.47</v>
      </c>
      <c r="J12" s="92"/>
      <c r="K12" s="92">
        <v>0.31</v>
      </c>
    </row>
    <row r="13" spans="2:49" customFormat="1" ht="15.75">
      <c r="B13" s="61" t="s">
        <v>237</v>
      </c>
      <c r="C13" s="89"/>
      <c r="D13" s="89"/>
      <c r="E13" s="89"/>
      <c r="F13" s="98"/>
      <c r="G13" s="92"/>
      <c r="H13" s="92"/>
      <c r="I13" s="92"/>
      <c r="J13" s="92"/>
      <c r="K13" s="92"/>
    </row>
    <row r="14" spans="2:49" customFormat="1" ht="15.75">
      <c r="B14" s="69" t="s">
        <v>294</v>
      </c>
      <c r="C14" s="91"/>
      <c r="D14" s="91"/>
      <c r="E14" s="91"/>
      <c r="F14" s="102"/>
      <c r="G14" s="118"/>
      <c r="H14" s="118"/>
      <c r="I14" s="118"/>
      <c r="J14" s="118"/>
      <c r="K14" s="118"/>
    </row>
    <row r="15" spans="2:49" customFormat="1" ht="15.75">
      <c r="B15" s="61" t="s">
        <v>1402</v>
      </c>
      <c r="C15" s="89"/>
      <c r="D15" s="89"/>
      <c r="E15" s="89"/>
      <c r="F15" s="98"/>
      <c r="G15" s="92">
        <v>-44096000</v>
      </c>
      <c r="H15" s="92"/>
      <c r="I15" s="92">
        <v>4386.6099999999997</v>
      </c>
      <c r="J15" s="92"/>
      <c r="K15" s="92">
        <v>0.38</v>
      </c>
    </row>
    <row r="16" spans="2:49" customFormat="1" ht="15.75">
      <c r="B16" s="69" t="s">
        <v>1404</v>
      </c>
      <c r="C16" s="91">
        <v>9918335</v>
      </c>
      <c r="D16" s="91" t="s">
        <v>1161</v>
      </c>
      <c r="E16" s="91" t="s">
        <v>177</v>
      </c>
      <c r="F16" s="102">
        <v>42905</v>
      </c>
      <c r="G16" s="118">
        <v>1300000</v>
      </c>
      <c r="H16" s="118">
        <v>-3.6264699999999999</v>
      </c>
      <c r="I16" s="118">
        <v>-47.14</v>
      </c>
      <c r="J16" s="118">
        <v>-1.33</v>
      </c>
      <c r="K16" s="118">
        <v>0</v>
      </c>
    </row>
    <row r="17" spans="2:11" customFormat="1" ht="15.75">
      <c r="B17" s="69" t="s">
        <v>1405</v>
      </c>
      <c r="C17" s="91">
        <v>9918343</v>
      </c>
      <c r="D17" s="91" t="s">
        <v>1161</v>
      </c>
      <c r="E17" s="91" t="s">
        <v>177</v>
      </c>
      <c r="F17" s="102">
        <v>42907</v>
      </c>
      <c r="G17" s="118">
        <v>1200000</v>
      </c>
      <c r="H17" s="118">
        <v>-3.8664700000000001</v>
      </c>
      <c r="I17" s="118">
        <v>-46.4</v>
      </c>
      <c r="J17" s="118">
        <v>-1.31</v>
      </c>
      <c r="K17" s="118">
        <v>0</v>
      </c>
    </row>
    <row r="18" spans="2:11" customFormat="1" ht="15.75">
      <c r="B18" s="69" t="s">
        <v>1406</v>
      </c>
      <c r="C18" s="91">
        <v>9917956</v>
      </c>
      <c r="D18" s="91" t="s">
        <v>1161</v>
      </c>
      <c r="E18" s="91" t="s">
        <v>177</v>
      </c>
      <c r="F18" s="102">
        <v>42830</v>
      </c>
      <c r="G18" s="118">
        <v>-10846000</v>
      </c>
      <c r="H18" s="118">
        <v>-14.06639</v>
      </c>
      <c r="I18" s="118">
        <v>1525.64</v>
      </c>
      <c r="J18" s="118">
        <v>43.06</v>
      </c>
      <c r="K18" s="118">
        <v>0.13</v>
      </c>
    </row>
    <row r="19" spans="2:11" customFormat="1" ht="15.75">
      <c r="B19" s="69" t="s">
        <v>1407</v>
      </c>
      <c r="C19" s="91">
        <v>9918301</v>
      </c>
      <c r="D19" s="91" t="s">
        <v>1161</v>
      </c>
      <c r="E19" s="91" t="s">
        <v>177</v>
      </c>
      <c r="F19" s="102">
        <v>42901</v>
      </c>
      <c r="G19" s="118">
        <v>650000</v>
      </c>
      <c r="H19" s="118">
        <v>-3.1557400000000002</v>
      </c>
      <c r="I19" s="118">
        <v>-20.51</v>
      </c>
      <c r="J19" s="118">
        <v>-0.57999999999999996</v>
      </c>
      <c r="K19" s="118">
        <v>0</v>
      </c>
    </row>
    <row r="20" spans="2:11" customFormat="1" ht="15.75">
      <c r="B20" s="69" t="s">
        <v>1408</v>
      </c>
      <c r="C20" s="91">
        <v>9918269</v>
      </c>
      <c r="D20" s="91" t="s">
        <v>1161</v>
      </c>
      <c r="E20" s="91" t="s">
        <v>177</v>
      </c>
      <c r="F20" s="102">
        <v>42891</v>
      </c>
      <c r="G20" s="118">
        <v>-846000</v>
      </c>
      <c r="H20" s="118">
        <v>-5.4557700000000002</v>
      </c>
      <c r="I20" s="118">
        <v>46.16</v>
      </c>
      <c r="J20" s="118">
        <v>1.3</v>
      </c>
      <c r="K20" s="118">
        <v>0</v>
      </c>
    </row>
    <row r="21" spans="2:11" customFormat="1" ht="15.75">
      <c r="B21" s="69" t="s">
        <v>1409</v>
      </c>
      <c r="C21" s="91">
        <v>9918319</v>
      </c>
      <c r="D21" s="91" t="s">
        <v>1161</v>
      </c>
      <c r="E21" s="91" t="s">
        <v>177</v>
      </c>
      <c r="F21" s="102">
        <v>42905</v>
      </c>
      <c r="G21" s="118">
        <v>-9740000</v>
      </c>
      <c r="H21" s="118">
        <v>-3.6299199999999998</v>
      </c>
      <c r="I21" s="118">
        <v>353.55</v>
      </c>
      <c r="J21" s="118">
        <v>9.98</v>
      </c>
      <c r="K21" s="118">
        <v>0.03</v>
      </c>
    </row>
    <row r="22" spans="2:11" customFormat="1" ht="15.75">
      <c r="B22" s="69" t="s">
        <v>1410</v>
      </c>
      <c r="C22" s="91">
        <v>9918368</v>
      </c>
      <c r="D22" s="91" t="s">
        <v>1161</v>
      </c>
      <c r="E22" s="91" t="s">
        <v>177</v>
      </c>
      <c r="F22" s="102">
        <v>42912</v>
      </c>
      <c r="G22" s="118">
        <v>-400000</v>
      </c>
      <c r="H22" s="118">
        <v>-4.6300600000000003</v>
      </c>
      <c r="I22" s="118">
        <v>18.52</v>
      </c>
      <c r="J22" s="118">
        <v>0.52</v>
      </c>
      <c r="K22" s="118">
        <v>0</v>
      </c>
    </row>
    <row r="23" spans="2:11" customFormat="1" ht="15.75">
      <c r="B23" s="69" t="s">
        <v>1411</v>
      </c>
      <c r="C23" s="91">
        <v>9918251</v>
      </c>
      <c r="D23" s="91" t="s">
        <v>1161</v>
      </c>
      <c r="E23" s="91" t="s">
        <v>177</v>
      </c>
      <c r="F23" s="102">
        <v>42881</v>
      </c>
      <c r="G23" s="118">
        <v>-1317000</v>
      </c>
      <c r="H23" s="118">
        <v>-7.3159200000000002</v>
      </c>
      <c r="I23" s="118">
        <v>96.35</v>
      </c>
      <c r="J23" s="118">
        <v>2.72</v>
      </c>
      <c r="K23" s="118">
        <v>0.01</v>
      </c>
    </row>
    <row r="24" spans="2:11" customFormat="1" ht="15.75">
      <c r="B24" s="69" t="s">
        <v>1412</v>
      </c>
      <c r="C24" s="91">
        <v>9918236</v>
      </c>
      <c r="D24" s="91" t="s">
        <v>1161</v>
      </c>
      <c r="E24" s="91" t="s">
        <v>177</v>
      </c>
      <c r="F24" s="102">
        <v>42880</v>
      </c>
      <c r="G24" s="118">
        <v>-1317000</v>
      </c>
      <c r="H24" s="118">
        <v>-7.9659399999999998</v>
      </c>
      <c r="I24" s="118">
        <v>104.91</v>
      </c>
      <c r="J24" s="118">
        <v>2.96</v>
      </c>
      <c r="K24" s="118">
        <v>0.01</v>
      </c>
    </row>
    <row r="25" spans="2:11" customFormat="1" ht="15.75">
      <c r="B25" s="69" t="s">
        <v>1413</v>
      </c>
      <c r="C25" s="91">
        <v>9918152</v>
      </c>
      <c r="D25" s="91" t="s">
        <v>1161</v>
      </c>
      <c r="E25" s="91" t="s">
        <v>177</v>
      </c>
      <c r="F25" s="102">
        <v>42870</v>
      </c>
      <c r="G25" s="118">
        <v>-12480000</v>
      </c>
      <c r="H25" s="118">
        <v>-10.446009999999999</v>
      </c>
      <c r="I25" s="118">
        <v>1303.6600000000001</v>
      </c>
      <c r="J25" s="118">
        <v>36.79</v>
      </c>
      <c r="K25" s="118">
        <v>0.11</v>
      </c>
    </row>
    <row r="26" spans="2:11" customFormat="1" ht="15.75">
      <c r="B26" s="69" t="s">
        <v>1414</v>
      </c>
      <c r="C26" s="91">
        <v>9918376</v>
      </c>
      <c r="D26" s="91" t="s">
        <v>1161</v>
      </c>
      <c r="E26" s="91" t="s">
        <v>177</v>
      </c>
      <c r="F26" s="102">
        <v>42914</v>
      </c>
      <c r="G26" s="118">
        <v>-1300000</v>
      </c>
      <c r="H26" s="118">
        <v>-2.87357</v>
      </c>
      <c r="I26" s="118">
        <v>37.36</v>
      </c>
      <c r="J26" s="118">
        <v>1.05</v>
      </c>
      <c r="K26" s="118">
        <v>0</v>
      </c>
    </row>
    <row r="27" spans="2:11" customFormat="1" ht="15.75">
      <c r="B27" s="69" t="s">
        <v>1415</v>
      </c>
      <c r="C27" s="91">
        <v>9918285</v>
      </c>
      <c r="D27" s="91" t="s">
        <v>1161</v>
      </c>
      <c r="E27" s="91" t="s">
        <v>177</v>
      </c>
      <c r="F27" s="102">
        <v>42893</v>
      </c>
      <c r="G27" s="118">
        <v>3000000</v>
      </c>
      <c r="H27" s="118">
        <v>-5.1386900000000004</v>
      </c>
      <c r="I27" s="118">
        <v>-154.16</v>
      </c>
      <c r="J27" s="118">
        <v>-4.3499999999999996</v>
      </c>
      <c r="K27" s="118">
        <v>-0.01</v>
      </c>
    </row>
    <row r="28" spans="2:11" customFormat="1" ht="15.75">
      <c r="B28" s="69" t="s">
        <v>1416</v>
      </c>
      <c r="C28" s="91">
        <v>9918194</v>
      </c>
      <c r="D28" s="91" t="s">
        <v>1161</v>
      </c>
      <c r="E28" s="91" t="s">
        <v>177</v>
      </c>
      <c r="F28" s="102">
        <v>42877</v>
      </c>
      <c r="G28" s="118">
        <v>-12000000</v>
      </c>
      <c r="H28" s="118">
        <v>-9.7389200000000002</v>
      </c>
      <c r="I28" s="118">
        <v>1168.67</v>
      </c>
      <c r="J28" s="118">
        <v>32.979999999999997</v>
      </c>
      <c r="K28" s="118">
        <v>0.1</v>
      </c>
    </row>
    <row r="29" spans="2:11" customFormat="1" ht="15.75">
      <c r="B29" s="61" t="s">
        <v>241</v>
      </c>
      <c r="C29" s="89"/>
      <c r="D29" s="89"/>
      <c r="E29" s="89"/>
      <c r="F29" s="98"/>
      <c r="G29" s="92">
        <v>-600134.06000000006</v>
      </c>
      <c r="H29" s="92"/>
      <c r="I29" s="92">
        <v>-843.14</v>
      </c>
      <c r="J29" s="92"/>
      <c r="K29" s="92">
        <v>-7.0000000000000007E-2</v>
      </c>
    </row>
    <row r="30" spans="2:11" customFormat="1" ht="15.75">
      <c r="B30" s="69" t="s">
        <v>1417</v>
      </c>
      <c r="C30" s="91">
        <v>9918129</v>
      </c>
      <c r="D30" s="91" t="s">
        <v>1161</v>
      </c>
      <c r="E30" s="91" t="s">
        <v>177</v>
      </c>
      <c r="F30" s="102">
        <v>42864</v>
      </c>
      <c r="G30" s="118">
        <v>4055741</v>
      </c>
      <c r="H30" s="118">
        <v>-3.3635999999999999</v>
      </c>
      <c r="I30" s="118">
        <v>-136.41999999999999</v>
      </c>
      <c r="J30" s="118">
        <v>-3.85</v>
      </c>
      <c r="K30" s="118">
        <v>-0.01</v>
      </c>
    </row>
    <row r="31" spans="2:11" customFormat="1" ht="15.75">
      <c r="B31" s="69" t="s">
        <v>1418</v>
      </c>
      <c r="C31" s="91">
        <v>9918111</v>
      </c>
      <c r="D31" s="91" t="s">
        <v>1161</v>
      </c>
      <c r="E31" s="91" t="s">
        <v>177</v>
      </c>
      <c r="F31" s="102">
        <v>42864</v>
      </c>
      <c r="G31" s="118">
        <v>163124.94</v>
      </c>
      <c r="H31" s="118">
        <v>-3.3946499999999999</v>
      </c>
      <c r="I31" s="118">
        <v>-5.54</v>
      </c>
      <c r="J31" s="118">
        <v>-0.16</v>
      </c>
      <c r="K31" s="118">
        <v>0</v>
      </c>
    </row>
    <row r="32" spans="2:11" customFormat="1" ht="15.75">
      <c r="B32" s="69" t="s">
        <v>1419</v>
      </c>
      <c r="C32" s="91">
        <v>9918277</v>
      </c>
      <c r="D32" s="91" t="s">
        <v>1161</v>
      </c>
      <c r="E32" s="91" t="s">
        <v>177</v>
      </c>
      <c r="F32" s="102">
        <v>42892</v>
      </c>
      <c r="G32" s="118">
        <v>-1017000</v>
      </c>
      <c r="H32" s="118">
        <v>1.48865</v>
      </c>
      <c r="I32" s="118">
        <v>-15.14</v>
      </c>
      <c r="J32" s="118">
        <v>-0.43</v>
      </c>
      <c r="K32" s="118">
        <v>0</v>
      </c>
    </row>
    <row r="33" spans="2:11" customFormat="1" ht="15.75">
      <c r="B33" s="69" t="s">
        <v>1420</v>
      </c>
      <c r="C33" s="91">
        <v>9918293</v>
      </c>
      <c r="D33" s="91" t="s">
        <v>1161</v>
      </c>
      <c r="E33" s="91" t="s">
        <v>177</v>
      </c>
      <c r="F33" s="102">
        <v>42894</v>
      </c>
      <c r="G33" s="118">
        <v>190000</v>
      </c>
      <c r="H33" s="118">
        <v>0.17476</v>
      </c>
      <c r="I33" s="118">
        <v>0.33</v>
      </c>
      <c r="J33" s="118">
        <v>0.01</v>
      </c>
      <c r="K33" s="118">
        <v>0</v>
      </c>
    </row>
    <row r="34" spans="2:11" customFormat="1" ht="15.75">
      <c r="B34" s="69" t="s">
        <v>1421</v>
      </c>
      <c r="C34" s="91">
        <v>9918103</v>
      </c>
      <c r="D34" s="91" t="s">
        <v>1161</v>
      </c>
      <c r="E34" s="91" t="s">
        <v>177</v>
      </c>
      <c r="F34" s="102">
        <v>42863</v>
      </c>
      <c r="G34" s="118">
        <v>-863000</v>
      </c>
      <c r="H34" s="118">
        <v>-0.1075</v>
      </c>
      <c r="I34" s="118">
        <v>0.93</v>
      </c>
      <c r="J34" s="118">
        <v>0.03</v>
      </c>
      <c r="K34" s="118">
        <v>0</v>
      </c>
    </row>
    <row r="35" spans="2:11" customFormat="1" ht="15.75">
      <c r="B35" s="69" t="s">
        <v>1422</v>
      </c>
      <c r="C35" s="91">
        <v>9918160</v>
      </c>
      <c r="D35" s="91" t="s">
        <v>1161</v>
      </c>
      <c r="E35" s="91" t="s">
        <v>177</v>
      </c>
      <c r="F35" s="102">
        <v>42870</v>
      </c>
      <c r="G35" s="118">
        <v>-5926000</v>
      </c>
      <c r="H35" s="118">
        <v>14.58254</v>
      </c>
      <c r="I35" s="118">
        <v>-864.16</v>
      </c>
      <c r="J35" s="118">
        <v>-24.39</v>
      </c>
      <c r="K35" s="118">
        <v>-7.0000000000000007E-2</v>
      </c>
    </row>
    <row r="36" spans="2:11" customFormat="1" ht="15.75">
      <c r="B36" s="69" t="s">
        <v>1423</v>
      </c>
      <c r="C36" s="91">
        <v>9918350</v>
      </c>
      <c r="D36" s="91" t="s">
        <v>1161</v>
      </c>
      <c r="E36" s="91" t="s">
        <v>177</v>
      </c>
      <c r="F36" s="102">
        <v>42912</v>
      </c>
      <c r="G36" s="118">
        <v>1200000</v>
      </c>
      <c r="H36" s="118">
        <v>7.2288399999999999</v>
      </c>
      <c r="I36" s="118">
        <v>86.75</v>
      </c>
      <c r="J36" s="118">
        <v>2.4500000000000002</v>
      </c>
      <c r="K36" s="118">
        <v>0.01</v>
      </c>
    </row>
    <row r="37" spans="2:11" customFormat="1" ht="15.75">
      <c r="B37" s="69" t="s">
        <v>1424</v>
      </c>
      <c r="C37" s="91">
        <v>9918244</v>
      </c>
      <c r="D37" s="91" t="s">
        <v>1161</v>
      </c>
      <c r="E37" s="91" t="s">
        <v>177</v>
      </c>
      <c r="F37" s="102">
        <v>42880</v>
      </c>
      <c r="G37" s="118">
        <v>784000</v>
      </c>
      <c r="H37" s="118">
        <v>6.1372</v>
      </c>
      <c r="I37" s="118">
        <v>48.12</v>
      </c>
      <c r="J37" s="118">
        <v>1.36</v>
      </c>
      <c r="K37" s="118">
        <v>0</v>
      </c>
    </row>
    <row r="38" spans="2:11" customFormat="1" ht="15.75">
      <c r="B38" s="69" t="s">
        <v>1425</v>
      </c>
      <c r="C38" s="91">
        <v>9918202</v>
      </c>
      <c r="D38" s="91" t="s">
        <v>1161</v>
      </c>
      <c r="E38" s="91" t="s">
        <v>177</v>
      </c>
      <c r="F38" s="102">
        <v>42877</v>
      </c>
      <c r="G38" s="118">
        <v>813000</v>
      </c>
      <c r="H38" s="118">
        <v>5.1658900000000001</v>
      </c>
      <c r="I38" s="118">
        <v>42</v>
      </c>
      <c r="J38" s="118">
        <v>1.19</v>
      </c>
      <c r="K38" s="118">
        <v>0</v>
      </c>
    </row>
    <row r="39" spans="2:11" customFormat="1" ht="15.75">
      <c r="B39" s="61" t="s">
        <v>238</v>
      </c>
      <c r="C39" s="89"/>
      <c r="D39" s="89"/>
      <c r="E39" s="89"/>
      <c r="F39" s="98"/>
      <c r="G39" s="92"/>
      <c r="H39" s="92"/>
      <c r="I39" s="92"/>
      <c r="J39" s="92"/>
      <c r="K39" s="92"/>
    </row>
    <row r="40" spans="2:11" customFormat="1" ht="15.75">
      <c r="B40" s="69" t="s">
        <v>294</v>
      </c>
      <c r="C40" s="91"/>
      <c r="D40" s="91"/>
      <c r="E40" s="91"/>
      <c r="F40" s="102"/>
      <c r="G40" s="118"/>
      <c r="H40" s="118"/>
      <c r="I40" s="118"/>
      <c r="J40" s="118"/>
      <c r="K40" s="118"/>
    </row>
    <row r="41" spans="2:11" customFormat="1" ht="15.75">
      <c r="B41" s="61" t="s">
        <v>73</v>
      </c>
      <c r="C41" s="89"/>
      <c r="D41" s="89"/>
      <c r="E41" s="89"/>
      <c r="F41" s="98"/>
      <c r="G41" s="92"/>
      <c r="H41" s="92"/>
      <c r="I41" s="92"/>
      <c r="J41" s="92"/>
      <c r="K41" s="92"/>
    </row>
    <row r="42" spans="2:11" customFormat="1" ht="15.75">
      <c r="B42" s="69" t="s">
        <v>294</v>
      </c>
      <c r="C42" s="91"/>
      <c r="D42" s="91"/>
      <c r="E42" s="91"/>
      <c r="F42" s="102"/>
      <c r="G42" s="118"/>
      <c r="H42" s="118"/>
      <c r="I42" s="118"/>
      <c r="J42" s="118"/>
      <c r="K42" s="118"/>
    </row>
    <row r="43" spans="2:11" customFormat="1" ht="15.75">
      <c r="B43" s="61" t="s">
        <v>254</v>
      </c>
      <c r="C43" s="89"/>
      <c r="D43" s="89"/>
      <c r="E43" s="89"/>
      <c r="F43" s="98"/>
      <c r="G43" s="92"/>
      <c r="H43" s="92"/>
      <c r="I43" s="92"/>
      <c r="J43" s="92"/>
      <c r="K43" s="92"/>
    </row>
    <row r="44" spans="2:11" customFormat="1" ht="15.75">
      <c r="B44" s="61" t="s">
        <v>237</v>
      </c>
      <c r="C44" s="89"/>
      <c r="D44" s="89"/>
      <c r="E44" s="89"/>
      <c r="F44" s="98"/>
      <c r="G44" s="92"/>
      <c r="H44" s="92"/>
      <c r="I44" s="92"/>
      <c r="J44" s="92"/>
      <c r="K44" s="92"/>
    </row>
    <row r="45" spans="2:11">
      <c r="B45" s="69" t="s">
        <v>294</v>
      </c>
      <c r="C45" s="91"/>
      <c r="D45" s="91"/>
      <c r="E45" s="91"/>
      <c r="F45" s="102"/>
      <c r="G45" s="118"/>
      <c r="H45" s="118"/>
      <c r="I45" s="118"/>
      <c r="J45" s="118"/>
      <c r="K45" s="118"/>
    </row>
    <row r="46" spans="2:11">
      <c r="B46" s="61" t="s">
        <v>242</v>
      </c>
      <c r="C46" s="89"/>
      <c r="D46" s="89"/>
      <c r="E46" s="89"/>
      <c r="F46" s="98"/>
      <c r="G46" s="92"/>
      <c r="H46" s="92"/>
      <c r="I46" s="92"/>
      <c r="J46" s="92"/>
      <c r="K46" s="92"/>
    </row>
    <row r="47" spans="2:11">
      <c r="B47" s="69" t="s">
        <v>294</v>
      </c>
      <c r="C47" s="91"/>
      <c r="D47" s="91"/>
      <c r="E47" s="91"/>
      <c r="F47" s="102"/>
      <c r="G47" s="118"/>
      <c r="H47" s="118"/>
      <c r="I47" s="118"/>
      <c r="J47" s="118"/>
      <c r="K47" s="118"/>
    </row>
    <row r="48" spans="2:11">
      <c r="B48" s="61" t="s">
        <v>238</v>
      </c>
      <c r="C48" s="89"/>
      <c r="D48" s="89"/>
      <c r="E48" s="89"/>
      <c r="F48" s="98"/>
      <c r="G48" s="92"/>
      <c r="H48" s="92"/>
      <c r="I48" s="92"/>
      <c r="J48" s="92"/>
      <c r="K48" s="92"/>
    </row>
    <row r="49" spans="2:11">
      <c r="B49" s="69" t="s">
        <v>294</v>
      </c>
      <c r="C49" s="91"/>
      <c r="D49" s="91"/>
      <c r="E49" s="91"/>
      <c r="F49" s="102"/>
      <c r="G49" s="118"/>
      <c r="H49" s="118"/>
      <c r="I49" s="118"/>
      <c r="J49" s="118"/>
      <c r="K49" s="118"/>
    </row>
    <row r="50" spans="2:11">
      <c r="B50" s="61" t="s">
        <v>73</v>
      </c>
      <c r="C50" s="89"/>
      <c r="D50" s="89"/>
      <c r="E50" s="89"/>
      <c r="F50" s="98"/>
      <c r="G50" s="92"/>
      <c r="H50" s="92"/>
      <c r="I50" s="92"/>
      <c r="J50" s="92"/>
      <c r="K50" s="92"/>
    </row>
    <row r="51" spans="2:11">
      <c r="B51" s="123" t="s">
        <v>294</v>
      </c>
      <c r="C51" s="91"/>
      <c r="D51" s="91"/>
      <c r="E51" s="91"/>
      <c r="F51" s="102"/>
      <c r="G51" s="118"/>
      <c r="H51" s="118"/>
      <c r="I51" s="118"/>
      <c r="J51" s="118"/>
      <c r="K51" s="118"/>
    </row>
    <row r="52" spans="2:11">
      <c r="B52" s="115" t="s">
        <v>267</v>
      </c>
      <c r="C52" s="1"/>
      <c r="D52" s="1"/>
    </row>
    <row r="53" spans="2:11">
      <c r="B53" s="115" t="s">
        <v>141</v>
      </c>
      <c r="C53" s="1"/>
      <c r="D53" s="1"/>
    </row>
    <row r="54" spans="2:11">
      <c r="B54" s="115" t="s">
        <v>263</v>
      </c>
      <c r="C54" s="1"/>
      <c r="D54" s="1"/>
    </row>
    <row r="55" spans="2:11">
      <c r="B55" s="115" t="s">
        <v>264</v>
      </c>
      <c r="C55" s="1"/>
      <c r="D55" s="1"/>
    </row>
    <row r="56" spans="2:11">
      <c r="C56" s="1"/>
      <c r="D56" s="1"/>
    </row>
    <row r="57" spans="2:11">
      <c r="C57" s="1"/>
      <c r="D57" s="1"/>
    </row>
    <row r="58" spans="2:11">
      <c r="C58" s="1"/>
      <c r="D58" s="1"/>
    </row>
    <row r="59" spans="2:11">
      <c r="C59" s="1"/>
      <c r="D59" s="1"/>
    </row>
    <row r="60" spans="2:11">
      <c r="C60" s="1"/>
      <c r="D60" s="1"/>
    </row>
    <row r="61" spans="2:11">
      <c r="C61" s="1"/>
      <c r="D61" s="1"/>
    </row>
    <row r="62" spans="2:11">
      <c r="C62" s="1"/>
      <c r="D62" s="1"/>
    </row>
    <row r="63" spans="2:11">
      <c r="C63" s="1"/>
      <c r="D63" s="1"/>
    </row>
    <row r="64" spans="2:11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5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A1:BZ566"/>
  <sheetViews>
    <sheetView rightToLeft="1" workbookViewId="0">
      <selection activeCell="M27" sqref="M27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10.7109375" style="2" bestFit="1" customWidth="1"/>
    <col min="4" max="4" width="10.85546875" style="2" bestFit="1" customWidth="1"/>
    <col min="5" max="5" width="7.7109375" style="1" bestFit="1" customWidth="1"/>
    <col min="6" max="6" width="10.5703125" style="1" bestFit="1" customWidth="1"/>
    <col min="7" max="7" width="11.85546875" style="1" bestFit="1" customWidth="1"/>
    <col min="8" max="8" width="8.140625" style="1" bestFit="1" customWidth="1"/>
    <col min="9" max="9" width="9.85546875" style="1" bestFit="1" customWidth="1"/>
    <col min="10" max="10" width="6.42578125" style="1" customWidth="1"/>
    <col min="11" max="11" width="7.5703125" style="1" bestFit="1" customWidth="1"/>
    <col min="12" max="12" width="14.5703125" style="1" bestFit="1" customWidth="1"/>
    <col min="13" max="13" width="10.85546875" style="1" bestFit="1" customWidth="1"/>
    <col min="14" max="14" width="11.85546875" style="1" bestFit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83" t="s">
        <v>308</v>
      </c>
    </row>
    <row r="2" spans="2:78">
      <c r="B2" s="83" t="s">
        <v>309</v>
      </c>
    </row>
    <row r="3" spans="2:78">
      <c r="B3" s="83" t="s">
        <v>310</v>
      </c>
    </row>
    <row r="4" spans="2:78">
      <c r="B4" s="83" t="s">
        <v>311</v>
      </c>
    </row>
    <row r="6" spans="2:78" ht="26.25" customHeight="1">
      <c r="B6" s="163" t="s">
        <v>216</v>
      </c>
      <c r="C6" s="164"/>
      <c r="D6" s="164"/>
      <c r="E6" s="164"/>
      <c r="F6" s="164"/>
      <c r="G6" s="164"/>
      <c r="H6" s="164"/>
      <c r="I6" s="164"/>
      <c r="J6" s="164"/>
      <c r="K6" s="164"/>
      <c r="L6" s="164"/>
      <c r="M6" s="164"/>
      <c r="N6" s="164"/>
      <c r="O6" s="164"/>
      <c r="P6" s="164"/>
      <c r="Q6" s="165"/>
    </row>
    <row r="7" spans="2:78" ht="26.25" customHeight="1">
      <c r="B7" s="163" t="s">
        <v>129</v>
      </c>
      <c r="C7" s="164"/>
      <c r="D7" s="164"/>
      <c r="E7" s="164"/>
      <c r="F7" s="164"/>
      <c r="G7" s="164"/>
      <c r="H7" s="164"/>
      <c r="I7" s="164"/>
      <c r="J7" s="164"/>
      <c r="K7" s="164"/>
      <c r="L7" s="164"/>
      <c r="M7" s="164"/>
      <c r="N7" s="164"/>
      <c r="O7" s="164"/>
      <c r="P7" s="164"/>
      <c r="Q7" s="165"/>
    </row>
    <row r="8" spans="2:78" s="3" customFormat="1" ht="47.25">
      <c r="B8" s="20" t="s">
        <v>145</v>
      </c>
      <c r="C8" s="25" t="s">
        <v>48</v>
      </c>
      <c r="D8" s="79" t="s">
        <v>58</v>
      </c>
      <c r="E8" s="25" t="s">
        <v>15</v>
      </c>
      <c r="F8" s="25" t="s">
        <v>82</v>
      </c>
      <c r="G8" s="25" t="s">
        <v>131</v>
      </c>
      <c r="H8" s="79" t="s">
        <v>18</v>
      </c>
      <c r="I8" s="25" t="s">
        <v>130</v>
      </c>
      <c r="J8" s="25" t="s">
        <v>17</v>
      </c>
      <c r="K8" s="25" t="s">
        <v>19</v>
      </c>
      <c r="L8" s="25" t="s">
        <v>266</v>
      </c>
      <c r="M8" s="25" t="s">
        <v>262</v>
      </c>
      <c r="N8" s="25" t="s">
        <v>139</v>
      </c>
      <c r="O8" s="25" t="s">
        <v>69</v>
      </c>
      <c r="P8" s="49" t="s">
        <v>187</v>
      </c>
      <c r="Q8" s="26" t="s">
        <v>189</v>
      </c>
      <c r="R8" s="1"/>
      <c r="S8" s="1"/>
      <c r="T8" s="1"/>
      <c r="U8" s="1"/>
      <c r="V8" s="1"/>
    </row>
    <row r="9" spans="2:78" s="3" customFormat="1" ht="18.75" customHeight="1">
      <c r="B9" s="15"/>
      <c r="C9" s="16"/>
      <c r="D9" s="16"/>
      <c r="E9" s="16"/>
      <c r="F9" s="16"/>
      <c r="G9" s="16" t="s">
        <v>22</v>
      </c>
      <c r="H9" s="16" t="s">
        <v>21</v>
      </c>
      <c r="I9" s="16"/>
      <c r="J9" s="16" t="s">
        <v>20</v>
      </c>
      <c r="K9" s="16" t="s">
        <v>20</v>
      </c>
      <c r="L9" s="16" t="s">
        <v>268</v>
      </c>
      <c r="M9" s="16" t="s">
        <v>76</v>
      </c>
      <c r="N9" s="16" t="s">
        <v>260</v>
      </c>
      <c r="O9" s="16" t="s">
        <v>20</v>
      </c>
      <c r="P9" s="27" t="s">
        <v>20</v>
      </c>
      <c r="Q9" s="17" t="s">
        <v>20</v>
      </c>
      <c r="R9" s="1"/>
      <c r="S9" s="1"/>
      <c r="T9" s="1"/>
      <c r="U9" s="1"/>
      <c r="V9" s="1"/>
    </row>
    <row r="10" spans="2:78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5" t="s">
        <v>14</v>
      </c>
      <c r="Q10" s="65" t="s">
        <v>142</v>
      </c>
      <c r="R10" s="1"/>
      <c r="S10" s="1"/>
      <c r="T10" s="1"/>
      <c r="U10" s="1"/>
      <c r="V10" s="1"/>
    </row>
    <row r="11" spans="2:78" s="4" customFormat="1" ht="18" customHeight="1">
      <c r="B11" s="58" t="s">
        <v>57</v>
      </c>
      <c r="C11" s="86"/>
      <c r="D11" s="86"/>
      <c r="E11" s="86"/>
      <c r="F11" s="86"/>
      <c r="G11" s="97"/>
      <c r="H11" s="86">
        <v>2.81</v>
      </c>
      <c r="I11" s="86"/>
      <c r="J11" s="85"/>
      <c r="K11" s="85">
        <v>3.21</v>
      </c>
      <c r="L11" s="85">
        <v>527738.56000000006</v>
      </c>
      <c r="M11" s="85"/>
      <c r="N11" s="85">
        <v>2023.65</v>
      </c>
      <c r="O11" s="85"/>
      <c r="P11" s="85"/>
      <c r="Q11" s="85">
        <v>0.17</v>
      </c>
      <c r="R11" s="1"/>
      <c r="S11" s="1"/>
      <c r="T11" s="1"/>
      <c r="U11" s="1"/>
      <c r="V11" s="1"/>
      <c r="BZ11" s="1"/>
    </row>
    <row r="12" spans="2:78" customFormat="1" ht="18" customHeight="1">
      <c r="B12" s="61" t="s">
        <v>250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  <c r="Q12" s="92"/>
    </row>
    <row r="13" spans="2:78" customFormat="1" ht="15.75">
      <c r="B13" s="61" t="s">
        <v>55</v>
      </c>
      <c r="C13" s="89"/>
      <c r="D13" s="89"/>
      <c r="E13" s="89"/>
      <c r="F13" s="89"/>
      <c r="G13" s="98"/>
      <c r="H13" s="89"/>
      <c r="I13" s="89"/>
      <c r="J13" s="92"/>
      <c r="K13" s="92"/>
      <c r="L13" s="92"/>
      <c r="M13" s="92"/>
      <c r="N13" s="92"/>
      <c r="O13" s="92"/>
      <c r="P13" s="92"/>
      <c r="Q13" s="92"/>
    </row>
    <row r="14" spans="2:78" customFormat="1" ht="15.75">
      <c r="B14" s="69" t="s">
        <v>294</v>
      </c>
      <c r="C14" s="91"/>
      <c r="D14" s="91"/>
      <c r="E14" s="91"/>
      <c r="F14" s="91"/>
      <c r="G14" s="102"/>
      <c r="H14" s="91"/>
      <c r="I14" s="91"/>
      <c r="J14" s="118"/>
      <c r="K14" s="118"/>
      <c r="L14" s="118"/>
      <c r="M14" s="118"/>
      <c r="N14" s="118"/>
      <c r="O14" s="118"/>
      <c r="P14" s="118"/>
      <c r="Q14" s="118"/>
    </row>
    <row r="15" spans="2:78" customFormat="1" ht="15.75">
      <c r="B15" s="61" t="s">
        <v>56</v>
      </c>
      <c r="C15" s="89"/>
      <c r="D15" s="89"/>
      <c r="E15" s="89"/>
      <c r="F15" s="89"/>
      <c r="G15" s="98"/>
      <c r="H15" s="89"/>
      <c r="I15" s="89"/>
      <c r="J15" s="92"/>
      <c r="K15" s="92"/>
      <c r="L15" s="92"/>
      <c r="M15" s="92"/>
      <c r="N15" s="92"/>
      <c r="O15" s="92"/>
      <c r="P15" s="92"/>
      <c r="Q15" s="92"/>
    </row>
    <row r="16" spans="2:78" customFormat="1" ht="15.75">
      <c r="B16" s="69" t="s">
        <v>294</v>
      </c>
      <c r="C16" s="91"/>
      <c r="D16" s="91"/>
      <c r="E16" s="91"/>
      <c r="F16" s="91"/>
      <c r="G16" s="102"/>
      <c r="H16" s="91"/>
      <c r="I16" s="91"/>
      <c r="J16" s="118"/>
      <c r="K16" s="118"/>
      <c r="L16" s="118"/>
      <c r="M16" s="118"/>
      <c r="N16" s="118"/>
      <c r="O16" s="118"/>
      <c r="P16" s="118"/>
      <c r="Q16" s="118"/>
    </row>
    <row r="17" spans="1:17" customFormat="1" ht="15.75">
      <c r="B17" s="61" t="s">
        <v>74</v>
      </c>
      <c r="C17" s="89"/>
      <c r="D17" s="89"/>
      <c r="E17" s="89"/>
      <c r="F17" s="89"/>
      <c r="G17" s="98"/>
      <c r="H17" s="89"/>
      <c r="I17" s="89"/>
      <c r="J17" s="92"/>
      <c r="K17" s="92"/>
      <c r="L17" s="92"/>
      <c r="M17" s="92"/>
      <c r="N17" s="92"/>
      <c r="O17" s="92"/>
      <c r="P17" s="92"/>
      <c r="Q17" s="92"/>
    </row>
    <row r="18" spans="1:17" customFormat="1" ht="15.75">
      <c r="B18" s="69" t="s">
        <v>294</v>
      </c>
      <c r="C18" s="91"/>
      <c r="D18" s="91"/>
      <c r="E18" s="91"/>
      <c r="F18" s="91"/>
      <c r="G18" s="102"/>
      <c r="H18" s="91"/>
      <c r="I18" s="91"/>
      <c r="J18" s="118"/>
      <c r="K18" s="118"/>
      <c r="L18" s="118"/>
      <c r="M18" s="118"/>
      <c r="N18" s="118"/>
      <c r="O18" s="118"/>
      <c r="P18" s="118"/>
      <c r="Q18" s="118"/>
    </row>
    <row r="19" spans="1:17" customFormat="1" ht="15.75">
      <c r="B19" s="69" t="s">
        <v>294</v>
      </c>
      <c r="C19" s="91"/>
      <c r="D19" s="91"/>
      <c r="E19" s="91"/>
      <c r="F19" s="91"/>
      <c r="G19" s="102"/>
      <c r="H19" s="91"/>
      <c r="I19" s="91"/>
      <c r="J19" s="118"/>
      <c r="K19" s="118"/>
      <c r="L19" s="118"/>
      <c r="M19" s="118"/>
      <c r="N19" s="118"/>
      <c r="O19" s="118"/>
      <c r="P19" s="118"/>
      <c r="Q19" s="118"/>
    </row>
    <row r="20" spans="1:17" customFormat="1" ht="15.75">
      <c r="B20" s="69" t="s">
        <v>294</v>
      </c>
      <c r="C20" s="91"/>
      <c r="D20" s="91"/>
      <c r="E20" s="91"/>
      <c r="F20" s="91"/>
      <c r="G20" s="102"/>
      <c r="H20" s="91"/>
      <c r="I20" s="91"/>
      <c r="J20" s="118"/>
      <c r="K20" s="118"/>
      <c r="L20" s="118"/>
      <c r="M20" s="118"/>
      <c r="N20" s="118"/>
      <c r="O20" s="118"/>
      <c r="P20" s="118"/>
      <c r="Q20" s="118"/>
    </row>
    <row r="21" spans="1:17" customFormat="1" ht="15.75">
      <c r="B21" s="69" t="s">
        <v>294</v>
      </c>
      <c r="C21" s="91"/>
      <c r="D21" s="91"/>
      <c r="E21" s="91"/>
      <c r="F21" s="91"/>
      <c r="G21" s="102"/>
      <c r="H21" s="91"/>
      <c r="I21" s="91"/>
      <c r="J21" s="118"/>
      <c r="K21" s="118"/>
      <c r="L21" s="118"/>
      <c r="M21" s="118"/>
      <c r="N21" s="118"/>
      <c r="O21" s="118"/>
      <c r="P21" s="118"/>
      <c r="Q21" s="118"/>
    </row>
    <row r="22" spans="1:17" customFormat="1" ht="15.75">
      <c r="B22" s="61" t="s">
        <v>249</v>
      </c>
      <c r="C22" s="89"/>
      <c r="D22" s="89"/>
      <c r="E22" s="89"/>
      <c r="F22" s="89"/>
      <c r="G22" s="98"/>
      <c r="H22" s="89">
        <v>2.81</v>
      </c>
      <c r="I22" s="89"/>
      <c r="J22" s="92"/>
      <c r="K22" s="92">
        <v>3.21</v>
      </c>
      <c r="L22" s="92">
        <v>527738.56000000006</v>
      </c>
      <c r="M22" s="92"/>
      <c r="N22" s="92">
        <v>2023.65</v>
      </c>
      <c r="O22" s="92"/>
      <c r="P22" s="92"/>
      <c r="Q22" s="92">
        <v>0.17</v>
      </c>
    </row>
    <row r="23" spans="1:17" customFormat="1" ht="15.75">
      <c r="B23" s="61" t="s">
        <v>55</v>
      </c>
      <c r="C23" s="89"/>
      <c r="D23" s="89"/>
      <c r="E23" s="89"/>
      <c r="F23" s="89"/>
      <c r="G23" s="98"/>
      <c r="H23" s="89"/>
      <c r="I23" s="89"/>
      <c r="J23" s="92"/>
      <c r="K23" s="92"/>
      <c r="L23" s="92">
        <v>19411</v>
      </c>
      <c r="M23" s="92"/>
      <c r="N23" s="92">
        <v>-34.369999999999997</v>
      </c>
      <c r="O23" s="92"/>
      <c r="P23" s="92"/>
      <c r="Q23" s="92"/>
    </row>
    <row r="24" spans="1:17" customFormat="1" ht="15.75">
      <c r="B24" s="69" t="s">
        <v>1426</v>
      </c>
      <c r="C24" s="91">
        <v>9917931</v>
      </c>
      <c r="D24" s="91"/>
      <c r="E24" s="91">
        <v>0</v>
      </c>
      <c r="F24" s="91" t="s">
        <v>313</v>
      </c>
      <c r="G24" s="102">
        <v>42824</v>
      </c>
      <c r="H24" s="91">
        <v>0</v>
      </c>
      <c r="I24" s="91" t="s">
        <v>177</v>
      </c>
      <c r="J24" s="118">
        <v>0</v>
      </c>
      <c r="K24" s="118">
        <v>0</v>
      </c>
      <c r="L24" s="118">
        <v>19411</v>
      </c>
      <c r="M24" s="118">
        <v>-177.04212000000001</v>
      </c>
      <c r="N24" s="118">
        <v>-34.369999999999997</v>
      </c>
      <c r="O24" s="118">
        <v>0</v>
      </c>
      <c r="P24" s="118">
        <v>-1.7</v>
      </c>
      <c r="Q24" s="118">
        <v>0</v>
      </c>
    </row>
    <row r="25" spans="1:17" customFormat="1" ht="15.75">
      <c r="B25" s="61" t="s">
        <v>56</v>
      </c>
      <c r="C25" s="89"/>
      <c r="D25" s="89"/>
      <c r="E25" s="89"/>
      <c r="F25" s="89"/>
      <c r="G25" s="98"/>
      <c r="H25" s="89">
        <v>2.81</v>
      </c>
      <c r="I25" s="89"/>
      <c r="J25" s="92"/>
      <c r="K25" s="92">
        <v>3.21</v>
      </c>
      <c r="L25" s="92">
        <v>508327.56</v>
      </c>
      <c r="M25" s="92"/>
      <c r="N25" s="92">
        <v>2058.02</v>
      </c>
      <c r="O25" s="92"/>
      <c r="P25" s="92"/>
      <c r="Q25" s="92">
        <v>0.18</v>
      </c>
    </row>
    <row r="26" spans="1:17" customFormat="1" ht="15.75">
      <c r="B26" s="69" t="s">
        <v>1427</v>
      </c>
      <c r="C26" s="91">
        <v>30122015</v>
      </c>
      <c r="D26" s="91" t="s">
        <v>1179</v>
      </c>
      <c r="E26" s="91" t="s">
        <v>505</v>
      </c>
      <c r="F26" s="91" t="s">
        <v>1222</v>
      </c>
      <c r="G26" s="102">
        <v>42368</v>
      </c>
      <c r="H26" s="91">
        <v>2.81</v>
      </c>
      <c r="I26" s="91" t="s">
        <v>178</v>
      </c>
      <c r="J26" s="118">
        <v>3.82</v>
      </c>
      <c r="K26" s="118">
        <v>3.21</v>
      </c>
      <c r="L26" s="118">
        <v>508327.56</v>
      </c>
      <c r="M26" s="118">
        <v>101.66</v>
      </c>
      <c r="N26" s="118">
        <v>2058.02</v>
      </c>
      <c r="O26" s="118">
        <v>2.4</v>
      </c>
      <c r="P26" s="118">
        <v>101.7</v>
      </c>
      <c r="Q26" s="118">
        <v>0.18</v>
      </c>
    </row>
    <row r="27" spans="1:17" customFormat="1" ht="15.75">
      <c r="B27" s="61" t="s">
        <v>74</v>
      </c>
      <c r="C27" s="89"/>
      <c r="D27" s="89"/>
      <c r="E27" s="89"/>
      <c r="F27" s="89"/>
      <c r="G27" s="98"/>
      <c r="H27" s="89"/>
      <c r="I27" s="89"/>
      <c r="J27" s="92"/>
      <c r="K27" s="92"/>
      <c r="L27" s="92"/>
      <c r="M27" s="92"/>
      <c r="N27" s="92"/>
      <c r="O27" s="92"/>
      <c r="P27" s="92"/>
      <c r="Q27" s="92"/>
    </row>
    <row r="28" spans="1:17" customFormat="1" ht="15.75">
      <c r="B28" s="69" t="s">
        <v>294</v>
      </c>
      <c r="C28" s="91"/>
      <c r="D28" s="91"/>
      <c r="E28" s="91"/>
      <c r="F28" s="91"/>
      <c r="G28" s="102"/>
      <c r="H28" s="91"/>
      <c r="I28" s="91"/>
      <c r="J28" s="118"/>
      <c r="K28" s="118"/>
      <c r="L28" s="118"/>
      <c r="M28" s="118"/>
      <c r="N28" s="118"/>
      <c r="O28" s="118"/>
      <c r="P28" s="118"/>
      <c r="Q28" s="118"/>
    </row>
    <row r="29" spans="1:17" customFormat="1" ht="15.75">
      <c r="B29" s="69" t="s">
        <v>294</v>
      </c>
      <c r="C29" s="91"/>
      <c r="D29" s="91"/>
      <c r="E29" s="91"/>
      <c r="F29" s="91"/>
      <c r="G29" s="102"/>
      <c r="H29" s="91"/>
      <c r="I29" s="91"/>
      <c r="J29" s="118"/>
      <c r="K29" s="118"/>
      <c r="L29" s="118"/>
      <c r="M29" s="118"/>
      <c r="N29" s="118"/>
      <c r="O29" s="118"/>
      <c r="P29" s="118"/>
      <c r="Q29" s="118"/>
    </row>
    <row r="30" spans="1:17" customFormat="1" ht="15.75">
      <c r="B30" s="69" t="s">
        <v>294</v>
      </c>
      <c r="C30" s="91"/>
      <c r="D30" s="91"/>
      <c r="E30" s="91"/>
      <c r="F30" s="91"/>
      <c r="G30" s="102"/>
      <c r="H30" s="91"/>
      <c r="I30" s="91"/>
      <c r="J30" s="118"/>
      <c r="K30" s="118"/>
      <c r="L30" s="118"/>
      <c r="M30" s="118"/>
      <c r="N30" s="118"/>
      <c r="O30" s="118"/>
      <c r="P30" s="118"/>
      <c r="Q30" s="118"/>
    </row>
    <row r="31" spans="1:17" customFormat="1" ht="15.75">
      <c r="B31" s="123" t="s">
        <v>294</v>
      </c>
      <c r="C31" s="91"/>
      <c r="D31" s="91"/>
      <c r="E31" s="91"/>
      <c r="F31" s="91"/>
      <c r="G31" s="102"/>
      <c r="H31" s="91"/>
      <c r="I31" s="91"/>
      <c r="J31" s="118"/>
      <c r="K31" s="118"/>
      <c r="L31" s="118"/>
      <c r="M31" s="118"/>
      <c r="N31" s="118"/>
      <c r="O31" s="118"/>
      <c r="P31" s="118"/>
      <c r="Q31" s="118"/>
    </row>
    <row r="32" spans="1:17" customFormat="1">
      <c r="A32" s="1"/>
      <c r="B32" s="115" t="s">
        <v>267</v>
      </c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115" t="s">
        <v>141</v>
      </c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>
      <c r="A34" s="1"/>
      <c r="B34" s="115" t="s">
        <v>263</v>
      </c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customFormat="1">
      <c r="A35" s="1"/>
      <c r="B35" s="115" t="s">
        <v>264</v>
      </c>
      <c r="C35" s="2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customFormat="1" ht="12.75"/>
    <row r="37" spans="1:17" customFormat="1" ht="12.75"/>
    <row r="38" spans="1:17" customFormat="1" ht="12.75"/>
    <row r="39" spans="1:17" customFormat="1" ht="12.75"/>
    <row r="40" spans="1:17">
      <c r="D40" s="1"/>
    </row>
    <row r="41" spans="1:17">
      <c r="D41" s="1"/>
    </row>
    <row r="42" spans="1:17">
      <c r="D42" s="1"/>
    </row>
    <row r="43" spans="1:17">
      <c r="D43" s="1"/>
    </row>
    <row r="44" spans="1:17">
      <c r="D44" s="1"/>
    </row>
    <row r="45" spans="1:17">
      <c r="D45" s="1"/>
    </row>
    <row r="46" spans="1:17">
      <c r="D46" s="1"/>
    </row>
    <row r="47" spans="1:17">
      <c r="D47" s="1"/>
    </row>
    <row r="48" spans="1:17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40:XFD1048576 A32:Q35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B1:BI150"/>
  <sheetViews>
    <sheetView rightToLeft="1" workbookViewId="0">
      <selection activeCell="G27" sqref="G27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11.140625" style="2" bestFit="1" customWidth="1"/>
    <col min="4" max="5" width="11.7109375" style="2" bestFit="1" customWidth="1"/>
    <col min="6" max="6" width="7.7109375" style="1" bestFit="1" customWidth="1"/>
    <col min="7" max="7" width="11.85546875" style="1" bestFit="1" customWidth="1"/>
    <col min="8" max="8" width="10.5703125" style="1" bestFit="1" customWidth="1"/>
    <col min="9" max="9" width="8.140625" style="1" bestFit="1" customWidth="1"/>
    <col min="10" max="10" width="12.5703125" style="1" bestFit="1" customWidth="1"/>
    <col min="11" max="11" width="6.42578125" style="1" customWidth="1"/>
    <col min="12" max="12" width="9.28515625" style="1" bestFit="1" customWidth="1"/>
    <col min="13" max="13" width="17.85546875" style="1" bestFit="1" customWidth="1"/>
    <col min="14" max="14" width="8.28515625" style="1" bestFit="1" customWidth="1"/>
    <col min="15" max="15" width="13.140625" style="1" bestFit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61">
      <c r="B1" s="83" t="s">
        <v>308</v>
      </c>
    </row>
    <row r="2" spans="2:61">
      <c r="B2" s="83" t="s">
        <v>309</v>
      </c>
    </row>
    <row r="3" spans="2:61">
      <c r="B3" s="83" t="s">
        <v>310</v>
      </c>
    </row>
    <row r="4" spans="2:61">
      <c r="B4" s="83" t="s">
        <v>311</v>
      </c>
    </row>
    <row r="6" spans="2:61" ht="26.25" customHeight="1">
      <c r="B6" s="163" t="s">
        <v>217</v>
      </c>
      <c r="C6" s="164"/>
      <c r="D6" s="164"/>
      <c r="E6" s="164"/>
      <c r="F6" s="164"/>
      <c r="G6" s="164"/>
      <c r="H6" s="164"/>
      <c r="I6" s="164"/>
      <c r="J6" s="164"/>
      <c r="K6" s="164"/>
      <c r="L6" s="164"/>
      <c r="M6" s="164"/>
      <c r="N6" s="164"/>
      <c r="O6" s="164"/>
      <c r="P6" s="164"/>
      <c r="Q6" s="165"/>
    </row>
    <row r="7" spans="2:61" s="3" customFormat="1" ht="78.75">
      <c r="B7" s="20" t="s">
        <v>145</v>
      </c>
      <c r="C7" s="25" t="s">
        <v>233</v>
      </c>
      <c r="D7" s="25" t="s">
        <v>48</v>
      </c>
      <c r="E7" s="25" t="s">
        <v>146</v>
      </c>
      <c r="F7" s="25" t="s">
        <v>15</v>
      </c>
      <c r="G7" s="25" t="s">
        <v>131</v>
      </c>
      <c r="H7" s="25" t="s">
        <v>82</v>
      </c>
      <c r="I7" s="79" t="s">
        <v>18</v>
      </c>
      <c r="J7" s="25" t="s">
        <v>130</v>
      </c>
      <c r="K7" s="13" t="s">
        <v>36</v>
      </c>
      <c r="L7" s="49" t="s">
        <v>19</v>
      </c>
      <c r="M7" s="25" t="s">
        <v>266</v>
      </c>
      <c r="N7" s="25" t="s">
        <v>262</v>
      </c>
      <c r="O7" s="25" t="s">
        <v>139</v>
      </c>
      <c r="P7" s="49" t="s">
        <v>187</v>
      </c>
      <c r="Q7" s="26" t="s">
        <v>189</v>
      </c>
      <c r="R7" s="1"/>
      <c r="S7" s="1"/>
      <c r="T7" s="1"/>
      <c r="U7" s="1"/>
      <c r="V7" s="1"/>
      <c r="W7" s="1"/>
      <c r="BH7" s="3" t="s">
        <v>175</v>
      </c>
      <c r="BI7" s="3" t="s">
        <v>177</v>
      </c>
    </row>
    <row r="8" spans="2:61" s="3" customFormat="1" ht="24" customHeight="1">
      <c r="B8" s="15"/>
      <c r="C8" s="48"/>
      <c r="D8" s="16"/>
      <c r="E8" s="16"/>
      <c r="F8" s="16"/>
      <c r="G8" s="16"/>
      <c r="H8" s="16"/>
      <c r="I8" s="16" t="s">
        <v>21</v>
      </c>
      <c r="J8" s="16"/>
      <c r="K8" s="16" t="s">
        <v>20</v>
      </c>
      <c r="L8" s="16" t="s">
        <v>20</v>
      </c>
      <c r="M8" s="16" t="s">
        <v>268</v>
      </c>
      <c r="N8" s="16" t="s">
        <v>76</v>
      </c>
      <c r="O8" s="16" t="s">
        <v>260</v>
      </c>
      <c r="P8" s="27" t="s">
        <v>20</v>
      </c>
      <c r="Q8" s="17" t="s">
        <v>20</v>
      </c>
      <c r="R8" s="1"/>
      <c r="S8" s="1"/>
      <c r="T8" s="1"/>
      <c r="U8" s="1"/>
      <c r="V8" s="1"/>
      <c r="W8" s="1"/>
      <c r="BH8" s="3" t="s">
        <v>173</v>
      </c>
      <c r="BI8" s="3" t="s">
        <v>176</v>
      </c>
    </row>
    <row r="9" spans="2:61" s="4" customFormat="1" ht="18" customHeight="1">
      <c r="B9" s="18"/>
      <c r="C9" s="70" t="s">
        <v>1</v>
      </c>
      <c r="D9" s="70" t="s">
        <v>2</v>
      </c>
      <c r="E9" s="70" t="s">
        <v>3</v>
      </c>
      <c r="F9" s="70" t="s">
        <v>4</v>
      </c>
      <c r="G9" s="70" t="s">
        <v>5</v>
      </c>
      <c r="H9" s="70" t="s">
        <v>6</v>
      </c>
      <c r="I9" s="63" t="s">
        <v>7</v>
      </c>
      <c r="J9" s="63" t="s">
        <v>8</v>
      </c>
      <c r="K9" s="63" t="s">
        <v>9</v>
      </c>
      <c r="L9" s="63" t="s">
        <v>10</v>
      </c>
      <c r="M9" s="65" t="s">
        <v>11</v>
      </c>
      <c r="N9" s="65" t="s">
        <v>12</v>
      </c>
      <c r="O9" s="65" t="s">
        <v>13</v>
      </c>
      <c r="P9" s="65" t="s">
        <v>14</v>
      </c>
      <c r="Q9" s="65" t="s">
        <v>142</v>
      </c>
      <c r="R9" s="1"/>
      <c r="S9" s="1"/>
      <c r="T9" s="1"/>
      <c r="U9" s="1"/>
      <c r="V9" s="1"/>
      <c r="W9" s="1"/>
      <c r="BH9" s="4" t="s">
        <v>174</v>
      </c>
      <c r="BI9" s="4" t="s">
        <v>178</v>
      </c>
    </row>
    <row r="10" spans="2:61" s="4" customFormat="1" ht="18" customHeight="1">
      <c r="B10" s="58" t="s">
        <v>43</v>
      </c>
      <c r="C10" s="86"/>
      <c r="D10" s="86"/>
      <c r="E10" s="86"/>
      <c r="F10" s="86"/>
      <c r="G10" s="86"/>
      <c r="H10" s="86"/>
      <c r="I10" s="86">
        <v>4.28</v>
      </c>
      <c r="J10" s="86"/>
      <c r="K10" s="85"/>
      <c r="L10" s="85">
        <v>3.33</v>
      </c>
      <c r="M10" s="85">
        <v>62380911.859999999</v>
      </c>
      <c r="N10" s="85"/>
      <c r="O10" s="85">
        <v>83022.8</v>
      </c>
      <c r="P10" s="85"/>
      <c r="Q10" s="85">
        <v>7.15</v>
      </c>
      <c r="R10" s="1"/>
      <c r="S10" s="1"/>
      <c r="T10" s="1"/>
      <c r="U10" s="1"/>
      <c r="V10" s="1"/>
      <c r="W10" s="1"/>
      <c r="BH10" s="1" t="s">
        <v>26</v>
      </c>
      <c r="BI10" s="4" t="s">
        <v>179</v>
      </c>
    </row>
    <row r="11" spans="2:61" customFormat="1" ht="21.75" customHeight="1">
      <c r="B11" s="61" t="s">
        <v>24</v>
      </c>
      <c r="C11" s="89"/>
      <c r="D11" s="89"/>
      <c r="E11" s="89"/>
      <c r="F11" s="89"/>
      <c r="G11" s="98"/>
      <c r="H11" s="89"/>
      <c r="I11" s="89">
        <v>4.28</v>
      </c>
      <c r="J11" s="89"/>
      <c r="K11" s="92"/>
      <c r="L11" s="92">
        <v>3.33</v>
      </c>
      <c r="M11" s="92">
        <v>62380911.859999999</v>
      </c>
      <c r="N11" s="92"/>
      <c r="O11" s="92">
        <v>83022.8</v>
      </c>
      <c r="P11" s="92"/>
      <c r="Q11" s="92">
        <v>7.15</v>
      </c>
    </row>
    <row r="12" spans="2:61" customFormat="1" ht="15.75">
      <c r="B12" s="69" t="s">
        <v>1428</v>
      </c>
      <c r="C12" s="91"/>
      <c r="D12" s="91"/>
      <c r="E12" s="91"/>
      <c r="F12" s="91"/>
      <c r="G12" s="102"/>
      <c r="H12" s="91"/>
      <c r="I12" s="91"/>
      <c r="J12" s="91"/>
      <c r="K12" s="118"/>
      <c r="L12" s="118"/>
      <c r="M12" s="118"/>
      <c r="N12" s="118"/>
      <c r="O12" s="118"/>
      <c r="P12" s="118"/>
      <c r="Q12" s="118"/>
    </row>
    <row r="13" spans="2:61" customFormat="1" ht="15.75">
      <c r="B13" s="61" t="s">
        <v>37</v>
      </c>
      <c r="C13" s="89"/>
      <c r="D13" s="89"/>
      <c r="E13" s="89"/>
      <c r="F13" s="89"/>
      <c r="G13" s="98"/>
      <c r="H13" s="89"/>
      <c r="I13" s="89">
        <v>0.39</v>
      </c>
      <c r="J13" s="89"/>
      <c r="K13" s="92"/>
      <c r="L13" s="92">
        <v>2.17</v>
      </c>
      <c r="M13" s="92">
        <v>34269.42</v>
      </c>
      <c r="N13" s="92"/>
      <c r="O13" s="92">
        <v>35.19</v>
      </c>
      <c r="P13" s="92"/>
      <c r="Q13" s="92"/>
    </row>
    <row r="14" spans="2:61" customFormat="1" ht="15.75">
      <c r="B14" s="69" t="s">
        <v>1429</v>
      </c>
      <c r="C14" s="91" t="s">
        <v>1430</v>
      </c>
      <c r="D14" s="91">
        <v>35030</v>
      </c>
      <c r="E14" s="91">
        <v>1636</v>
      </c>
      <c r="F14" s="91" t="s">
        <v>487</v>
      </c>
      <c r="G14" s="102">
        <v>41933</v>
      </c>
      <c r="H14" s="91" t="s">
        <v>1222</v>
      </c>
      <c r="I14" s="91">
        <v>0.39</v>
      </c>
      <c r="J14" s="91" t="s">
        <v>177</v>
      </c>
      <c r="K14" s="118">
        <v>5.75</v>
      </c>
      <c r="L14" s="118">
        <v>2.17</v>
      </c>
      <c r="M14" s="118">
        <v>34269.42</v>
      </c>
      <c r="N14" s="118">
        <v>102.68</v>
      </c>
      <c r="O14" s="118">
        <v>35.19</v>
      </c>
      <c r="P14" s="118">
        <v>0.04</v>
      </c>
      <c r="Q14" s="118">
        <v>0</v>
      </c>
    </row>
    <row r="15" spans="2:61" customFormat="1" ht="15.75">
      <c r="B15" s="61" t="s">
        <v>39</v>
      </c>
      <c r="C15" s="89"/>
      <c r="D15" s="89"/>
      <c r="E15" s="89"/>
      <c r="F15" s="89"/>
      <c r="G15" s="98"/>
      <c r="H15" s="89"/>
      <c r="I15" s="89"/>
      <c r="J15" s="89"/>
      <c r="K15" s="92"/>
      <c r="L15" s="92"/>
      <c r="M15" s="92"/>
      <c r="N15" s="92"/>
      <c r="O15" s="92"/>
      <c r="P15" s="92"/>
      <c r="Q15" s="92"/>
    </row>
    <row r="16" spans="2:61" customFormat="1" ht="15.75">
      <c r="B16" s="69" t="s">
        <v>294</v>
      </c>
      <c r="C16" s="91"/>
      <c r="D16" s="91"/>
      <c r="E16" s="91"/>
      <c r="F16" s="91"/>
      <c r="G16" s="102"/>
      <c r="H16" s="91"/>
      <c r="I16" s="91"/>
      <c r="J16" s="91"/>
      <c r="K16" s="118"/>
      <c r="L16" s="118"/>
      <c r="M16" s="118"/>
      <c r="N16" s="118"/>
      <c r="O16" s="118"/>
      <c r="P16" s="118"/>
      <c r="Q16" s="118"/>
    </row>
    <row r="17" spans="2:17" customFormat="1" ht="15.75">
      <c r="B17" s="61" t="s">
        <v>40</v>
      </c>
      <c r="C17" s="89"/>
      <c r="D17" s="89"/>
      <c r="E17" s="89"/>
      <c r="F17" s="89"/>
      <c r="G17" s="98"/>
      <c r="H17" s="89"/>
      <c r="I17" s="89">
        <v>4.29</v>
      </c>
      <c r="J17" s="89"/>
      <c r="K17" s="92"/>
      <c r="L17" s="92">
        <v>3.42</v>
      </c>
      <c r="M17" s="92">
        <v>57219138</v>
      </c>
      <c r="N17" s="92"/>
      <c r="O17" s="92">
        <v>77327.17</v>
      </c>
      <c r="P17" s="92"/>
      <c r="Q17" s="92">
        <v>6.66</v>
      </c>
    </row>
    <row r="18" spans="2:17" customFormat="1" ht="15.75">
      <c r="B18" s="69" t="s">
        <v>1431</v>
      </c>
      <c r="C18" s="91" t="s">
        <v>1430</v>
      </c>
      <c r="D18" s="91">
        <v>29022019</v>
      </c>
      <c r="E18" s="91">
        <v>1352</v>
      </c>
      <c r="F18" s="91" t="s">
        <v>380</v>
      </c>
      <c r="G18" s="102">
        <v>42429</v>
      </c>
      <c r="H18" s="91" t="s">
        <v>175</v>
      </c>
      <c r="I18" s="91">
        <v>5.54</v>
      </c>
      <c r="J18" s="91" t="s">
        <v>177</v>
      </c>
      <c r="K18" s="118">
        <v>2.2000000000000002</v>
      </c>
      <c r="L18" s="118">
        <v>1.1499999999999999</v>
      </c>
      <c r="M18" s="118">
        <v>757040.94</v>
      </c>
      <c r="N18" s="118">
        <v>106.96</v>
      </c>
      <c r="O18" s="118">
        <v>809.73</v>
      </c>
      <c r="P18" s="118">
        <v>0.98</v>
      </c>
      <c r="Q18" s="118">
        <v>7.0000000000000007E-2</v>
      </c>
    </row>
    <row r="19" spans="2:17" customFormat="1" ht="15.75">
      <c r="B19" s="69" t="s">
        <v>1432</v>
      </c>
      <c r="C19" s="91" t="s">
        <v>1430</v>
      </c>
      <c r="D19" s="91">
        <v>90150720</v>
      </c>
      <c r="E19" s="91">
        <v>513927285</v>
      </c>
      <c r="F19" s="91" t="s">
        <v>395</v>
      </c>
      <c r="G19" s="102">
        <v>38717</v>
      </c>
      <c r="H19" s="91" t="s">
        <v>173</v>
      </c>
      <c r="I19" s="91">
        <v>4.62</v>
      </c>
      <c r="J19" s="91" t="s">
        <v>177</v>
      </c>
      <c r="K19" s="118">
        <v>7</v>
      </c>
      <c r="L19" s="118">
        <v>3.99</v>
      </c>
      <c r="M19" s="118">
        <v>20006964.140000001</v>
      </c>
      <c r="N19" s="118">
        <v>156.69999999999999</v>
      </c>
      <c r="O19" s="118">
        <v>31350.91</v>
      </c>
      <c r="P19" s="118">
        <v>37.76</v>
      </c>
      <c r="Q19" s="118">
        <v>2.7</v>
      </c>
    </row>
    <row r="20" spans="2:17" customFormat="1" ht="15.75">
      <c r="B20" s="69" t="s">
        <v>1433</v>
      </c>
      <c r="C20" s="91" t="s">
        <v>1434</v>
      </c>
      <c r="D20" s="91">
        <v>92321020</v>
      </c>
      <c r="E20" s="91">
        <v>550010003</v>
      </c>
      <c r="F20" s="91" t="s">
        <v>395</v>
      </c>
      <c r="G20" s="102">
        <v>41416</v>
      </c>
      <c r="H20" s="91" t="s">
        <v>175</v>
      </c>
      <c r="I20" s="91">
        <v>1.47</v>
      </c>
      <c r="J20" s="91" t="s">
        <v>176</v>
      </c>
      <c r="K20" s="118">
        <v>3.524</v>
      </c>
      <c r="L20" s="118">
        <v>1.01</v>
      </c>
      <c r="M20" s="118">
        <v>131865.35</v>
      </c>
      <c r="N20" s="118">
        <v>103.73</v>
      </c>
      <c r="O20" s="118">
        <v>477.38</v>
      </c>
      <c r="P20" s="118">
        <v>0.56999999999999995</v>
      </c>
      <c r="Q20" s="118">
        <v>0.04</v>
      </c>
    </row>
    <row r="21" spans="2:17" customFormat="1" ht="15.75">
      <c r="B21" s="69" t="s">
        <v>1435</v>
      </c>
      <c r="C21" s="91" t="s">
        <v>1430</v>
      </c>
      <c r="D21" s="91">
        <v>4444444</v>
      </c>
      <c r="E21" s="91">
        <v>1281</v>
      </c>
      <c r="F21" s="91" t="s">
        <v>395</v>
      </c>
      <c r="G21" s="102">
        <v>42548</v>
      </c>
      <c r="H21" s="91" t="s">
        <v>175</v>
      </c>
      <c r="I21" s="91">
        <v>5.55</v>
      </c>
      <c r="J21" s="91" t="s">
        <v>177</v>
      </c>
      <c r="K21" s="118">
        <v>2.0430000000000001</v>
      </c>
      <c r="L21" s="118">
        <v>1.75</v>
      </c>
      <c r="M21" s="118">
        <v>1104614.53</v>
      </c>
      <c r="N21" s="118">
        <v>102.83</v>
      </c>
      <c r="O21" s="118">
        <v>1135.8800000000001</v>
      </c>
      <c r="P21" s="118">
        <v>1.37</v>
      </c>
      <c r="Q21" s="118">
        <v>0.1</v>
      </c>
    </row>
    <row r="22" spans="2:17" customFormat="1" ht="15.75">
      <c r="B22" s="69" t="s">
        <v>1436</v>
      </c>
      <c r="C22" s="91" t="s">
        <v>1430</v>
      </c>
      <c r="D22" s="91">
        <v>4445151</v>
      </c>
      <c r="E22" s="91">
        <v>520025636</v>
      </c>
      <c r="F22" s="91" t="s">
        <v>395</v>
      </c>
      <c r="G22" s="102">
        <v>42752</v>
      </c>
      <c r="H22" s="91" t="s">
        <v>1222</v>
      </c>
      <c r="I22" s="91">
        <v>0</v>
      </c>
      <c r="J22" s="91" t="s">
        <v>177</v>
      </c>
      <c r="K22" s="118">
        <v>3.15</v>
      </c>
      <c r="L22" s="118">
        <v>0</v>
      </c>
      <c r="M22" s="118">
        <v>5883</v>
      </c>
      <c r="N22" s="118">
        <v>100.36</v>
      </c>
      <c r="O22" s="118">
        <v>5.9</v>
      </c>
      <c r="P22" s="118">
        <v>0.01</v>
      </c>
      <c r="Q22" s="118">
        <v>0</v>
      </c>
    </row>
    <row r="23" spans="2:17" customFormat="1" ht="15.75">
      <c r="B23" s="69" t="s">
        <v>1437</v>
      </c>
      <c r="C23" s="91" t="s">
        <v>1430</v>
      </c>
      <c r="D23" s="91">
        <v>4445185</v>
      </c>
      <c r="E23" s="91">
        <v>520025636</v>
      </c>
      <c r="F23" s="91" t="s">
        <v>395</v>
      </c>
      <c r="G23" s="102">
        <v>42781</v>
      </c>
      <c r="H23" s="91" t="s">
        <v>1222</v>
      </c>
      <c r="I23" s="91">
        <v>0</v>
      </c>
      <c r="J23" s="91" t="s">
        <v>177</v>
      </c>
      <c r="K23" s="118">
        <v>3.15</v>
      </c>
      <c r="L23" s="118">
        <v>0</v>
      </c>
      <c r="M23" s="118">
        <v>3056</v>
      </c>
      <c r="N23" s="118">
        <v>101.15</v>
      </c>
      <c r="O23" s="118">
        <v>3.09</v>
      </c>
      <c r="P23" s="118">
        <v>0</v>
      </c>
      <c r="Q23" s="118">
        <v>0</v>
      </c>
    </row>
    <row r="24" spans="2:17" customFormat="1" ht="15.75">
      <c r="B24" s="69" t="s">
        <v>1438</v>
      </c>
      <c r="C24" s="91" t="s">
        <v>1430</v>
      </c>
      <c r="D24" s="91">
        <v>4445284</v>
      </c>
      <c r="E24" s="91">
        <v>520025636</v>
      </c>
      <c r="F24" s="91" t="s">
        <v>395</v>
      </c>
      <c r="G24" s="102">
        <v>42795</v>
      </c>
      <c r="H24" s="91" t="s">
        <v>1222</v>
      </c>
      <c r="I24" s="91">
        <v>0.34</v>
      </c>
      <c r="J24" s="91" t="s">
        <v>177</v>
      </c>
      <c r="K24" s="118">
        <v>3.15</v>
      </c>
      <c r="L24" s="118">
        <v>6.86</v>
      </c>
      <c r="M24" s="118">
        <v>169348</v>
      </c>
      <c r="N24" s="118">
        <v>100.87</v>
      </c>
      <c r="O24" s="118">
        <v>170.82</v>
      </c>
      <c r="P24" s="118">
        <v>0.21</v>
      </c>
      <c r="Q24" s="118">
        <v>0.01</v>
      </c>
    </row>
    <row r="25" spans="2:17" customFormat="1" ht="15.75">
      <c r="B25" s="69" t="s">
        <v>1439</v>
      </c>
      <c r="C25" s="91" t="s">
        <v>1430</v>
      </c>
      <c r="D25" s="91">
        <v>4445300</v>
      </c>
      <c r="E25" s="91">
        <v>520025636</v>
      </c>
      <c r="F25" s="91" t="s">
        <v>395</v>
      </c>
      <c r="G25" s="102">
        <v>42809</v>
      </c>
      <c r="H25" s="91" t="s">
        <v>1222</v>
      </c>
      <c r="I25" s="91">
        <v>0.83</v>
      </c>
      <c r="J25" s="91" t="s">
        <v>177</v>
      </c>
      <c r="K25" s="118">
        <v>3.4</v>
      </c>
      <c r="L25" s="118">
        <v>2.83</v>
      </c>
      <c r="M25" s="118">
        <v>10543</v>
      </c>
      <c r="N25" s="118">
        <v>101.024</v>
      </c>
      <c r="O25" s="118">
        <v>10.65</v>
      </c>
      <c r="P25" s="118">
        <v>0.01</v>
      </c>
      <c r="Q25" s="118">
        <v>0</v>
      </c>
    </row>
    <row r="26" spans="2:17" customFormat="1" ht="15.75">
      <c r="B26" s="69" t="s">
        <v>793</v>
      </c>
      <c r="C26" s="91" t="s">
        <v>1430</v>
      </c>
      <c r="D26" s="91">
        <v>50017102</v>
      </c>
      <c r="E26" s="91">
        <v>520025636</v>
      </c>
      <c r="F26" s="91" t="s">
        <v>395</v>
      </c>
      <c r="G26" s="102">
        <v>42695</v>
      </c>
      <c r="H26" s="91" t="s">
        <v>1222</v>
      </c>
      <c r="I26" s="91">
        <v>0.83</v>
      </c>
      <c r="J26" s="91" t="s">
        <v>177</v>
      </c>
      <c r="K26" s="118">
        <v>3.4</v>
      </c>
      <c r="L26" s="118">
        <v>1.07</v>
      </c>
      <c r="M26" s="118">
        <v>122931.97</v>
      </c>
      <c r="N26" s="118">
        <v>102.49</v>
      </c>
      <c r="O26" s="118">
        <v>125.99</v>
      </c>
      <c r="P26" s="118">
        <v>0.15</v>
      </c>
      <c r="Q26" s="118">
        <v>0.01</v>
      </c>
    </row>
    <row r="27" spans="2:17" customFormat="1" ht="15.75">
      <c r="B27" s="69" t="s">
        <v>793</v>
      </c>
      <c r="C27" s="91" t="s">
        <v>1430</v>
      </c>
      <c r="D27" s="91">
        <v>50017185</v>
      </c>
      <c r="E27" s="91">
        <v>520025636</v>
      </c>
      <c r="F27" s="91" t="s">
        <v>395</v>
      </c>
      <c r="G27" s="102">
        <v>42696</v>
      </c>
      <c r="H27" s="91" t="s">
        <v>1222</v>
      </c>
      <c r="I27" s="91">
        <v>0</v>
      </c>
      <c r="J27" s="91" t="s">
        <v>177</v>
      </c>
      <c r="K27" s="118">
        <v>3.5</v>
      </c>
      <c r="L27" s="118">
        <v>0</v>
      </c>
      <c r="M27" s="118">
        <v>39313.69</v>
      </c>
      <c r="N27" s="118">
        <v>100.95</v>
      </c>
      <c r="O27" s="118">
        <v>39.69</v>
      </c>
      <c r="P27" s="118">
        <v>0.05</v>
      </c>
      <c r="Q27" s="118">
        <v>0</v>
      </c>
    </row>
    <row r="28" spans="2:17" customFormat="1" ht="15.75">
      <c r="B28" s="69" t="s">
        <v>793</v>
      </c>
      <c r="C28" s="91" t="s">
        <v>1430</v>
      </c>
      <c r="D28" s="91">
        <v>51011849</v>
      </c>
      <c r="E28" s="91">
        <v>520025636</v>
      </c>
      <c r="F28" s="91" t="s">
        <v>395</v>
      </c>
      <c r="G28" s="102">
        <v>42696</v>
      </c>
      <c r="H28" s="91" t="s">
        <v>1222</v>
      </c>
      <c r="I28" s="91">
        <v>0</v>
      </c>
      <c r="J28" s="91" t="s">
        <v>177</v>
      </c>
      <c r="K28" s="118">
        <v>3.15</v>
      </c>
      <c r="L28" s="118">
        <v>0</v>
      </c>
      <c r="M28" s="118">
        <v>164022.1</v>
      </c>
      <c r="N28" s="118">
        <v>101.96</v>
      </c>
      <c r="O28" s="118">
        <v>167.24</v>
      </c>
      <c r="P28" s="118">
        <v>0.2</v>
      </c>
      <c r="Q28" s="118">
        <v>0.01</v>
      </c>
    </row>
    <row r="29" spans="2:17" customFormat="1" ht="15.75">
      <c r="B29" s="69" t="s">
        <v>793</v>
      </c>
      <c r="C29" s="91" t="s">
        <v>1430</v>
      </c>
      <c r="D29" s="91">
        <v>51014694</v>
      </c>
      <c r="E29" s="91">
        <v>520025636</v>
      </c>
      <c r="F29" s="91" t="s">
        <v>395</v>
      </c>
      <c r="G29" s="102">
        <v>42696</v>
      </c>
      <c r="H29" s="91" t="s">
        <v>1222</v>
      </c>
      <c r="I29" s="91">
        <v>1.57</v>
      </c>
      <c r="J29" s="91" t="s">
        <v>177</v>
      </c>
      <c r="K29" s="118">
        <v>3.5</v>
      </c>
      <c r="L29" s="118">
        <v>-0.21</v>
      </c>
      <c r="M29" s="118">
        <v>61120</v>
      </c>
      <c r="N29" s="118">
        <v>103.85</v>
      </c>
      <c r="O29" s="118">
        <v>63.47</v>
      </c>
      <c r="P29" s="118">
        <v>0.08</v>
      </c>
      <c r="Q29" s="118">
        <v>0.01</v>
      </c>
    </row>
    <row r="30" spans="2:17" customFormat="1" ht="15.75">
      <c r="B30" s="69" t="s">
        <v>1440</v>
      </c>
      <c r="C30" s="91" t="s">
        <v>1430</v>
      </c>
      <c r="D30" s="91">
        <v>90150520</v>
      </c>
      <c r="E30" s="91">
        <v>513927285</v>
      </c>
      <c r="F30" s="91" t="s">
        <v>417</v>
      </c>
      <c r="G30" s="102">
        <v>38717</v>
      </c>
      <c r="H30" s="91" t="s">
        <v>173</v>
      </c>
      <c r="I30" s="91">
        <v>4.78</v>
      </c>
      <c r="J30" s="91" t="s">
        <v>177</v>
      </c>
      <c r="K30" s="118">
        <v>5.55</v>
      </c>
      <c r="L30" s="118">
        <v>1.37</v>
      </c>
      <c r="M30" s="118">
        <v>9890.42</v>
      </c>
      <c r="N30" s="118">
        <v>146.81899999999999</v>
      </c>
      <c r="O30" s="118">
        <v>14.52</v>
      </c>
      <c r="P30" s="118">
        <v>0.02</v>
      </c>
      <c r="Q30" s="118">
        <v>0</v>
      </c>
    </row>
    <row r="31" spans="2:17" customFormat="1" ht="15.75">
      <c r="B31" s="69" t="s">
        <v>1441</v>
      </c>
      <c r="C31" s="91" t="s">
        <v>1430</v>
      </c>
      <c r="D31" s="91">
        <v>90150300</v>
      </c>
      <c r="E31" s="91">
        <v>513927285</v>
      </c>
      <c r="F31" s="91" t="s">
        <v>417</v>
      </c>
      <c r="G31" s="102">
        <v>39261</v>
      </c>
      <c r="H31" s="91" t="s">
        <v>173</v>
      </c>
      <c r="I31" s="91">
        <v>5.93</v>
      </c>
      <c r="J31" s="91" t="s">
        <v>177</v>
      </c>
      <c r="K31" s="118">
        <v>4.7039999999999997</v>
      </c>
      <c r="L31" s="118">
        <v>-2.58</v>
      </c>
      <c r="M31" s="118">
        <v>823829.27</v>
      </c>
      <c r="N31" s="118">
        <v>145.41999999999999</v>
      </c>
      <c r="O31" s="118">
        <v>1198.01</v>
      </c>
      <c r="P31" s="118">
        <v>1.44</v>
      </c>
      <c r="Q31" s="118">
        <v>0.1</v>
      </c>
    </row>
    <row r="32" spans="2:17" customFormat="1" ht="15.75">
      <c r="B32" s="69" t="s">
        <v>1442</v>
      </c>
      <c r="C32" s="91" t="s">
        <v>1434</v>
      </c>
      <c r="D32" s="91">
        <v>90130002</v>
      </c>
      <c r="E32" s="91">
        <v>514271816</v>
      </c>
      <c r="F32" s="91" t="s">
        <v>417</v>
      </c>
      <c r="G32" s="102">
        <v>42537</v>
      </c>
      <c r="H32" s="91" t="s">
        <v>173</v>
      </c>
      <c r="I32" s="91">
        <v>9.14</v>
      </c>
      <c r="J32" s="91" t="s">
        <v>177</v>
      </c>
      <c r="K32" s="118">
        <v>2.19</v>
      </c>
      <c r="L32" s="118">
        <v>1.9</v>
      </c>
      <c r="M32" s="118">
        <v>1595895.89</v>
      </c>
      <c r="N32" s="118">
        <v>102.8</v>
      </c>
      <c r="O32" s="118">
        <v>1640.58</v>
      </c>
      <c r="P32" s="118">
        <v>1.98</v>
      </c>
      <c r="Q32" s="118">
        <v>0.14000000000000001</v>
      </c>
    </row>
    <row r="33" spans="2:17" customFormat="1" ht="15.75">
      <c r="B33" s="69" t="s">
        <v>1443</v>
      </c>
      <c r="C33" s="91" t="s">
        <v>1430</v>
      </c>
      <c r="D33" s="91">
        <v>3333317</v>
      </c>
      <c r="E33" s="91">
        <v>1196</v>
      </c>
      <c r="F33" s="91" t="s">
        <v>417</v>
      </c>
      <c r="G33" s="102">
        <v>41318</v>
      </c>
      <c r="H33" s="91" t="s">
        <v>173</v>
      </c>
      <c r="I33" s="91">
        <v>0.11</v>
      </c>
      <c r="J33" s="91" t="s">
        <v>177</v>
      </c>
      <c r="K33" s="118">
        <v>4.17</v>
      </c>
      <c r="L33" s="118">
        <v>1.96</v>
      </c>
      <c r="M33" s="118">
        <v>877467.19</v>
      </c>
      <c r="N33" s="118">
        <v>101.94</v>
      </c>
      <c r="O33" s="118">
        <v>894.49</v>
      </c>
      <c r="P33" s="118">
        <v>1.08</v>
      </c>
      <c r="Q33" s="118">
        <v>0.08</v>
      </c>
    </row>
    <row r="34" spans="2:17" customFormat="1" ht="15.75">
      <c r="B34" s="69" t="s">
        <v>1444</v>
      </c>
      <c r="C34" s="91" t="s">
        <v>1430</v>
      </c>
      <c r="D34" s="91">
        <v>70320163</v>
      </c>
      <c r="E34" s="91">
        <v>1196</v>
      </c>
      <c r="F34" s="91" t="s">
        <v>417</v>
      </c>
      <c r="G34" s="102">
        <v>42436</v>
      </c>
      <c r="H34" s="91" t="s">
        <v>173</v>
      </c>
      <c r="I34" s="91">
        <v>0.11</v>
      </c>
      <c r="J34" s="91" t="s">
        <v>177</v>
      </c>
      <c r="K34" s="118">
        <v>4.17</v>
      </c>
      <c r="L34" s="118">
        <v>12.61</v>
      </c>
      <c r="M34" s="118">
        <v>312000</v>
      </c>
      <c r="N34" s="118">
        <v>100.74</v>
      </c>
      <c r="O34" s="118">
        <v>314.31</v>
      </c>
      <c r="P34" s="118">
        <v>0.38</v>
      </c>
      <c r="Q34" s="118">
        <v>0.03</v>
      </c>
    </row>
    <row r="35" spans="2:17" customFormat="1" ht="15.75">
      <c r="B35" s="69" t="s">
        <v>1445</v>
      </c>
      <c r="C35" s="91" t="s">
        <v>1434</v>
      </c>
      <c r="D35" s="91">
        <v>11898120</v>
      </c>
      <c r="E35" s="91">
        <v>513326439</v>
      </c>
      <c r="F35" s="91" t="s">
        <v>352</v>
      </c>
      <c r="G35" s="102">
        <v>42641</v>
      </c>
      <c r="H35" s="91" t="s">
        <v>173</v>
      </c>
      <c r="I35" s="91">
        <v>6.26</v>
      </c>
      <c r="J35" s="91" t="s">
        <v>177</v>
      </c>
      <c r="K35" s="118">
        <v>5.53</v>
      </c>
      <c r="L35" s="118">
        <v>1.49</v>
      </c>
      <c r="M35" s="118">
        <v>22396.19</v>
      </c>
      <c r="N35" s="118">
        <v>129.12</v>
      </c>
      <c r="O35" s="118">
        <v>28.92</v>
      </c>
      <c r="P35" s="118">
        <v>0.03</v>
      </c>
      <c r="Q35" s="118">
        <v>0</v>
      </c>
    </row>
    <row r="36" spans="2:17" customFormat="1" ht="15.75">
      <c r="B36" s="69" t="s">
        <v>1445</v>
      </c>
      <c r="C36" s="91" t="s">
        <v>1434</v>
      </c>
      <c r="D36" s="91">
        <v>11898130</v>
      </c>
      <c r="E36" s="91">
        <v>513326439</v>
      </c>
      <c r="F36" s="91" t="s">
        <v>352</v>
      </c>
      <c r="G36" s="102">
        <v>42641</v>
      </c>
      <c r="H36" s="91" t="s">
        <v>173</v>
      </c>
      <c r="I36" s="91">
        <v>6.02</v>
      </c>
      <c r="J36" s="91" t="s">
        <v>177</v>
      </c>
      <c r="K36" s="118">
        <v>5.53</v>
      </c>
      <c r="L36" s="118">
        <v>3.08</v>
      </c>
      <c r="M36" s="118">
        <v>45343.01</v>
      </c>
      <c r="N36" s="118">
        <v>117.16</v>
      </c>
      <c r="O36" s="118">
        <v>53.12</v>
      </c>
      <c r="P36" s="118">
        <v>0.06</v>
      </c>
      <c r="Q36" s="118">
        <v>0</v>
      </c>
    </row>
    <row r="37" spans="2:17" customFormat="1" ht="15.75">
      <c r="B37" s="69" t="s">
        <v>1445</v>
      </c>
      <c r="C37" s="91" t="s">
        <v>1434</v>
      </c>
      <c r="D37" s="91">
        <v>11898140</v>
      </c>
      <c r="E37" s="91">
        <v>513326439</v>
      </c>
      <c r="F37" s="91" t="s">
        <v>352</v>
      </c>
      <c r="G37" s="102">
        <v>42641</v>
      </c>
      <c r="H37" s="91" t="s">
        <v>173</v>
      </c>
      <c r="I37" s="91">
        <v>6.01</v>
      </c>
      <c r="J37" s="91" t="s">
        <v>177</v>
      </c>
      <c r="K37" s="118">
        <v>5.53</v>
      </c>
      <c r="L37" s="118">
        <v>3.12</v>
      </c>
      <c r="M37" s="118">
        <v>70302.77</v>
      </c>
      <c r="N37" s="118">
        <v>117.07899999999999</v>
      </c>
      <c r="O37" s="118">
        <v>82.31</v>
      </c>
      <c r="P37" s="118">
        <v>0.1</v>
      </c>
      <c r="Q37" s="118">
        <v>0.01</v>
      </c>
    </row>
    <row r="38" spans="2:17" customFormat="1" ht="15.75">
      <c r="B38" s="69" t="s">
        <v>1445</v>
      </c>
      <c r="C38" s="91" t="s">
        <v>1434</v>
      </c>
      <c r="D38" s="91">
        <v>11898160</v>
      </c>
      <c r="E38" s="91">
        <v>513326439</v>
      </c>
      <c r="F38" s="91" t="s">
        <v>352</v>
      </c>
      <c r="G38" s="102">
        <v>42641</v>
      </c>
      <c r="H38" s="91" t="s">
        <v>173</v>
      </c>
      <c r="I38" s="91">
        <v>6.24</v>
      </c>
      <c r="J38" s="91" t="s">
        <v>177</v>
      </c>
      <c r="K38" s="118">
        <v>5.53</v>
      </c>
      <c r="L38" s="118">
        <v>1.58</v>
      </c>
      <c r="M38" s="118">
        <v>11241.07</v>
      </c>
      <c r="N38" s="118">
        <v>127.639</v>
      </c>
      <c r="O38" s="118">
        <v>14.35</v>
      </c>
      <c r="P38" s="118">
        <v>0.02</v>
      </c>
      <c r="Q38" s="118">
        <v>0</v>
      </c>
    </row>
    <row r="39" spans="2:17" customFormat="1" ht="15.75">
      <c r="B39" s="69" t="s">
        <v>1445</v>
      </c>
      <c r="C39" s="91" t="s">
        <v>1434</v>
      </c>
      <c r="D39" s="91">
        <v>11898170</v>
      </c>
      <c r="E39" s="91">
        <v>513326439</v>
      </c>
      <c r="F39" s="91" t="s">
        <v>352</v>
      </c>
      <c r="G39" s="102">
        <v>42641</v>
      </c>
      <c r="H39" s="91" t="s">
        <v>173</v>
      </c>
      <c r="I39" s="91">
        <v>6.01</v>
      </c>
      <c r="J39" s="91" t="s">
        <v>177</v>
      </c>
      <c r="K39" s="118">
        <v>5.53</v>
      </c>
      <c r="L39" s="118">
        <v>3.12</v>
      </c>
      <c r="M39" s="118">
        <v>74341.88</v>
      </c>
      <c r="N39" s="118">
        <v>117.32</v>
      </c>
      <c r="O39" s="118">
        <v>87.22</v>
      </c>
      <c r="P39" s="118">
        <v>0.11</v>
      </c>
      <c r="Q39" s="118">
        <v>0.01</v>
      </c>
    </row>
    <row r="40" spans="2:17" customFormat="1" ht="15.75">
      <c r="B40" s="69" t="s">
        <v>1445</v>
      </c>
      <c r="C40" s="91" t="s">
        <v>1434</v>
      </c>
      <c r="D40" s="91">
        <v>11898170</v>
      </c>
      <c r="E40" s="91">
        <v>513326439</v>
      </c>
      <c r="F40" s="91" t="s">
        <v>352</v>
      </c>
      <c r="G40" s="102">
        <v>42641</v>
      </c>
      <c r="H40" s="91" t="s">
        <v>173</v>
      </c>
      <c r="I40" s="91">
        <v>6.01</v>
      </c>
      <c r="J40" s="91" t="s">
        <v>177</v>
      </c>
      <c r="K40" s="118">
        <v>5.53</v>
      </c>
      <c r="L40" s="118">
        <v>3.12</v>
      </c>
      <c r="M40" s="118">
        <v>6930.06</v>
      </c>
      <c r="N40" s="118">
        <v>117.315</v>
      </c>
      <c r="O40" s="118">
        <v>8.1300000000000008</v>
      </c>
      <c r="P40" s="118">
        <v>0.01</v>
      </c>
      <c r="Q40" s="118">
        <v>0</v>
      </c>
    </row>
    <row r="41" spans="2:17" customFormat="1" ht="15.75">
      <c r="B41" s="69" t="s">
        <v>1445</v>
      </c>
      <c r="C41" s="91" t="s">
        <v>1434</v>
      </c>
      <c r="D41" s="91">
        <v>11898180</v>
      </c>
      <c r="E41" s="91">
        <v>513326439</v>
      </c>
      <c r="F41" s="91" t="s">
        <v>352</v>
      </c>
      <c r="G41" s="102">
        <v>42641</v>
      </c>
      <c r="H41" s="91" t="s">
        <v>173</v>
      </c>
      <c r="I41" s="91">
        <v>6.02</v>
      </c>
      <c r="J41" s="91" t="s">
        <v>177</v>
      </c>
      <c r="K41" s="118">
        <v>5.53</v>
      </c>
      <c r="L41" s="118">
        <v>3.08</v>
      </c>
      <c r="M41" s="118">
        <v>32065.49</v>
      </c>
      <c r="N41" s="118">
        <v>117.949</v>
      </c>
      <c r="O41" s="118">
        <v>37.82</v>
      </c>
      <c r="P41" s="118">
        <v>0.05</v>
      </c>
      <c r="Q41" s="118">
        <v>0</v>
      </c>
    </row>
    <row r="42" spans="2:17" customFormat="1" ht="15.75">
      <c r="B42" s="69" t="s">
        <v>1445</v>
      </c>
      <c r="C42" s="91" t="s">
        <v>1434</v>
      </c>
      <c r="D42" s="91">
        <v>11898200</v>
      </c>
      <c r="E42" s="91">
        <v>513326439</v>
      </c>
      <c r="F42" s="91" t="s">
        <v>352</v>
      </c>
      <c r="G42" s="102">
        <v>42641</v>
      </c>
      <c r="H42" s="91" t="s">
        <v>173</v>
      </c>
      <c r="I42" s="91">
        <v>6.27</v>
      </c>
      <c r="J42" s="91" t="s">
        <v>177</v>
      </c>
      <c r="K42" s="118">
        <v>5.53</v>
      </c>
      <c r="L42" s="118">
        <v>1.43</v>
      </c>
      <c r="M42" s="118">
        <v>9312.0499999999993</v>
      </c>
      <c r="N42" s="118">
        <v>128.726</v>
      </c>
      <c r="O42" s="118">
        <v>11.99</v>
      </c>
      <c r="P42" s="118">
        <v>0.01</v>
      </c>
      <c r="Q42" s="118">
        <v>0</v>
      </c>
    </row>
    <row r="43" spans="2:17" customFormat="1" ht="15.75">
      <c r="B43" s="69" t="s">
        <v>1445</v>
      </c>
      <c r="C43" s="91" t="s">
        <v>1434</v>
      </c>
      <c r="D43" s="91">
        <v>11898230</v>
      </c>
      <c r="E43" s="91">
        <v>513326439</v>
      </c>
      <c r="F43" s="91" t="s">
        <v>352</v>
      </c>
      <c r="G43" s="102">
        <v>42641</v>
      </c>
      <c r="H43" s="91" t="s">
        <v>173</v>
      </c>
      <c r="I43" s="91">
        <v>6.01</v>
      </c>
      <c r="J43" s="91" t="s">
        <v>177</v>
      </c>
      <c r="K43" s="118">
        <v>5.53</v>
      </c>
      <c r="L43" s="118">
        <v>3.12</v>
      </c>
      <c r="M43" s="118">
        <v>82177.820000000007</v>
      </c>
      <c r="N43" s="118">
        <v>116.559</v>
      </c>
      <c r="O43" s="118">
        <v>95.79</v>
      </c>
      <c r="P43" s="118">
        <v>0.12</v>
      </c>
      <c r="Q43" s="118">
        <v>0.01</v>
      </c>
    </row>
    <row r="44" spans="2:17" customFormat="1" ht="15.75">
      <c r="B44" s="69" t="s">
        <v>1445</v>
      </c>
      <c r="C44" s="91" t="s">
        <v>1434</v>
      </c>
      <c r="D44" s="91">
        <v>11898270</v>
      </c>
      <c r="E44" s="91">
        <v>513326439</v>
      </c>
      <c r="F44" s="91" t="s">
        <v>352</v>
      </c>
      <c r="G44" s="102">
        <v>42641</v>
      </c>
      <c r="H44" s="91" t="s">
        <v>173</v>
      </c>
      <c r="I44" s="91">
        <v>6.26</v>
      </c>
      <c r="J44" s="91" t="s">
        <v>177</v>
      </c>
      <c r="K44" s="118">
        <v>5.53</v>
      </c>
      <c r="L44" s="118">
        <v>1.5</v>
      </c>
      <c r="M44" s="118">
        <v>35546.839999999997</v>
      </c>
      <c r="N44" s="118">
        <v>127.42100000000001</v>
      </c>
      <c r="O44" s="118">
        <v>45.29</v>
      </c>
      <c r="P44" s="118">
        <v>0.05</v>
      </c>
      <c r="Q44" s="118">
        <v>0</v>
      </c>
    </row>
    <row r="45" spans="2:17" customFormat="1" ht="15.75">
      <c r="B45" s="69" t="s">
        <v>1445</v>
      </c>
      <c r="C45" s="91" t="s">
        <v>1434</v>
      </c>
      <c r="D45" s="91">
        <v>11898280</v>
      </c>
      <c r="E45" s="91">
        <v>513326439</v>
      </c>
      <c r="F45" s="91" t="s">
        <v>352</v>
      </c>
      <c r="G45" s="102">
        <v>42641</v>
      </c>
      <c r="H45" s="91" t="s">
        <v>173</v>
      </c>
      <c r="I45" s="91">
        <v>6.24</v>
      </c>
      <c r="J45" s="91" t="s">
        <v>177</v>
      </c>
      <c r="K45" s="118">
        <v>5.53</v>
      </c>
      <c r="L45" s="118">
        <v>1.63</v>
      </c>
      <c r="M45" s="118">
        <v>16285.83</v>
      </c>
      <c r="N45" s="118">
        <v>126.361</v>
      </c>
      <c r="O45" s="118">
        <v>20.58</v>
      </c>
      <c r="P45" s="118">
        <v>0.02</v>
      </c>
      <c r="Q45" s="118">
        <v>0</v>
      </c>
    </row>
    <row r="46" spans="2:17" customFormat="1" ht="15.75">
      <c r="B46" s="69" t="s">
        <v>1445</v>
      </c>
      <c r="C46" s="91" t="s">
        <v>1434</v>
      </c>
      <c r="D46" s="91">
        <v>11898290</v>
      </c>
      <c r="E46" s="91">
        <v>513326439</v>
      </c>
      <c r="F46" s="91" t="s">
        <v>352</v>
      </c>
      <c r="G46" s="102">
        <v>42641</v>
      </c>
      <c r="H46" s="91" t="s">
        <v>173</v>
      </c>
      <c r="I46" s="91">
        <v>6.02</v>
      </c>
      <c r="J46" s="91" t="s">
        <v>177</v>
      </c>
      <c r="K46" s="118">
        <v>5.53</v>
      </c>
      <c r="L46" s="118">
        <v>3.08</v>
      </c>
      <c r="M46" s="118">
        <v>50845.919999999998</v>
      </c>
      <c r="N46" s="118">
        <v>115.889</v>
      </c>
      <c r="O46" s="118">
        <v>58.93</v>
      </c>
      <c r="P46" s="118">
        <v>7.0000000000000007E-2</v>
      </c>
      <c r="Q46" s="118">
        <v>0.01</v>
      </c>
    </row>
    <row r="47" spans="2:17" customFormat="1" ht="15.75">
      <c r="B47" s="69" t="s">
        <v>1445</v>
      </c>
      <c r="C47" s="91" t="s">
        <v>1434</v>
      </c>
      <c r="D47" s="91">
        <v>11898300</v>
      </c>
      <c r="E47" s="91">
        <v>513326439</v>
      </c>
      <c r="F47" s="91" t="s">
        <v>352</v>
      </c>
      <c r="G47" s="102">
        <v>42641</v>
      </c>
      <c r="H47" s="91" t="s">
        <v>173</v>
      </c>
      <c r="I47" s="91">
        <v>6.02</v>
      </c>
      <c r="J47" s="91" t="s">
        <v>177</v>
      </c>
      <c r="K47" s="118">
        <v>5.53</v>
      </c>
      <c r="L47" s="118">
        <v>3.08</v>
      </c>
      <c r="M47" s="118">
        <v>37207.56</v>
      </c>
      <c r="N47" s="118">
        <v>115.89</v>
      </c>
      <c r="O47" s="118">
        <v>43.12</v>
      </c>
      <c r="P47" s="118">
        <v>0.05</v>
      </c>
      <c r="Q47" s="118">
        <v>0</v>
      </c>
    </row>
    <row r="48" spans="2:17" customFormat="1" ht="15.75">
      <c r="B48" s="69" t="s">
        <v>1445</v>
      </c>
      <c r="C48" s="91" t="s">
        <v>1434</v>
      </c>
      <c r="D48" s="91">
        <v>11898310</v>
      </c>
      <c r="E48" s="91">
        <v>513326439</v>
      </c>
      <c r="F48" s="91" t="s">
        <v>352</v>
      </c>
      <c r="G48" s="102">
        <v>42641</v>
      </c>
      <c r="H48" s="91" t="s">
        <v>173</v>
      </c>
      <c r="I48" s="91">
        <v>6.22</v>
      </c>
      <c r="J48" s="91" t="s">
        <v>177</v>
      </c>
      <c r="K48" s="118">
        <v>5.53</v>
      </c>
      <c r="L48" s="118">
        <v>1.76</v>
      </c>
      <c r="M48" s="118">
        <v>18154.61</v>
      </c>
      <c r="N48" s="118">
        <v>125.379</v>
      </c>
      <c r="O48" s="118">
        <v>22.76</v>
      </c>
      <c r="P48" s="118">
        <v>0.03</v>
      </c>
      <c r="Q48" s="118">
        <v>0</v>
      </c>
    </row>
    <row r="49" spans="2:17" customFormat="1" ht="15.75">
      <c r="B49" s="69" t="s">
        <v>1445</v>
      </c>
      <c r="C49" s="91" t="s">
        <v>1434</v>
      </c>
      <c r="D49" s="91">
        <v>11898320</v>
      </c>
      <c r="E49" s="91">
        <v>513326439</v>
      </c>
      <c r="F49" s="91" t="s">
        <v>352</v>
      </c>
      <c r="G49" s="102">
        <v>42641</v>
      </c>
      <c r="H49" s="91" t="s">
        <v>173</v>
      </c>
      <c r="I49" s="91">
        <v>6.21</v>
      </c>
      <c r="J49" s="91" t="s">
        <v>177</v>
      </c>
      <c r="K49" s="118">
        <v>5.53</v>
      </c>
      <c r="L49" s="118">
        <v>1.79</v>
      </c>
      <c r="M49" s="118">
        <v>4622.83</v>
      </c>
      <c r="N49" s="118">
        <v>125.14</v>
      </c>
      <c r="O49" s="118">
        <v>5.79</v>
      </c>
      <c r="P49" s="118">
        <v>0.01</v>
      </c>
      <c r="Q49" s="118">
        <v>0</v>
      </c>
    </row>
    <row r="50" spans="2:17" customFormat="1" ht="15.75">
      <c r="B50" s="69" t="s">
        <v>1445</v>
      </c>
      <c r="C50" s="91" t="s">
        <v>1434</v>
      </c>
      <c r="D50" s="91">
        <v>11898330</v>
      </c>
      <c r="E50" s="91">
        <v>513326439</v>
      </c>
      <c r="F50" s="91" t="s">
        <v>352</v>
      </c>
      <c r="G50" s="102">
        <v>42641</v>
      </c>
      <c r="H50" s="91" t="s">
        <v>173</v>
      </c>
      <c r="I50" s="91">
        <v>6.02</v>
      </c>
      <c r="J50" s="91" t="s">
        <v>177</v>
      </c>
      <c r="K50" s="118">
        <v>5.53</v>
      </c>
      <c r="L50" s="118">
        <v>3.08</v>
      </c>
      <c r="M50" s="118">
        <v>53305.38</v>
      </c>
      <c r="N50" s="118">
        <v>115.89100000000001</v>
      </c>
      <c r="O50" s="118">
        <v>61.78</v>
      </c>
      <c r="P50" s="118">
        <v>7.0000000000000007E-2</v>
      </c>
      <c r="Q50" s="118">
        <v>0.01</v>
      </c>
    </row>
    <row r="51" spans="2:17" customFormat="1" ht="15.75">
      <c r="B51" s="69" t="s">
        <v>1445</v>
      </c>
      <c r="C51" s="91" t="s">
        <v>1434</v>
      </c>
      <c r="D51" s="91">
        <v>11898340</v>
      </c>
      <c r="E51" s="91">
        <v>513326439</v>
      </c>
      <c r="F51" s="91" t="s">
        <v>352</v>
      </c>
      <c r="G51" s="102">
        <v>42641</v>
      </c>
      <c r="H51" s="91" t="s">
        <v>173</v>
      </c>
      <c r="I51" s="91">
        <v>6.18</v>
      </c>
      <c r="J51" s="91" t="s">
        <v>177</v>
      </c>
      <c r="K51" s="118">
        <v>5.5279999999999996</v>
      </c>
      <c r="L51" s="118">
        <v>2.0099999999999998</v>
      </c>
      <c r="M51" s="118">
        <v>10267.67</v>
      </c>
      <c r="N51" s="118">
        <v>123.514</v>
      </c>
      <c r="O51" s="118">
        <v>12.68</v>
      </c>
      <c r="P51" s="118">
        <v>0.02</v>
      </c>
      <c r="Q51" s="118">
        <v>0</v>
      </c>
    </row>
    <row r="52" spans="2:17" customFormat="1" ht="15.75">
      <c r="B52" s="69" t="s">
        <v>1445</v>
      </c>
      <c r="C52" s="91" t="s">
        <v>1434</v>
      </c>
      <c r="D52" s="91">
        <v>11898350</v>
      </c>
      <c r="E52" s="91">
        <v>513326439</v>
      </c>
      <c r="F52" s="91" t="s">
        <v>352</v>
      </c>
      <c r="G52" s="102">
        <v>42641</v>
      </c>
      <c r="H52" s="91" t="s">
        <v>173</v>
      </c>
      <c r="I52" s="91">
        <v>6.17</v>
      </c>
      <c r="J52" s="91" t="s">
        <v>177</v>
      </c>
      <c r="K52" s="118">
        <v>5.53</v>
      </c>
      <c r="L52" s="118">
        <v>2.04</v>
      </c>
      <c r="M52" s="118">
        <v>9894.98</v>
      </c>
      <c r="N52" s="118">
        <v>123.355</v>
      </c>
      <c r="O52" s="118">
        <v>12.21</v>
      </c>
      <c r="P52" s="118">
        <v>0.01</v>
      </c>
      <c r="Q52" s="118">
        <v>0</v>
      </c>
    </row>
    <row r="53" spans="2:17" customFormat="1" ht="15.75">
      <c r="B53" s="69" t="s">
        <v>1445</v>
      </c>
      <c r="C53" s="91" t="s">
        <v>1434</v>
      </c>
      <c r="D53" s="91">
        <v>11898360</v>
      </c>
      <c r="E53" s="91">
        <v>513326439</v>
      </c>
      <c r="F53" s="91" t="s">
        <v>352</v>
      </c>
      <c r="G53" s="102">
        <v>42641</v>
      </c>
      <c r="H53" s="91" t="s">
        <v>173</v>
      </c>
      <c r="I53" s="91">
        <v>6.16</v>
      </c>
      <c r="J53" s="91" t="s">
        <v>177</v>
      </c>
      <c r="K53" s="118">
        <v>5.53</v>
      </c>
      <c r="L53" s="118">
        <v>2.11</v>
      </c>
      <c r="M53" s="118">
        <v>19745.88</v>
      </c>
      <c r="N53" s="118">
        <v>122.861</v>
      </c>
      <c r="O53" s="118">
        <v>24.26</v>
      </c>
      <c r="P53" s="118">
        <v>0.03</v>
      </c>
      <c r="Q53" s="118">
        <v>0</v>
      </c>
    </row>
    <row r="54" spans="2:17" customFormat="1" ht="15.75">
      <c r="B54" s="69" t="s">
        <v>1445</v>
      </c>
      <c r="C54" s="91" t="s">
        <v>1434</v>
      </c>
      <c r="D54" s="91">
        <v>11898380</v>
      </c>
      <c r="E54" s="91">
        <v>513326439</v>
      </c>
      <c r="F54" s="91" t="s">
        <v>352</v>
      </c>
      <c r="G54" s="102">
        <v>42641</v>
      </c>
      <c r="H54" s="91" t="s">
        <v>173</v>
      </c>
      <c r="I54" s="91">
        <v>6.5</v>
      </c>
      <c r="J54" s="91" t="s">
        <v>177</v>
      </c>
      <c r="K54" s="118">
        <v>5.53</v>
      </c>
      <c r="L54" s="118">
        <v>2.4300000000000002</v>
      </c>
      <c r="M54" s="118">
        <v>12373.12</v>
      </c>
      <c r="N54" s="118">
        <v>121.877</v>
      </c>
      <c r="O54" s="118">
        <v>15.08</v>
      </c>
      <c r="P54" s="118">
        <v>0.02</v>
      </c>
      <c r="Q54" s="118">
        <v>0</v>
      </c>
    </row>
    <row r="55" spans="2:17" customFormat="1" ht="15.75">
      <c r="B55" s="69" t="s">
        <v>1445</v>
      </c>
      <c r="C55" s="91" t="s">
        <v>1434</v>
      </c>
      <c r="D55" s="91">
        <v>11898390</v>
      </c>
      <c r="E55" s="91">
        <v>513326439</v>
      </c>
      <c r="F55" s="91" t="s">
        <v>352</v>
      </c>
      <c r="G55" s="102">
        <v>42641</v>
      </c>
      <c r="H55" s="91" t="s">
        <v>173</v>
      </c>
      <c r="I55" s="91">
        <v>6.12</v>
      </c>
      <c r="J55" s="91" t="s">
        <v>177</v>
      </c>
      <c r="K55" s="118">
        <v>5.53</v>
      </c>
      <c r="L55" s="118">
        <v>2.37</v>
      </c>
      <c r="M55" s="118">
        <v>6967.74</v>
      </c>
      <c r="N55" s="118">
        <v>121.54600000000001</v>
      </c>
      <c r="O55" s="118">
        <v>8.4700000000000006</v>
      </c>
      <c r="P55" s="118">
        <v>0.01</v>
      </c>
      <c r="Q55" s="118">
        <v>0</v>
      </c>
    </row>
    <row r="56" spans="2:17" customFormat="1" ht="15.75">
      <c r="B56" s="69" t="s">
        <v>1445</v>
      </c>
      <c r="C56" s="91" t="s">
        <v>1434</v>
      </c>
      <c r="D56" s="91">
        <v>11898400</v>
      </c>
      <c r="E56" s="91">
        <v>513326439</v>
      </c>
      <c r="F56" s="91" t="s">
        <v>352</v>
      </c>
      <c r="G56" s="102">
        <v>42641</v>
      </c>
      <c r="H56" s="91" t="s">
        <v>173</v>
      </c>
      <c r="I56" s="91">
        <v>6.15</v>
      </c>
      <c r="J56" s="91" t="s">
        <v>177</v>
      </c>
      <c r="K56" s="118">
        <v>5.53</v>
      </c>
      <c r="L56" s="118">
        <v>2.17</v>
      </c>
      <c r="M56" s="118">
        <v>20783.150000000001</v>
      </c>
      <c r="N56" s="118">
        <v>122.291</v>
      </c>
      <c r="O56" s="118">
        <v>25.42</v>
      </c>
      <c r="P56" s="118">
        <v>0.03</v>
      </c>
      <c r="Q56" s="118">
        <v>0</v>
      </c>
    </row>
    <row r="57" spans="2:17">
      <c r="B57" s="69" t="s">
        <v>1445</v>
      </c>
      <c r="C57" s="91" t="s">
        <v>1434</v>
      </c>
      <c r="D57" s="91">
        <v>11898410</v>
      </c>
      <c r="E57" s="91">
        <v>513326439</v>
      </c>
      <c r="F57" s="91" t="s">
        <v>352</v>
      </c>
      <c r="G57" s="102">
        <v>42641</v>
      </c>
      <c r="H57" s="91" t="s">
        <v>173</v>
      </c>
      <c r="I57" s="91">
        <v>6.15</v>
      </c>
      <c r="J57" s="91" t="s">
        <v>177</v>
      </c>
      <c r="K57" s="118">
        <v>5.53</v>
      </c>
      <c r="L57" s="118">
        <v>2.19</v>
      </c>
      <c r="M57" s="118">
        <v>8090.65</v>
      </c>
      <c r="N57" s="118">
        <v>122.166</v>
      </c>
      <c r="O57" s="118">
        <v>9.8800000000000008</v>
      </c>
      <c r="P57" s="118">
        <v>0.01</v>
      </c>
      <c r="Q57" s="118">
        <v>0</v>
      </c>
    </row>
    <row r="58" spans="2:17">
      <c r="B58" s="69" t="s">
        <v>1445</v>
      </c>
      <c r="C58" s="91" t="s">
        <v>1434</v>
      </c>
      <c r="D58" s="91">
        <v>11898422</v>
      </c>
      <c r="E58" s="91">
        <v>513326439</v>
      </c>
      <c r="F58" s="91" t="s">
        <v>352</v>
      </c>
      <c r="G58" s="102">
        <v>42641</v>
      </c>
      <c r="H58" s="91" t="s">
        <v>173</v>
      </c>
      <c r="I58" s="91">
        <v>6.26</v>
      </c>
      <c r="J58" s="91" t="s">
        <v>177</v>
      </c>
      <c r="K58" s="118">
        <v>3.8170000000000002</v>
      </c>
      <c r="L58" s="118">
        <v>2.4700000000000002</v>
      </c>
      <c r="M58" s="118">
        <v>129695.52</v>
      </c>
      <c r="N58" s="118">
        <v>109.95</v>
      </c>
      <c r="O58" s="118">
        <v>142.6</v>
      </c>
      <c r="P58" s="118">
        <v>0.17</v>
      </c>
      <c r="Q58" s="118">
        <v>0.01</v>
      </c>
    </row>
    <row r="59" spans="2:17">
      <c r="B59" s="69" t="s">
        <v>1445</v>
      </c>
      <c r="C59" s="91" t="s">
        <v>1434</v>
      </c>
      <c r="D59" s="91">
        <v>11898511</v>
      </c>
      <c r="E59" s="91">
        <v>513326439</v>
      </c>
      <c r="F59" s="91" t="s">
        <v>352</v>
      </c>
      <c r="G59" s="102">
        <v>42641</v>
      </c>
      <c r="H59" s="91" t="s">
        <v>173</v>
      </c>
      <c r="I59" s="91">
        <v>6.09</v>
      </c>
      <c r="J59" s="91" t="s">
        <v>177</v>
      </c>
      <c r="K59" s="118">
        <v>5.5</v>
      </c>
      <c r="L59" s="118">
        <v>2.63</v>
      </c>
      <c r="M59" s="118">
        <v>100744.38</v>
      </c>
      <c r="N59" s="118">
        <v>118.79</v>
      </c>
      <c r="O59" s="118">
        <v>119.67</v>
      </c>
      <c r="P59" s="118">
        <v>0.14000000000000001</v>
      </c>
      <c r="Q59" s="118">
        <v>0.01</v>
      </c>
    </row>
    <row r="60" spans="2:17">
      <c r="B60" s="69" t="s">
        <v>1445</v>
      </c>
      <c r="C60" s="91" t="s">
        <v>1434</v>
      </c>
      <c r="D60" s="91">
        <v>11898512</v>
      </c>
      <c r="E60" s="91">
        <v>513326439</v>
      </c>
      <c r="F60" s="91" t="s">
        <v>352</v>
      </c>
      <c r="G60" s="102">
        <v>42641</v>
      </c>
      <c r="H60" s="91" t="s">
        <v>173</v>
      </c>
      <c r="I60" s="91">
        <v>6.09</v>
      </c>
      <c r="J60" s="91" t="s">
        <v>177</v>
      </c>
      <c r="K60" s="118">
        <v>5.5</v>
      </c>
      <c r="L60" s="118">
        <v>2.63</v>
      </c>
      <c r="M60" s="118">
        <v>96655.21</v>
      </c>
      <c r="N60" s="118">
        <v>118.79</v>
      </c>
      <c r="O60" s="118">
        <v>114.82</v>
      </c>
      <c r="P60" s="118">
        <v>0.14000000000000001</v>
      </c>
      <c r="Q60" s="118">
        <v>0.01</v>
      </c>
    </row>
    <row r="61" spans="2:17">
      <c r="B61" s="69" t="s">
        <v>1445</v>
      </c>
      <c r="C61" s="91" t="s">
        <v>1434</v>
      </c>
      <c r="D61" s="91">
        <v>11898517</v>
      </c>
      <c r="E61" s="91">
        <v>513326439</v>
      </c>
      <c r="F61" s="91" t="s">
        <v>352</v>
      </c>
      <c r="G61" s="102">
        <v>42641</v>
      </c>
      <c r="H61" s="91" t="s">
        <v>173</v>
      </c>
      <c r="I61" s="91">
        <v>6.05</v>
      </c>
      <c r="J61" s="91" t="s">
        <v>177</v>
      </c>
      <c r="K61" s="118">
        <v>5.5</v>
      </c>
      <c r="L61" s="118">
        <v>2.84</v>
      </c>
      <c r="M61" s="118">
        <v>97262.94</v>
      </c>
      <c r="N61" s="118">
        <v>117.32</v>
      </c>
      <c r="O61" s="118">
        <v>114.11</v>
      </c>
      <c r="P61" s="118">
        <v>0.14000000000000001</v>
      </c>
      <c r="Q61" s="118">
        <v>0.01</v>
      </c>
    </row>
    <row r="62" spans="2:17">
      <c r="B62" s="69" t="s">
        <v>1446</v>
      </c>
      <c r="C62" s="91" t="s">
        <v>1434</v>
      </c>
      <c r="D62" s="91">
        <v>11898502</v>
      </c>
      <c r="E62" s="91">
        <v>513326439</v>
      </c>
      <c r="F62" s="91" t="s">
        <v>352</v>
      </c>
      <c r="G62" s="102">
        <v>42551</v>
      </c>
      <c r="H62" s="91" t="s">
        <v>173</v>
      </c>
      <c r="I62" s="91">
        <v>6.26</v>
      </c>
      <c r="J62" s="91" t="s">
        <v>177</v>
      </c>
      <c r="K62" s="118">
        <v>5.6929999999999996</v>
      </c>
      <c r="L62" s="118">
        <v>1.4</v>
      </c>
      <c r="M62" s="118">
        <v>62127.1</v>
      </c>
      <c r="N62" s="118">
        <v>132.9</v>
      </c>
      <c r="O62" s="118">
        <v>82.57</v>
      </c>
      <c r="P62" s="118">
        <v>0.1</v>
      </c>
      <c r="Q62" s="118">
        <v>0.01</v>
      </c>
    </row>
    <row r="63" spans="2:17">
      <c r="B63" s="69" t="s">
        <v>1447</v>
      </c>
      <c r="C63" s="91" t="s">
        <v>1434</v>
      </c>
      <c r="D63" s="91">
        <v>11896140</v>
      </c>
      <c r="E63" s="91">
        <v>513326439</v>
      </c>
      <c r="F63" s="91" t="s">
        <v>352</v>
      </c>
      <c r="G63" s="102">
        <v>42551</v>
      </c>
      <c r="H63" s="91" t="s">
        <v>173</v>
      </c>
      <c r="I63" s="91">
        <v>6.01</v>
      </c>
      <c r="J63" s="91" t="s">
        <v>177</v>
      </c>
      <c r="K63" s="118">
        <v>5.5309999999999997</v>
      </c>
      <c r="L63" s="118">
        <v>3.1</v>
      </c>
      <c r="M63" s="118">
        <v>279294.38</v>
      </c>
      <c r="N63" s="118">
        <v>119</v>
      </c>
      <c r="O63" s="118">
        <v>332.36</v>
      </c>
      <c r="P63" s="118">
        <v>0.4</v>
      </c>
      <c r="Q63" s="118">
        <v>0.03</v>
      </c>
    </row>
    <row r="64" spans="2:17">
      <c r="B64" s="69" t="s">
        <v>1448</v>
      </c>
      <c r="C64" s="91" t="s">
        <v>1434</v>
      </c>
      <c r="D64" s="91">
        <v>11898503</v>
      </c>
      <c r="E64" s="91">
        <v>513326439</v>
      </c>
      <c r="F64" s="91" t="s">
        <v>352</v>
      </c>
      <c r="G64" s="102">
        <v>42551</v>
      </c>
      <c r="H64" s="91" t="s">
        <v>173</v>
      </c>
      <c r="I64" s="91">
        <v>6</v>
      </c>
      <c r="J64" s="91" t="s">
        <v>177</v>
      </c>
      <c r="K64" s="118">
        <v>5.6920000000000002</v>
      </c>
      <c r="L64" s="118">
        <v>3.09</v>
      </c>
      <c r="M64" s="118">
        <v>293180.99</v>
      </c>
      <c r="N64" s="118">
        <v>120.13</v>
      </c>
      <c r="O64" s="118">
        <v>352.2</v>
      </c>
      <c r="P64" s="118">
        <v>0.42</v>
      </c>
      <c r="Q64" s="118">
        <v>0.03</v>
      </c>
    </row>
    <row r="65" spans="2:17">
      <c r="B65" s="69" t="s">
        <v>1449</v>
      </c>
      <c r="C65" s="91" t="s">
        <v>1434</v>
      </c>
      <c r="D65" s="91">
        <v>918961201</v>
      </c>
      <c r="E65" s="91">
        <v>513326439</v>
      </c>
      <c r="F65" s="91" t="s">
        <v>352</v>
      </c>
      <c r="G65" s="102">
        <v>42551</v>
      </c>
      <c r="H65" s="91" t="s">
        <v>173</v>
      </c>
      <c r="I65" s="91">
        <v>6.06</v>
      </c>
      <c r="J65" s="91" t="s">
        <v>177</v>
      </c>
      <c r="K65" s="118">
        <v>5.5880000000000001</v>
      </c>
      <c r="L65" s="118">
        <v>2.77</v>
      </c>
      <c r="M65" s="118">
        <v>87328.68</v>
      </c>
      <c r="N65" s="118">
        <v>121.58</v>
      </c>
      <c r="O65" s="118">
        <v>106.17</v>
      </c>
      <c r="P65" s="118">
        <v>0.13</v>
      </c>
      <c r="Q65" s="118">
        <v>0.01</v>
      </c>
    </row>
    <row r="66" spans="2:17">
      <c r="B66" s="69" t="s">
        <v>1450</v>
      </c>
      <c r="C66" s="91" t="s">
        <v>1434</v>
      </c>
      <c r="D66" s="91">
        <v>11898505</v>
      </c>
      <c r="E66" s="91">
        <v>513326439</v>
      </c>
      <c r="F66" s="91" t="s">
        <v>352</v>
      </c>
      <c r="G66" s="102">
        <v>42551</v>
      </c>
      <c r="H66" s="91" t="s">
        <v>173</v>
      </c>
      <c r="I66" s="91">
        <v>6.19</v>
      </c>
      <c r="J66" s="91" t="s">
        <v>177</v>
      </c>
      <c r="K66" s="118">
        <v>5.5819999999999999</v>
      </c>
      <c r="L66" s="118">
        <v>1.88</v>
      </c>
      <c r="M66" s="118">
        <v>13418.21</v>
      </c>
      <c r="N66" s="118">
        <v>128.17699999999999</v>
      </c>
      <c r="O66" s="118">
        <v>17.2</v>
      </c>
      <c r="P66" s="118">
        <v>0.02</v>
      </c>
      <c r="Q66" s="118">
        <v>0</v>
      </c>
    </row>
    <row r="67" spans="2:17">
      <c r="B67" s="69" t="s">
        <v>1451</v>
      </c>
      <c r="C67" s="91" t="s">
        <v>1434</v>
      </c>
      <c r="D67" s="91">
        <v>11898506</v>
      </c>
      <c r="E67" s="91">
        <v>513326439</v>
      </c>
      <c r="F67" s="91" t="s">
        <v>352</v>
      </c>
      <c r="G67" s="102">
        <v>42551</v>
      </c>
      <c r="H67" s="91" t="s">
        <v>173</v>
      </c>
      <c r="I67" s="91">
        <v>6.19</v>
      </c>
      <c r="J67" s="91" t="s">
        <v>177</v>
      </c>
      <c r="K67" s="118">
        <v>5.681</v>
      </c>
      <c r="L67" s="118">
        <v>1.88</v>
      </c>
      <c r="M67" s="118">
        <v>18427.28</v>
      </c>
      <c r="N67" s="118">
        <v>128.88999999999999</v>
      </c>
      <c r="O67" s="118">
        <v>23.75</v>
      </c>
      <c r="P67" s="118">
        <v>0.03</v>
      </c>
      <c r="Q67" s="118">
        <v>0</v>
      </c>
    </row>
    <row r="68" spans="2:17">
      <c r="B68" s="69" t="s">
        <v>1452</v>
      </c>
      <c r="C68" s="91" t="s">
        <v>1434</v>
      </c>
      <c r="D68" s="91">
        <v>11898507</v>
      </c>
      <c r="E68" s="91">
        <v>513326439</v>
      </c>
      <c r="F68" s="91" t="s">
        <v>352</v>
      </c>
      <c r="G68" s="102">
        <v>42551</v>
      </c>
      <c r="H68" s="91" t="s">
        <v>173</v>
      </c>
      <c r="I68" s="91">
        <v>6</v>
      </c>
      <c r="J68" s="91" t="s">
        <v>177</v>
      </c>
      <c r="K68" s="118">
        <v>5.6689999999999996</v>
      </c>
      <c r="L68" s="118">
        <v>3.09</v>
      </c>
      <c r="M68" s="118">
        <v>291933.45</v>
      </c>
      <c r="N68" s="118">
        <v>119.85</v>
      </c>
      <c r="O68" s="118">
        <v>349.88</v>
      </c>
      <c r="P68" s="118">
        <v>0.42</v>
      </c>
      <c r="Q68" s="118">
        <v>0.03</v>
      </c>
    </row>
    <row r="69" spans="2:17">
      <c r="B69" s="69" t="s">
        <v>1453</v>
      </c>
      <c r="C69" s="91" t="s">
        <v>1434</v>
      </c>
      <c r="D69" s="91">
        <v>11896130</v>
      </c>
      <c r="E69" s="91">
        <v>513326439</v>
      </c>
      <c r="F69" s="91" t="s">
        <v>352</v>
      </c>
      <c r="G69" s="102">
        <v>42551</v>
      </c>
      <c r="H69" s="91" t="s">
        <v>173</v>
      </c>
      <c r="I69" s="91">
        <v>6.27</v>
      </c>
      <c r="J69" s="91" t="s">
        <v>177</v>
      </c>
      <c r="K69" s="118">
        <v>5.641</v>
      </c>
      <c r="L69" s="118">
        <v>1.36</v>
      </c>
      <c r="M69" s="118">
        <v>65929.77</v>
      </c>
      <c r="N69" s="118">
        <v>132.87899999999999</v>
      </c>
      <c r="O69" s="118">
        <v>87.61</v>
      </c>
      <c r="P69" s="118">
        <v>0.11</v>
      </c>
      <c r="Q69" s="118">
        <v>0.01</v>
      </c>
    </row>
    <row r="70" spans="2:17">
      <c r="B70" s="69" t="s">
        <v>1454</v>
      </c>
      <c r="C70" s="91" t="s">
        <v>1434</v>
      </c>
      <c r="D70" s="91">
        <v>11898509</v>
      </c>
      <c r="E70" s="91">
        <v>513326439</v>
      </c>
      <c r="F70" s="91" t="s">
        <v>352</v>
      </c>
      <c r="G70" s="102">
        <v>42551</v>
      </c>
      <c r="H70" s="91" t="s">
        <v>173</v>
      </c>
      <c r="I70" s="91">
        <v>6.19</v>
      </c>
      <c r="J70" s="91" t="s">
        <v>177</v>
      </c>
      <c r="K70" s="118">
        <v>5.641</v>
      </c>
      <c r="L70" s="118">
        <v>1.86</v>
      </c>
      <c r="M70" s="118">
        <v>16210.83</v>
      </c>
      <c r="N70" s="118">
        <v>128.84</v>
      </c>
      <c r="O70" s="118">
        <v>20.89</v>
      </c>
      <c r="P70" s="118">
        <v>0.03</v>
      </c>
      <c r="Q70" s="118">
        <v>0</v>
      </c>
    </row>
    <row r="71" spans="2:17">
      <c r="B71" s="69" t="s">
        <v>1455</v>
      </c>
      <c r="C71" s="91" t="s">
        <v>1434</v>
      </c>
      <c r="D71" s="91">
        <v>11898527</v>
      </c>
      <c r="E71" s="91">
        <v>513326439</v>
      </c>
      <c r="F71" s="91" t="s">
        <v>352</v>
      </c>
      <c r="G71" s="102">
        <v>42551</v>
      </c>
      <c r="H71" s="91" t="s">
        <v>173</v>
      </c>
      <c r="I71" s="91">
        <v>6.11</v>
      </c>
      <c r="J71" s="91" t="s">
        <v>177</v>
      </c>
      <c r="K71" s="118">
        <v>5.5</v>
      </c>
      <c r="L71" s="118">
        <v>2.4500000000000002</v>
      </c>
      <c r="M71" s="118">
        <v>91419.29</v>
      </c>
      <c r="N71" s="118">
        <v>121.42</v>
      </c>
      <c r="O71" s="118">
        <v>111</v>
      </c>
      <c r="P71" s="118">
        <v>0.13</v>
      </c>
      <c r="Q71" s="118">
        <v>0.01</v>
      </c>
    </row>
    <row r="72" spans="2:17">
      <c r="B72" s="69" t="s">
        <v>1456</v>
      </c>
      <c r="C72" s="91" t="s">
        <v>1434</v>
      </c>
      <c r="D72" s="91">
        <v>11898420</v>
      </c>
      <c r="E72" s="91">
        <v>513326439</v>
      </c>
      <c r="F72" s="91" t="s">
        <v>352</v>
      </c>
      <c r="G72" s="102">
        <v>42551</v>
      </c>
      <c r="H72" s="91" t="s">
        <v>173</v>
      </c>
      <c r="I72" s="91">
        <v>6.06</v>
      </c>
      <c r="J72" s="91" t="s">
        <v>177</v>
      </c>
      <c r="K72" s="118">
        <v>5.5090000000000003</v>
      </c>
      <c r="L72" s="118">
        <v>2.81</v>
      </c>
      <c r="M72" s="118">
        <v>161791.12</v>
      </c>
      <c r="N72" s="118">
        <v>120.43</v>
      </c>
      <c r="O72" s="118">
        <v>194.85</v>
      </c>
      <c r="P72" s="118">
        <v>0.23</v>
      </c>
      <c r="Q72" s="118">
        <v>0.02</v>
      </c>
    </row>
    <row r="73" spans="2:17">
      <c r="B73" s="69" t="s">
        <v>1457</v>
      </c>
      <c r="C73" s="91" t="s">
        <v>1434</v>
      </c>
      <c r="D73" s="91">
        <v>11896150</v>
      </c>
      <c r="E73" s="91">
        <v>513326439</v>
      </c>
      <c r="F73" s="91" t="s">
        <v>352</v>
      </c>
      <c r="G73" s="102">
        <v>42551</v>
      </c>
      <c r="H73" s="91" t="s">
        <v>173</v>
      </c>
      <c r="I73" s="91">
        <v>6.01</v>
      </c>
      <c r="J73" s="91" t="s">
        <v>177</v>
      </c>
      <c r="K73" s="118">
        <v>5.5449999999999999</v>
      </c>
      <c r="L73" s="118">
        <v>3.1</v>
      </c>
      <c r="M73" s="118">
        <v>232844.62</v>
      </c>
      <c r="N73" s="118">
        <v>119.1</v>
      </c>
      <c r="O73" s="118">
        <v>277.32</v>
      </c>
      <c r="P73" s="118">
        <v>0.33</v>
      </c>
      <c r="Q73" s="118">
        <v>0.02</v>
      </c>
    </row>
    <row r="74" spans="2:17">
      <c r="B74" s="69" t="s">
        <v>1458</v>
      </c>
      <c r="C74" s="91" t="s">
        <v>1434</v>
      </c>
      <c r="D74" s="91">
        <v>11898514</v>
      </c>
      <c r="E74" s="91">
        <v>513326439</v>
      </c>
      <c r="F74" s="91" t="s">
        <v>352</v>
      </c>
      <c r="G74" s="102">
        <v>42551</v>
      </c>
      <c r="H74" s="91" t="s">
        <v>173</v>
      </c>
      <c r="I74" s="91">
        <v>7.13</v>
      </c>
      <c r="J74" s="91" t="s">
        <v>177</v>
      </c>
      <c r="K74" s="118">
        <v>5.5090000000000003</v>
      </c>
      <c r="L74" s="118">
        <v>5.51</v>
      </c>
      <c r="M74" s="118">
        <v>63316.29</v>
      </c>
      <c r="N74" s="118">
        <v>127.39100000000001</v>
      </c>
      <c r="O74" s="118">
        <v>80.66</v>
      </c>
      <c r="P74" s="118">
        <v>0.1</v>
      </c>
      <c r="Q74" s="118">
        <v>0.01</v>
      </c>
    </row>
    <row r="75" spans="2:17">
      <c r="B75" s="69" t="s">
        <v>1459</v>
      </c>
      <c r="C75" s="91" t="s">
        <v>1434</v>
      </c>
      <c r="D75" s="91">
        <v>11898515</v>
      </c>
      <c r="E75" s="91">
        <v>513326439</v>
      </c>
      <c r="F75" s="91" t="s">
        <v>352</v>
      </c>
      <c r="G75" s="102">
        <v>42551</v>
      </c>
      <c r="H75" s="91" t="s">
        <v>173</v>
      </c>
      <c r="I75" s="91">
        <v>6.02</v>
      </c>
      <c r="J75" s="91" t="s">
        <v>177</v>
      </c>
      <c r="K75" s="118">
        <v>5.5060000000000002</v>
      </c>
      <c r="L75" s="118">
        <v>3.08</v>
      </c>
      <c r="M75" s="118">
        <v>296854.2</v>
      </c>
      <c r="N75" s="118">
        <v>118.52</v>
      </c>
      <c r="O75" s="118">
        <v>351.83</v>
      </c>
      <c r="P75" s="118">
        <v>0.42</v>
      </c>
      <c r="Q75" s="118">
        <v>0.03</v>
      </c>
    </row>
    <row r="76" spans="2:17">
      <c r="B76" s="69" t="s">
        <v>1460</v>
      </c>
      <c r="C76" s="91" t="s">
        <v>1434</v>
      </c>
      <c r="D76" s="91">
        <v>11896160</v>
      </c>
      <c r="E76" s="91">
        <v>513326439</v>
      </c>
      <c r="F76" s="91" t="s">
        <v>352</v>
      </c>
      <c r="G76" s="102">
        <v>42551</v>
      </c>
      <c r="H76" s="91" t="s">
        <v>173</v>
      </c>
      <c r="I76" s="91">
        <v>6.13</v>
      </c>
      <c r="J76" s="91" t="s">
        <v>177</v>
      </c>
      <c r="K76" s="118">
        <v>5.5449999999999999</v>
      </c>
      <c r="L76" s="118">
        <v>2.31</v>
      </c>
      <c r="M76" s="118">
        <v>110850.13</v>
      </c>
      <c r="N76" s="118">
        <v>121.45</v>
      </c>
      <c r="O76" s="118">
        <v>134.63</v>
      </c>
      <c r="P76" s="118">
        <v>0.16</v>
      </c>
      <c r="Q76" s="118">
        <v>0.01</v>
      </c>
    </row>
    <row r="77" spans="2:17">
      <c r="B77" s="69" t="s">
        <v>1461</v>
      </c>
      <c r="C77" s="91" t="s">
        <v>1434</v>
      </c>
      <c r="D77" s="91">
        <v>11898190</v>
      </c>
      <c r="E77" s="91">
        <v>513326439</v>
      </c>
      <c r="F77" s="91" t="s">
        <v>352</v>
      </c>
      <c r="G77" s="102">
        <v>42551</v>
      </c>
      <c r="H77" s="91" t="s">
        <v>173</v>
      </c>
      <c r="I77" s="91">
        <v>6.12</v>
      </c>
      <c r="J77" s="91" t="s">
        <v>177</v>
      </c>
      <c r="K77" s="118">
        <v>5.5</v>
      </c>
      <c r="L77" s="118">
        <v>2.41</v>
      </c>
      <c r="M77" s="118">
        <v>122212.63</v>
      </c>
      <c r="N77" s="118">
        <v>121.18</v>
      </c>
      <c r="O77" s="118">
        <v>148.1</v>
      </c>
      <c r="P77" s="118">
        <v>0.18</v>
      </c>
      <c r="Q77" s="118">
        <v>0.01</v>
      </c>
    </row>
    <row r="78" spans="2:17">
      <c r="B78" s="69" t="s">
        <v>1462</v>
      </c>
      <c r="C78" s="91" t="s">
        <v>1434</v>
      </c>
      <c r="D78" s="91">
        <v>11898421</v>
      </c>
      <c r="E78" s="91">
        <v>513326439</v>
      </c>
      <c r="F78" s="91" t="s">
        <v>352</v>
      </c>
      <c r="G78" s="102">
        <v>42551</v>
      </c>
      <c r="H78" s="91" t="s">
        <v>173</v>
      </c>
      <c r="I78" s="91">
        <v>6.02</v>
      </c>
      <c r="J78" s="91" t="s">
        <v>177</v>
      </c>
      <c r="K78" s="118">
        <v>5.5</v>
      </c>
      <c r="L78" s="118">
        <v>3.09</v>
      </c>
      <c r="M78" s="118">
        <v>316035.68</v>
      </c>
      <c r="N78" s="118">
        <v>116.06</v>
      </c>
      <c r="O78" s="118">
        <v>366.79</v>
      </c>
      <c r="P78" s="118">
        <v>0.44</v>
      </c>
      <c r="Q78" s="118">
        <v>0.03</v>
      </c>
    </row>
    <row r="79" spans="2:17">
      <c r="B79" s="69" t="s">
        <v>1440</v>
      </c>
      <c r="C79" s="91" t="s">
        <v>1430</v>
      </c>
      <c r="D79" s="91">
        <v>901501000</v>
      </c>
      <c r="E79" s="91">
        <v>513927285</v>
      </c>
      <c r="F79" s="91" t="s">
        <v>362</v>
      </c>
      <c r="G79" s="102">
        <v>39260</v>
      </c>
      <c r="H79" s="91" t="s">
        <v>173</v>
      </c>
      <c r="I79" s="91">
        <v>1.76</v>
      </c>
      <c r="J79" s="91" t="s">
        <v>177</v>
      </c>
      <c r="K79" s="118">
        <v>7.09</v>
      </c>
      <c r="L79" s="118">
        <v>-0.74</v>
      </c>
      <c r="M79" s="118">
        <v>1994412.44</v>
      </c>
      <c r="N79" s="118">
        <v>140.83000000000001</v>
      </c>
      <c r="O79" s="118">
        <v>2808.73</v>
      </c>
      <c r="P79" s="118">
        <v>3.38</v>
      </c>
      <c r="Q79" s="118">
        <v>0.24</v>
      </c>
    </row>
    <row r="80" spans="2:17">
      <c r="B80" s="69" t="s">
        <v>1463</v>
      </c>
      <c r="C80" s="91" t="s">
        <v>1430</v>
      </c>
      <c r="D80" s="91">
        <v>901502000</v>
      </c>
      <c r="E80" s="91">
        <v>513927285</v>
      </c>
      <c r="F80" s="91" t="s">
        <v>362</v>
      </c>
      <c r="G80" s="102">
        <v>40618</v>
      </c>
      <c r="H80" s="91" t="s">
        <v>173</v>
      </c>
      <c r="I80" s="91">
        <v>4.71</v>
      </c>
      <c r="J80" s="91" t="s">
        <v>177</v>
      </c>
      <c r="K80" s="118">
        <v>7.15</v>
      </c>
      <c r="L80" s="118">
        <v>6.38</v>
      </c>
      <c r="M80" s="118">
        <v>9272387.9499999993</v>
      </c>
      <c r="N80" s="118">
        <v>141.87</v>
      </c>
      <c r="O80" s="118">
        <v>13154.74</v>
      </c>
      <c r="P80" s="118">
        <v>15.84</v>
      </c>
      <c r="Q80" s="118">
        <v>1.1299999999999999</v>
      </c>
    </row>
    <row r="81" spans="2:17">
      <c r="B81" s="69" t="s">
        <v>1464</v>
      </c>
      <c r="C81" s="91" t="s">
        <v>1430</v>
      </c>
      <c r="D81" s="91">
        <v>901501000</v>
      </c>
      <c r="E81" s="91">
        <v>513927285</v>
      </c>
      <c r="F81" s="91" t="s">
        <v>362</v>
      </c>
      <c r="G81" s="102">
        <v>39113</v>
      </c>
      <c r="H81" s="91" t="s">
        <v>173</v>
      </c>
      <c r="I81" s="91">
        <v>2.23</v>
      </c>
      <c r="J81" s="91" t="s">
        <v>177</v>
      </c>
      <c r="K81" s="118">
        <v>7.09</v>
      </c>
      <c r="L81" s="118">
        <v>0.92</v>
      </c>
      <c r="M81" s="118">
        <v>645227.65</v>
      </c>
      <c r="N81" s="118">
        <v>140.83000000000001</v>
      </c>
      <c r="O81" s="118">
        <v>908.67</v>
      </c>
      <c r="P81" s="118">
        <v>1.0900000000000001</v>
      </c>
      <c r="Q81" s="118">
        <v>0.08</v>
      </c>
    </row>
    <row r="82" spans="2:17">
      <c r="B82" s="69" t="s">
        <v>1465</v>
      </c>
      <c r="C82" s="91" t="s">
        <v>1434</v>
      </c>
      <c r="D82" s="91">
        <v>2109155</v>
      </c>
      <c r="E82" s="91">
        <v>513866236</v>
      </c>
      <c r="F82" s="91" t="s">
        <v>362</v>
      </c>
      <c r="G82" s="102">
        <v>42268</v>
      </c>
      <c r="H82" s="91" t="s">
        <v>175</v>
      </c>
      <c r="I82" s="91">
        <v>5.07</v>
      </c>
      <c r="J82" s="91" t="s">
        <v>177</v>
      </c>
      <c r="K82" s="118">
        <v>2.75</v>
      </c>
      <c r="L82" s="118">
        <v>2.14</v>
      </c>
      <c r="M82" s="118">
        <v>1585363.98</v>
      </c>
      <c r="N82" s="118">
        <v>106.29</v>
      </c>
      <c r="O82" s="118">
        <v>1685.08</v>
      </c>
      <c r="P82" s="118">
        <v>2.0299999999999998</v>
      </c>
      <c r="Q82" s="118">
        <v>0.15</v>
      </c>
    </row>
    <row r="83" spans="2:17">
      <c r="B83" s="69" t="s">
        <v>1466</v>
      </c>
      <c r="C83" s="91" t="s">
        <v>1434</v>
      </c>
      <c r="D83" s="91">
        <v>90130100</v>
      </c>
      <c r="E83" s="91">
        <v>514486281</v>
      </c>
      <c r="F83" s="91" t="s">
        <v>362</v>
      </c>
      <c r="G83" s="102">
        <v>42569</v>
      </c>
      <c r="H83" s="91" t="s">
        <v>173</v>
      </c>
      <c r="I83" s="91">
        <v>6.67</v>
      </c>
      <c r="J83" s="91" t="s">
        <v>177</v>
      </c>
      <c r="K83" s="118">
        <v>4.8310000000000004</v>
      </c>
      <c r="L83" s="118">
        <v>4.41</v>
      </c>
      <c r="M83" s="118">
        <v>1339610</v>
      </c>
      <c r="N83" s="118">
        <v>103.23</v>
      </c>
      <c r="O83" s="118">
        <v>1382.88</v>
      </c>
      <c r="P83" s="118">
        <v>1.67</v>
      </c>
      <c r="Q83" s="118">
        <v>0.12</v>
      </c>
    </row>
    <row r="84" spans="2:17">
      <c r="B84" s="69" t="s">
        <v>1467</v>
      </c>
      <c r="C84" s="91" t="s">
        <v>1434</v>
      </c>
      <c r="D84" s="91">
        <v>90130101</v>
      </c>
      <c r="E84" s="91">
        <v>514486281</v>
      </c>
      <c r="F84" s="91" t="s">
        <v>362</v>
      </c>
      <c r="G84" s="102">
        <v>42592</v>
      </c>
      <c r="H84" s="91" t="s">
        <v>173</v>
      </c>
      <c r="I84" s="91">
        <v>6.5</v>
      </c>
      <c r="J84" s="91" t="s">
        <v>177</v>
      </c>
      <c r="K84" s="118">
        <v>4.8689999999999998</v>
      </c>
      <c r="L84" s="118">
        <v>4.8600000000000003</v>
      </c>
      <c r="M84" s="118">
        <v>93342</v>
      </c>
      <c r="N84" s="118">
        <v>101.82</v>
      </c>
      <c r="O84" s="118">
        <v>95.04</v>
      </c>
      <c r="P84" s="118">
        <v>0.11</v>
      </c>
      <c r="Q84" s="118">
        <v>0.01</v>
      </c>
    </row>
    <row r="85" spans="2:17">
      <c r="B85" s="69" t="s">
        <v>1468</v>
      </c>
      <c r="C85" s="91" t="s">
        <v>1434</v>
      </c>
      <c r="D85" s="91">
        <v>90130102</v>
      </c>
      <c r="E85" s="91">
        <v>514486281</v>
      </c>
      <c r="F85" s="91" t="s">
        <v>362</v>
      </c>
      <c r="G85" s="102">
        <v>42642</v>
      </c>
      <c r="H85" s="91" t="s">
        <v>173</v>
      </c>
      <c r="I85" s="91">
        <v>6.67</v>
      </c>
      <c r="J85" s="91" t="s">
        <v>177</v>
      </c>
      <c r="K85" s="118">
        <v>4.8689999999999998</v>
      </c>
      <c r="L85" s="118">
        <v>4.41</v>
      </c>
      <c r="M85" s="118">
        <v>55879</v>
      </c>
      <c r="N85" s="118">
        <v>103.54</v>
      </c>
      <c r="O85" s="118">
        <v>57.86</v>
      </c>
      <c r="P85" s="118">
        <v>7.0000000000000007E-2</v>
      </c>
      <c r="Q85" s="118">
        <v>0</v>
      </c>
    </row>
    <row r="86" spans="2:17">
      <c r="B86" s="69" t="s">
        <v>1469</v>
      </c>
      <c r="C86" s="91" t="s">
        <v>1434</v>
      </c>
      <c r="D86" s="91">
        <v>90130103</v>
      </c>
      <c r="E86" s="91">
        <v>514486281</v>
      </c>
      <c r="F86" s="91" t="s">
        <v>362</v>
      </c>
      <c r="G86" s="102">
        <v>42732</v>
      </c>
      <c r="H86" s="91" t="s">
        <v>173</v>
      </c>
      <c r="I86" s="91">
        <v>8.07</v>
      </c>
      <c r="J86" s="91" t="s">
        <v>177</v>
      </c>
      <c r="K86" s="118">
        <v>5.2880000000000003</v>
      </c>
      <c r="L86" s="118">
        <v>4.76</v>
      </c>
      <c r="M86" s="118">
        <v>47982</v>
      </c>
      <c r="N86" s="118">
        <v>104.9</v>
      </c>
      <c r="O86" s="118">
        <v>50.33</v>
      </c>
      <c r="P86" s="118">
        <v>0.06</v>
      </c>
      <c r="Q86" s="118">
        <v>0</v>
      </c>
    </row>
    <row r="87" spans="2:17">
      <c r="B87" s="69" t="s">
        <v>1470</v>
      </c>
      <c r="C87" s="91" t="s">
        <v>1430</v>
      </c>
      <c r="D87" s="91">
        <v>90130104</v>
      </c>
      <c r="E87" s="91">
        <v>514486281</v>
      </c>
      <c r="F87" s="91" t="s">
        <v>362</v>
      </c>
      <c r="G87" s="102">
        <v>42745</v>
      </c>
      <c r="H87" s="91" t="s">
        <v>173</v>
      </c>
      <c r="I87" s="91">
        <v>6.56</v>
      </c>
      <c r="J87" s="91" t="s">
        <v>177</v>
      </c>
      <c r="K87" s="118">
        <v>5.2359999999999998</v>
      </c>
      <c r="L87" s="118">
        <v>4.79</v>
      </c>
      <c r="M87" s="118">
        <v>119954</v>
      </c>
      <c r="N87" s="118">
        <v>103.46</v>
      </c>
      <c r="O87" s="118">
        <v>124.1</v>
      </c>
      <c r="P87" s="118">
        <v>0.15</v>
      </c>
      <c r="Q87" s="118">
        <v>0.01</v>
      </c>
    </row>
    <row r="88" spans="2:17">
      <c r="B88" s="69" t="s">
        <v>1471</v>
      </c>
      <c r="C88" s="91" t="s">
        <v>1430</v>
      </c>
      <c r="D88" s="91">
        <v>4445144</v>
      </c>
      <c r="E88" s="91">
        <v>520025636</v>
      </c>
      <c r="F88" s="91" t="s">
        <v>362</v>
      </c>
      <c r="G88" s="102">
        <v>42752</v>
      </c>
      <c r="H88" s="91" t="s">
        <v>1222</v>
      </c>
      <c r="I88" s="91">
        <v>0</v>
      </c>
      <c r="J88" s="91" t="s">
        <v>177</v>
      </c>
      <c r="K88" s="118">
        <v>3.35</v>
      </c>
      <c r="L88" s="118">
        <v>0</v>
      </c>
      <c r="M88" s="118">
        <v>12224</v>
      </c>
      <c r="N88" s="118">
        <v>101.55</v>
      </c>
      <c r="O88" s="118">
        <v>12.41</v>
      </c>
      <c r="P88" s="118">
        <v>0.01</v>
      </c>
      <c r="Q88" s="118">
        <v>0</v>
      </c>
    </row>
    <row r="89" spans="2:17">
      <c r="B89" s="69" t="s">
        <v>1472</v>
      </c>
      <c r="C89" s="91" t="s">
        <v>1430</v>
      </c>
      <c r="D89" s="91">
        <v>4445177</v>
      </c>
      <c r="E89" s="91">
        <v>520025636</v>
      </c>
      <c r="F89" s="91" t="s">
        <v>362</v>
      </c>
      <c r="G89" s="102">
        <v>42781</v>
      </c>
      <c r="H89" s="91" t="s">
        <v>1222</v>
      </c>
      <c r="I89" s="91">
        <v>0</v>
      </c>
      <c r="J89" s="91" t="s">
        <v>177</v>
      </c>
      <c r="K89" s="118">
        <v>3.35</v>
      </c>
      <c r="L89" s="118">
        <v>0</v>
      </c>
      <c r="M89" s="118">
        <v>10696</v>
      </c>
      <c r="N89" s="118">
        <v>101.23</v>
      </c>
      <c r="O89" s="118">
        <v>10.83</v>
      </c>
      <c r="P89" s="118">
        <v>0.01</v>
      </c>
      <c r="Q89" s="118">
        <v>0</v>
      </c>
    </row>
    <row r="90" spans="2:17">
      <c r="B90" s="69" t="s">
        <v>1473</v>
      </c>
      <c r="C90" s="91" t="s">
        <v>1430</v>
      </c>
      <c r="D90" s="91">
        <v>4445193</v>
      </c>
      <c r="E90" s="91">
        <v>520025636</v>
      </c>
      <c r="F90" s="91" t="s">
        <v>362</v>
      </c>
      <c r="G90" s="102">
        <v>42782</v>
      </c>
      <c r="H90" s="91" t="s">
        <v>1222</v>
      </c>
      <c r="I90" s="91">
        <v>0.59</v>
      </c>
      <c r="J90" s="91" t="s">
        <v>177</v>
      </c>
      <c r="K90" s="118">
        <v>3.4</v>
      </c>
      <c r="L90" s="118">
        <v>3.94</v>
      </c>
      <c r="M90" s="118">
        <v>17190</v>
      </c>
      <c r="N90" s="118">
        <v>101.07</v>
      </c>
      <c r="O90" s="118">
        <v>17.37</v>
      </c>
      <c r="P90" s="118">
        <v>0.02</v>
      </c>
      <c r="Q90" s="118">
        <v>0</v>
      </c>
    </row>
    <row r="91" spans="2:17">
      <c r="B91" s="69" t="s">
        <v>1474</v>
      </c>
      <c r="C91" s="91" t="s">
        <v>1430</v>
      </c>
      <c r="D91" s="91">
        <v>4445318</v>
      </c>
      <c r="E91" s="91">
        <v>520025636</v>
      </c>
      <c r="F91" s="91" t="s">
        <v>362</v>
      </c>
      <c r="G91" s="102">
        <v>42809</v>
      </c>
      <c r="H91" s="91" t="s">
        <v>1222</v>
      </c>
      <c r="I91" s="91">
        <v>0.59</v>
      </c>
      <c r="J91" s="91" t="s">
        <v>177</v>
      </c>
      <c r="K91" s="118">
        <v>3.4</v>
      </c>
      <c r="L91" s="118">
        <v>4.1900000000000004</v>
      </c>
      <c r="M91" s="118">
        <v>17893</v>
      </c>
      <c r="N91" s="118">
        <v>100.928</v>
      </c>
      <c r="O91" s="118">
        <v>18.059999999999999</v>
      </c>
      <c r="P91" s="118">
        <v>0.02</v>
      </c>
      <c r="Q91" s="118">
        <v>0</v>
      </c>
    </row>
    <row r="92" spans="2:17">
      <c r="B92" s="69" t="s">
        <v>1475</v>
      </c>
      <c r="C92" s="91" t="s">
        <v>1430</v>
      </c>
      <c r="D92" s="91">
        <v>4445367</v>
      </c>
      <c r="E92" s="91">
        <v>520025636</v>
      </c>
      <c r="F92" s="91" t="s">
        <v>362</v>
      </c>
      <c r="G92" s="102">
        <v>42843</v>
      </c>
      <c r="H92" s="91" t="s">
        <v>1222</v>
      </c>
      <c r="I92" s="91">
        <v>0.59</v>
      </c>
      <c r="J92" s="91" t="s">
        <v>177</v>
      </c>
      <c r="K92" s="118">
        <v>3.4</v>
      </c>
      <c r="L92" s="118">
        <v>5.68</v>
      </c>
      <c r="M92" s="118">
        <v>29032</v>
      </c>
      <c r="N92" s="118">
        <v>100.09</v>
      </c>
      <c r="O92" s="118">
        <v>29.06</v>
      </c>
      <c r="P92" s="118">
        <v>0.04</v>
      </c>
      <c r="Q92" s="118">
        <v>0</v>
      </c>
    </row>
    <row r="93" spans="2:17">
      <c r="B93" s="69" t="s">
        <v>1476</v>
      </c>
      <c r="C93" s="91" t="s">
        <v>1430</v>
      </c>
      <c r="D93" s="91">
        <v>4445375</v>
      </c>
      <c r="E93" s="91">
        <v>520025636</v>
      </c>
      <c r="F93" s="91" t="s">
        <v>362</v>
      </c>
      <c r="G93" s="102">
        <v>42866</v>
      </c>
      <c r="H93" s="91" t="s">
        <v>1222</v>
      </c>
      <c r="I93" s="91">
        <v>0.59</v>
      </c>
      <c r="J93" s="91" t="s">
        <v>177</v>
      </c>
      <c r="K93" s="118">
        <v>3.4</v>
      </c>
      <c r="L93" s="118">
        <v>2.63</v>
      </c>
      <c r="M93" s="118">
        <v>27871</v>
      </c>
      <c r="N93" s="118">
        <v>101.83</v>
      </c>
      <c r="O93" s="118">
        <v>28.38</v>
      </c>
      <c r="P93" s="118">
        <v>0.03</v>
      </c>
      <c r="Q93" s="118">
        <v>0</v>
      </c>
    </row>
    <row r="94" spans="2:17">
      <c r="B94" s="69" t="s">
        <v>1477</v>
      </c>
      <c r="C94" s="91" t="s">
        <v>1430</v>
      </c>
      <c r="D94" s="91">
        <v>4445391</v>
      </c>
      <c r="E94" s="91">
        <v>520025636</v>
      </c>
      <c r="F94" s="91" t="s">
        <v>362</v>
      </c>
      <c r="G94" s="102">
        <v>42898</v>
      </c>
      <c r="H94" s="91" t="s">
        <v>1222</v>
      </c>
      <c r="I94" s="91">
        <v>0.59</v>
      </c>
      <c r="J94" s="91" t="s">
        <v>177</v>
      </c>
      <c r="K94" s="118">
        <v>3.4</v>
      </c>
      <c r="L94" s="118">
        <v>6.45</v>
      </c>
      <c r="M94" s="118">
        <v>30254</v>
      </c>
      <c r="N94" s="118">
        <v>99.66</v>
      </c>
      <c r="O94" s="118">
        <v>30.15</v>
      </c>
      <c r="P94" s="118">
        <v>0.04</v>
      </c>
      <c r="Q94" s="118">
        <v>0</v>
      </c>
    </row>
    <row r="95" spans="2:17">
      <c r="B95" s="69" t="s">
        <v>1478</v>
      </c>
      <c r="C95" s="91" t="s">
        <v>1430</v>
      </c>
      <c r="D95" s="91">
        <v>2222214</v>
      </c>
      <c r="E95" s="91">
        <v>513866236</v>
      </c>
      <c r="F95" s="91" t="s">
        <v>362</v>
      </c>
      <c r="G95" s="102">
        <v>41273</v>
      </c>
      <c r="H95" s="91" t="s">
        <v>175</v>
      </c>
      <c r="I95" s="91">
        <v>4.67</v>
      </c>
      <c r="J95" s="91" t="s">
        <v>177</v>
      </c>
      <c r="K95" s="118">
        <v>5.15</v>
      </c>
      <c r="L95" s="118">
        <v>1.21</v>
      </c>
      <c r="M95" s="118">
        <v>1328847.8</v>
      </c>
      <c r="N95" s="118">
        <v>121.31</v>
      </c>
      <c r="O95" s="118">
        <v>1612.03</v>
      </c>
      <c r="P95" s="118">
        <v>1.94</v>
      </c>
      <c r="Q95" s="118">
        <v>0.14000000000000001</v>
      </c>
    </row>
    <row r="96" spans="2:17">
      <c r="B96" s="69" t="s">
        <v>793</v>
      </c>
      <c r="C96" s="91" t="s">
        <v>1430</v>
      </c>
      <c r="D96" s="91">
        <v>50016989</v>
      </c>
      <c r="E96" s="91">
        <v>520025636</v>
      </c>
      <c r="F96" s="91" t="s">
        <v>362</v>
      </c>
      <c r="G96" s="102">
        <v>42696</v>
      </c>
      <c r="H96" s="91" t="s">
        <v>1222</v>
      </c>
      <c r="I96" s="91">
        <v>1.25</v>
      </c>
      <c r="J96" s="91" t="s">
        <v>177</v>
      </c>
      <c r="K96" s="118">
        <v>3.4</v>
      </c>
      <c r="L96" s="118">
        <v>0.2</v>
      </c>
      <c r="M96" s="118">
        <v>146688</v>
      </c>
      <c r="N96" s="118">
        <v>103.14</v>
      </c>
      <c r="O96" s="118">
        <v>151.29</v>
      </c>
      <c r="P96" s="118">
        <v>0.18</v>
      </c>
      <c r="Q96" s="118">
        <v>0.01</v>
      </c>
    </row>
    <row r="97" spans="2:17">
      <c r="B97" s="69" t="s">
        <v>793</v>
      </c>
      <c r="C97" s="91" t="s">
        <v>1430</v>
      </c>
      <c r="D97" s="91">
        <v>50018316</v>
      </c>
      <c r="E97" s="91">
        <v>520025636</v>
      </c>
      <c r="F97" s="91" t="s">
        <v>362</v>
      </c>
      <c r="G97" s="102">
        <v>42696</v>
      </c>
      <c r="H97" s="91" t="s">
        <v>1222</v>
      </c>
      <c r="I97" s="91">
        <v>1.6</v>
      </c>
      <c r="J97" s="91" t="s">
        <v>177</v>
      </c>
      <c r="K97" s="118">
        <v>3.45</v>
      </c>
      <c r="L97" s="118">
        <v>-0.24</v>
      </c>
      <c r="M97" s="118">
        <v>239208.4</v>
      </c>
      <c r="N97" s="118">
        <v>103.84</v>
      </c>
      <c r="O97" s="118">
        <v>248.39</v>
      </c>
      <c r="P97" s="118">
        <v>0.3</v>
      </c>
      <c r="Q97" s="118">
        <v>0.02</v>
      </c>
    </row>
    <row r="98" spans="2:17">
      <c r="B98" s="69" t="s">
        <v>793</v>
      </c>
      <c r="C98" s="91" t="s">
        <v>1430</v>
      </c>
      <c r="D98" s="91">
        <v>51015048</v>
      </c>
      <c r="E98" s="91">
        <v>520025636</v>
      </c>
      <c r="F98" s="91" t="s">
        <v>362</v>
      </c>
      <c r="G98" s="102">
        <v>42696</v>
      </c>
      <c r="H98" s="91" t="s">
        <v>173</v>
      </c>
      <c r="I98" s="91">
        <v>1.67</v>
      </c>
      <c r="J98" s="91" t="s">
        <v>177</v>
      </c>
      <c r="K98" s="118">
        <v>3.4</v>
      </c>
      <c r="L98" s="118">
        <v>-0.28000000000000003</v>
      </c>
      <c r="M98" s="118">
        <v>281152</v>
      </c>
      <c r="N98" s="118">
        <v>103.89</v>
      </c>
      <c r="O98" s="118">
        <v>292.08999999999997</v>
      </c>
      <c r="P98" s="118">
        <v>0.35</v>
      </c>
      <c r="Q98" s="118">
        <v>0.03</v>
      </c>
    </row>
    <row r="99" spans="2:17">
      <c r="B99" s="69" t="s">
        <v>793</v>
      </c>
      <c r="C99" s="91" t="s">
        <v>1430</v>
      </c>
      <c r="D99" s="91">
        <v>51015436</v>
      </c>
      <c r="E99" s="91">
        <v>520025636</v>
      </c>
      <c r="F99" s="91" t="s">
        <v>362</v>
      </c>
      <c r="G99" s="102">
        <v>42696</v>
      </c>
      <c r="H99" s="91" t="s">
        <v>1222</v>
      </c>
      <c r="I99" s="91">
        <v>2.33</v>
      </c>
      <c r="J99" s="91" t="s">
        <v>177</v>
      </c>
      <c r="K99" s="118">
        <v>3.1</v>
      </c>
      <c r="L99" s="118">
        <v>-0.46</v>
      </c>
      <c r="M99" s="118">
        <v>288808.12</v>
      </c>
      <c r="N99" s="118">
        <v>104.21</v>
      </c>
      <c r="O99" s="118">
        <v>300.97000000000003</v>
      </c>
      <c r="P99" s="118">
        <v>0.36</v>
      </c>
      <c r="Q99" s="118">
        <v>0.03</v>
      </c>
    </row>
    <row r="100" spans="2:17">
      <c r="B100" s="69" t="s">
        <v>793</v>
      </c>
      <c r="C100" s="91" t="s">
        <v>1430</v>
      </c>
      <c r="D100" s="91">
        <v>51015832</v>
      </c>
      <c r="E100" s="91">
        <v>520025636</v>
      </c>
      <c r="F100" s="91" t="s">
        <v>362</v>
      </c>
      <c r="G100" s="102">
        <v>42696</v>
      </c>
      <c r="H100" s="91" t="s">
        <v>1222</v>
      </c>
      <c r="I100" s="91">
        <v>0.5</v>
      </c>
      <c r="J100" s="91" t="s">
        <v>177</v>
      </c>
      <c r="K100" s="118">
        <v>3.35</v>
      </c>
      <c r="L100" s="118">
        <v>2.2799999999999998</v>
      </c>
      <c r="M100" s="118">
        <v>57027.93</v>
      </c>
      <c r="N100" s="118">
        <v>102.18</v>
      </c>
      <c r="O100" s="118">
        <v>58.27</v>
      </c>
      <c r="P100" s="118">
        <v>7.0000000000000007E-2</v>
      </c>
      <c r="Q100" s="118">
        <v>0.01</v>
      </c>
    </row>
    <row r="101" spans="2:17">
      <c r="B101" s="69" t="s">
        <v>793</v>
      </c>
      <c r="C101" s="91" t="s">
        <v>1430</v>
      </c>
      <c r="D101" s="91">
        <v>51016590</v>
      </c>
      <c r="E101" s="91">
        <v>520025636</v>
      </c>
      <c r="F101" s="91" t="s">
        <v>362</v>
      </c>
      <c r="G101" s="102">
        <v>42696</v>
      </c>
      <c r="H101" s="91" t="s">
        <v>1222</v>
      </c>
      <c r="I101" s="91">
        <v>1.59</v>
      </c>
      <c r="J101" s="91" t="s">
        <v>177</v>
      </c>
      <c r="K101" s="118">
        <v>3.1</v>
      </c>
      <c r="L101" s="118">
        <v>-0.75</v>
      </c>
      <c r="M101" s="118">
        <v>53174.400000000001</v>
      </c>
      <c r="N101" s="118">
        <v>104.33</v>
      </c>
      <c r="O101" s="118">
        <v>55.48</v>
      </c>
      <c r="P101" s="118">
        <v>7.0000000000000007E-2</v>
      </c>
      <c r="Q101" s="118">
        <v>0</v>
      </c>
    </row>
    <row r="102" spans="2:17">
      <c r="B102" s="69" t="s">
        <v>1479</v>
      </c>
      <c r="C102" s="91" t="s">
        <v>1430</v>
      </c>
      <c r="D102" s="91">
        <v>3009149</v>
      </c>
      <c r="E102" s="91">
        <v>510560188</v>
      </c>
      <c r="F102" s="91" t="s">
        <v>487</v>
      </c>
      <c r="G102" s="102">
        <v>41912</v>
      </c>
      <c r="H102" s="91" t="s">
        <v>173</v>
      </c>
      <c r="I102" s="91">
        <v>1.89</v>
      </c>
      <c r="J102" s="91" t="s">
        <v>178</v>
      </c>
      <c r="K102" s="118">
        <v>6.8</v>
      </c>
      <c r="L102" s="118">
        <v>2.29</v>
      </c>
      <c r="M102" s="118">
        <v>345720</v>
      </c>
      <c r="N102" s="118">
        <v>110.49</v>
      </c>
      <c r="O102" s="118">
        <v>1521.27</v>
      </c>
      <c r="P102" s="118">
        <v>1.83</v>
      </c>
      <c r="Q102" s="118">
        <v>0.13</v>
      </c>
    </row>
    <row r="103" spans="2:17">
      <c r="B103" s="69" t="s">
        <v>1480</v>
      </c>
      <c r="C103" s="91" t="s">
        <v>1430</v>
      </c>
      <c r="D103" s="91">
        <v>90136001</v>
      </c>
      <c r="E103" s="91">
        <v>513000877</v>
      </c>
      <c r="F103" s="91" t="s">
        <v>487</v>
      </c>
      <c r="G103" s="102">
        <v>42549</v>
      </c>
      <c r="H103" s="91" t="s">
        <v>1222</v>
      </c>
      <c r="I103" s="91">
        <v>3.27</v>
      </c>
      <c r="J103" s="91" t="s">
        <v>177</v>
      </c>
      <c r="K103" s="118">
        <v>2.2000000000000002</v>
      </c>
      <c r="L103" s="118">
        <v>1.62</v>
      </c>
      <c r="M103" s="118">
        <v>357463.02</v>
      </c>
      <c r="N103" s="118">
        <v>102.04</v>
      </c>
      <c r="O103" s="118">
        <v>364.76</v>
      </c>
      <c r="P103" s="118">
        <v>0.44</v>
      </c>
      <c r="Q103" s="118">
        <v>0.03</v>
      </c>
    </row>
    <row r="104" spans="2:17">
      <c r="B104" s="69" t="s">
        <v>1481</v>
      </c>
      <c r="C104" s="91" t="s">
        <v>1434</v>
      </c>
      <c r="D104" s="91">
        <v>90136004</v>
      </c>
      <c r="E104" s="91">
        <v>513000877</v>
      </c>
      <c r="F104" s="91" t="s">
        <v>487</v>
      </c>
      <c r="G104" s="102">
        <v>42549</v>
      </c>
      <c r="H104" s="91" t="s">
        <v>1222</v>
      </c>
      <c r="I104" s="91">
        <v>4.29</v>
      </c>
      <c r="J104" s="91" t="s">
        <v>177</v>
      </c>
      <c r="K104" s="118">
        <v>2.31</v>
      </c>
      <c r="L104" s="118">
        <v>2.19</v>
      </c>
      <c r="M104" s="118">
        <v>152594.73000000001</v>
      </c>
      <c r="N104" s="118">
        <v>101.83</v>
      </c>
      <c r="O104" s="118">
        <v>155.38999999999999</v>
      </c>
      <c r="P104" s="118">
        <v>0.19</v>
      </c>
      <c r="Q104" s="118">
        <v>0.01</v>
      </c>
    </row>
    <row r="105" spans="2:17">
      <c r="B105" s="69" t="s">
        <v>1482</v>
      </c>
      <c r="C105" s="91" t="s">
        <v>1434</v>
      </c>
      <c r="D105" s="91">
        <v>90136002</v>
      </c>
      <c r="E105" s="91">
        <v>513000877</v>
      </c>
      <c r="F105" s="91" t="s">
        <v>487</v>
      </c>
      <c r="G105" s="102">
        <v>42549</v>
      </c>
      <c r="H105" s="91" t="s">
        <v>1222</v>
      </c>
      <c r="I105" s="91">
        <v>5.0199999999999996</v>
      </c>
      <c r="J105" s="91" t="s">
        <v>177</v>
      </c>
      <c r="K105" s="118">
        <v>3.13</v>
      </c>
      <c r="L105" s="118">
        <v>2.84</v>
      </c>
      <c r="M105" s="118">
        <v>348696.36</v>
      </c>
      <c r="N105" s="118">
        <v>101.77</v>
      </c>
      <c r="O105" s="118">
        <v>354.87</v>
      </c>
      <c r="P105" s="118">
        <v>0.43</v>
      </c>
      <c r="Q105" s="118">
        <v>0.03</v>
      </c>
    </row>
    <row r="106" spans="2:17">
      <c r="B106" s="69" t="s">
        <v>1483</v>
      </c>
      <c r="C106" s="91" t="s">
        <v>1434</v>
      </c>
      <c r="D106" s="91">
        <v>90136003</v>
      </c>
      <c r="E106" s="91">
        <v>513000877</v>
      </c>
      <c r="F106" s="91" t="s">
        <v>487</v>
      </c>
      <c r="G106" s="102">
        <v>42549</v>
      </c>
      <c r="H106" s="91" t="s">
        <v>1222</v>
      </c>
      <c r="I106" s="91">
        <v>4.9400000000000004</v>
      </c>
      <c r="J106" s="91" t="s">
        <v>177</v>
      </c>
      <c r="K106" s="118">
        <v>3.61</v>
      </c>
      <c r="L106" s="118">
        <v>3.28</v>
      </c>
      <c r="M106" s="118">
        <v>243530.3</v>
      </c>
      <c r="N106" s="118">
        <v>102.04</v>
      </c>
      <c r="O106" s="118">
        <v>248.5</v>
      </c>
      <c r="P106" s="118">
        <v>0.3</v>
      </c>
      <c r="Q106" s="118">
        <v>0.02</v>
      </c>
    </row>
    <row r="107" spans="2:17">
      <c r="B107" s="69" t="s">
        <v>1484</v>
      </c>
      <c r="C107" s="91" t="s">
        <v>1434</v>
      </c>
      <c r="D107" s="91">
        <v>90136005</v>
      </c>
      <c r="E107" s="91">
        <v>513000877</v>
      </c>
      <c r="F107" s="91" t="s">
        <v>487</v>
      </c>
      <c r="G107" s="102">
        <v>42562</v>
      </c>
      <c r="H107" s="91" t="s">
        <v>1222</v>
      </c>
      <c r="I107" s="91">
        <v>4.18</v>
      </c>
      <c r="J107" s="91" t="s">
        <v>177</v>
      </c>
      <c r="K107" s="118">
        <v>3.37</v>
      </c>
      <c r="L107" s="118">
        <v>3.01</v>
      </c>
      <c r="M107" s="118">
        <v>76802.94</v>
      </c>
      <c r="N107" s="118">
        <v>101.81</v>
      </c>
      <c r="O107" s="118">
        <v>78.19</v>
      </c>
      <c r="P107" s="118">
        <v>0.09</v>
      </c>
      <c r="Q107" s="118">
        <v>0.01</v>
      </c>
    </row>
    <row r="108" spans="2:17">
      <c r="B108" s="69" t="s">
        <v>1485</v>
      </c>
      <c r="C108" s="91" t="s">
        <v>1430</v>
      </c>
      <c r="D108" s="91">
        <v>90136025</v>
      </c>
      <c r="E108" s="91">
        <v>513000877</v>
      </c>
      <c r="F108" s="91" t="s">
        <v>487</v>
      </c>
      <c r="G108" s="102">
        <v>42710</v>
      </c>
      <c r="H108" s="91" t="s">
        <v>1222</v>
      </c>
      <c r="I108" s="91">
        <v>4.2300000000000004</v>
      </c>
      <c r="J108" s="91" t="s">
        <v>177</v>
      </c>
      <c r="K108" s="118">
        <v>3.84</v>
      </c>
      <c r="L108" s="118">
        <v>3.79</v>
      </c>
      <c r="M108" s="118">
        <v>62271.08</v>
      </c>
      <c r="N108" s="118">
        <v>100.64100000000001</v>
      </c>
      <c r="O108" s="118">
        <v>62.67</v>
      </c>
      <c r="P108" s="118">
        <v>0.08</v>
      </c>
      <c r="Q108" s="118">
        <v>0.01</v>
      </c>
    </row>
    <row r="109" spans="2:17">
      <c r="B109" s="69" t="s">
        <v>1486</v>
      </c>
      <c r="C109" s="91" t="s">
        <v>1430</v>
      </c>
      <c r="D109" s="91">
        <v>90136035</v>
      </c>
      <c r="E109" s="91">
        <v>513000877</v>
      </c>
      <c r="F109" s="91" t="s">
        <v>487</v>
      </c>
      <c r="G109" s="102">
        <v>42717</v>
      </c>
      <c r="H109" s="91" t="s">
        <v>1222</v>
      </c>
      <c r="I109" s="91">
        <v>4.2300000000000004</v>
      </c>
      <c r="J109" s="91" t="s">
        <v>177</v>
      </c>
      <c r="K109" s="118">
        <v>3.85</v>
      </c>
      <c r="L109" s="118">
        <v>3.8</v>
      </c>
      <c r="M109" s="118">
        <v>20828.37</v>
      </c>
      <c r="N109" s="118">
        <v>100.622</v>
      </c>
      <c r="O109" s="118">
        <v>20.96</v>
      </c>
      <c r="P109" s="118">
        <v>0.03</v>
      </c>
      <c r="Q109" s="118">
        <v>0</v>
      </c>
    </row>
    <row r="110" spans="2:17">
      <c r="B110" s="69" t="s">
        <v>1487</v>
      </c>
      <c r="C110" s="91" t="s">
        <v>1430</v>
      </c>
      <c r="D110" s="91">
        <v>4444758</v>
      </c>
      <c r="E110" s="91">
        <v>1511</v>
      </c>
      <c r="F110" s="91" t="s">
        <v>487</v>
      </c>
      <c r="G110" s="102">
        <v>42633</v>
      </c>
      <c r="H110" s="91" t="s">
        <v>175</v>
      </c>
      <c r="I110" s="91">
        <v>1.47</v>
      </c>
      <c r="J110" s="91" t="s">
        <v>177</v>
      </c>
      <c r="K110" s="118">
        <v>5.65</v>
      </c>
      <c r="L110" s="118">
        <v>-0.81</v>
      </c>
      <c r="M110" s="118">
        <v>3270000</v>
      </c>
      <c r="N110" s="118">
        <v>104.05</v>
      </c>
      <c r="O110" s="118">
        <v>3402.44</v>
      </c>
      <c r="P110" s="118">
        <v>4.0999999999999996</v>
      </c>
      <c r="Q110" s="118">
        <v>0.28999999999999998</v>
      </c>
    </row>
    <row r="111" spans="2:17">
      <c r="B111" s="69" t="s">
        <v>1488</v>
      </c>
      <c r="C111" s="91" t="s">
        <v>1430</v>
      </c>
      <c r="D111" s="91">
        <v>906164</v>
      </c>
      <c r="E111" s="91">
        <v>514188366</v>
      </c>
      <c r="F111" s="91" t="s">
        <v>505</v>
      </c>
      <c r="G111" s="102">
        <v>42530</v>
      </c>
      <c r="H111" s="91" t="s">
        <v>1222</v>
      </c>
      <c r="I111" s="91">
        <v>2.81</v>
      </c>
      <c r="J111" s="91" t="s">
        <v>177</v>
      </c>
      <c r="K111" s="118">
        <v>2.5499999999999998</v>
      </c>
      <c r="L111" s="118">
        <v>1.5</v>
      </c>
      <c r="M111" s="118">
        <v>203976.12</v>
      </c>
      <c r="N111" s="118">
        <v>103.12</v>
      </c>
      <c r="O111" s="118">
        <v>210.34</v>
      </c>
      <c r="P111" s="118">
        <v>0.25</v>
      </c>
      <c r="Q111" s="118">
        <v>0.02</v>
      </c>
    </row>
    <row r="112" spans="2:17">
      <c r="B112" s="69" t="s">
        <v>1489</v>
      </c>
      <c r="C112" s="91" t="s">
        <v>1430</v>
      </c>
      <c r="D112" s="91">
        <v>9061615</v>
      </c>
      <c r="E112" s="91">
        <v>514188366</v>
      </c>
      <c r="F112" s="91" t="s">
        <v>505</v>
      </c>
      <c r="G112" s="102">
        <v>42530</v>
      </c>
      <c r="H112" s="91" t="s">
        <v>1222</v>
      </c>
      <c r="I112" s="91">
        <v>2.77</v>
      </c>
      <c r="J112" s="91" t="s">
        <v>177</v>
      </c>
      <c r="K112" s="118">
        <v>3.27</v>
      </c>
      <c r="L112" s="118">
        <v>2.37</v>
      </c>
      <c r="M112" s="118">
        <v>203976.12</v>
      </c>
      <c r="N112" s="118">
        <v>102.71</v>
      </c>
      <c r="O112" s="118">
        <v>209.5</v>
      </c>
      <c r="P112" s="118">
        <v>0.25</v>
      </c>
      <c r="Q112" s="118">
        <v>0.02</v>
      </c>
    </row>
    <row r="113" spans="2:17">
      <c r="B113" s="69" t="s">
        <v>1490</v>
      </c>
      <c r="C113" s="91" t="s">
        <v>1430</v>
      </c>
      <c r="D113" s="91">
        <v>4445052</v>
      </c>
      <c r="E113" s="91">
        <v>514188366</v>
      </c>
      <c r="F113" s="91" t="s">
        <v>505</v>
      </c>
      <c r="G113" s="102">
        <v>42691</v>
      </c>
      <c r="H113" s="91" t="s">
        <v>1222</v>
      </c>
      <c r="I113" s="91">
        <v>2.81</v>
      </c>
      <c r="J113" s="91" t="s">
        <v>177</v>
      </c>
      <c r="K113" s="118">
        <v>2.5499999999999998</v>
      </c>
      <c r="L113" s="118">
        <v>1.49</v>
      </c>
      <c r="M113" s="118">
        <v>291394.44</v>
      </c>
      <c r="N113" s="118">
        <v>103.13</v>
      </c>
      <c r="O113" s="118">
        <v>300.52</v>
      </c>
      <c r="P113" s="118">
        <v>0.36</v>
      </c>
      <c r="Q113" s="118">
        <v>0.03</v>
      </c>
    </row>
    <row r="114" spans="2:17">
      <c r="B114" s="69" t="s">
        <v>1491</v>
      </c>
      <c r="C114" s="91" t="s">
        <v>1430</v>
      </c>
      <c r="D114" s="91">
        <v>4445060</v>
      </c>
      <c r="E114" s="91">
        <v>514188366</v>
      </c>
      <c r="F114" s="91" t="s">
        <v>505</v>
      </c>
      <c r="G114" s="102">
        <v>42691</v>
      </c>
      <c r="H114" s="91" t="s">
        <v>1222</v>
      </c>
      <c r="I114" s="91">
        <v>2.76</v>
      </c>
      <c r="J114" s="91" t="s">
        <v>177</v>
      </c>
      <c r="K114" s="118">
        <v>3.4020000000000001</v>
      </c>
      <c r="L114" s="118">
        <v>2.66</v>
      </c>
      <c r="M114" s="118">
        <v>291394.44</v>
      </c>
      <c r="N114" s="118">
        <v>102.3</v>
      </c>
      <c r="O114" s="118">
        <v>298.10000000000002</v>
      </c>
      <c r="P114" s="118">
        <v>0.36</v>
      </c>
      <c r="Q114" s="118">
        <v>0.03</v>
      </c>
    </row>
    <row r="115" spans="2:17">
      <c r="B115" s="69" t="s">
        <v>1492</v>
      </c>
      <c r="C115" s="91" t="s">
        <v>1430</v>
      </c>
      <c r="D115" s="91">
        <v>4445342</v>
      </c>
      <c r="E115" s="91">
        <v>514188366</v>
      </c>
      <c r="F115" s="91" t="s">
        <v>505</v>
      </c>
      <c r="G115" s="102">
        <v>42834</v>
      </c>
      <c r="H115" s="91" t="s">
        <v>1222</v>
      </c>
      <c r="I115" s="91">
        <v>2.78</v>
      </c>
      <c r="J115" s="91" t="s">
        <v>177</v>
      </c>
      <c r="K115" s="118">
        <v>2.5099999999999998</v>
      </c>
      <c r="L115" s="118">
        <v>2.4500000000000002</v>
      </c>
      <c r="M115" s="118">
        <v>78670.600000000006</v>
      </c>
      <c r="N115" s="118">
        <v>100.35</v>
      </c>
      <c r="O115" s="118">
        <v>78.95</v>
      </c>
      <c r="P115" s="118">
        <v>0.1</v>
      </c>
      <c r="Q115" s="118">
        <v>0.01</v>
      </c>
    </row>
    <row r="116" spans="2:17">
      <c r="B116" s="69" t="s">
        <v>1493</v>
      </c>
      <c r="C116" s="91" t="s">
        <v>1430</v>
      </c>
      <c r="D116" s="91">
        <v>4445359</v>
      </c>
      <c r="E116" s="91">
        <v>514188366</v>
      </c>
      <c r="F116" s="91" t="s">
        <v>505</v>
      </c>
      <c r="G116" s="102">
        <v>42834</v>
      </c>
      <c r="H116" s="91" t="s">
        <v>1222</v>
      </c>
      <c r="I116" s="91">
        <v>2.75</v>
      </c>
      <c r="J116" s="91" t="s">
        <v>177</v>
      </c>
      <c r="K116" s="118">
        <v>3.27</v>
      </c>
      <c r="L116" s="118">
        <v>3.1</v>
      </c>
      <c r="M116" s="118">
        <v>78676.600000000006</v>
      </c>
      <c r="N116" s="118">
        <v>100.71</v>
      </c>
      <c r="O116" s="118">
        <v>79.239999999999995</v>
      </c>
      <c r="P116" s="118">
        <v>0.1</v>
      </c>
      <c r="Q116" s="118">
        <v>0.01</v>
      </c>
    </row>
    <row r="117" spans="2:17">
      <c r="B117" s="69" t="s">
        <v>1494</v>
      </c>
      <c r="C117" s="91" t="s">
        <v>1430</v>
      </c>
      <c r="D117" s="91">
        <v>4444428</v>
      </c>
      <c r="E117" s="91">
        <v>520033309</v>
      </c>
      <c r="F117" s="91" t="s">
        <v>505</v>
      </c>
      <c r="G117" s="102">
        <v>42537</v>
      </c>
      <c r="H117" s="91" t="s">
        <v>175</v>
      </c>
      <c r="I117" s="91">
        <v>0.46</v>
      </c>
      <c r="J117" s="91" t="s">
        <v>177</v>
      </c>
      <c r="K117" s="118">
        <v>5.05</v>
      </c>
      <c r="L117" s="118">
        <v>3.08</v>
      </c>
      <c r="M117" s="118">
        <v>486000</v>
      </c>
      <c r="N117" s="118">
        <v>101.11</v>
      </c>
      <c r="O117" s="118">
        <v>491.4</v>
      </c>
      <c r="P117" s="118">
        <v>0.59</v>
      </c>
      <c r="Q117" s="118">
        <v>0.04</v>
      </c>
    </row>
    <row r="118" spans="2:17">
      <c r="B118" s="69" t="s">
        <v>1495</v>
      </c>
      <c r="C118" s="91" t="s">
        <v>1430</v>
      </c>
      <c r="D118" s="91">
        <v>4445409</v>
      </c>
      <c r="E118" s="91">
        <v>520025636</v>
      </c>
      <c r="F118" s="91" t="s">
        <v>508</v>
      </c>
      <c r="G118" s="102">
        <v>42899</v>
      </c>
      <c r="H118" s="91" t="s">
        <v>1222</v>
      </c>
      <c r="I118" s="91">
        <v>0.92</v>
      </c>
      <c r="J118" s="91" t="s">
        <v>177</v>
      </c>
      <c r="K118" s="118">
        <v>3.1</v>
      </c>
      <c r="L118" s="118">
        <v>3.89</v>
      </c>
      <c r="M118" s="118">
        <v>48132</v>
      </c>
      <c r="N118" s="118">
        <v>99.549000000000007</v>
      </c>
      <c r="O118" s="118">
        <v>47.92</v>
      </c>
      <c r="P118" s="118">
        <v>0.06</v>
      </c>
      <c r="Q118" s="118">
        <v>0</v>
      </c>
    </row>
    <row r="119" spans="2:17">
      <c r="B119" s="69" t="s">
        <v>793</v>
      </c>
      <c r="C119" s="91" t="s">
        <v>1430</v>
      </c>
      <c r="D119" s="91">
        <v>50020056</v>
      </c>
      <c r="E119" s="91">
        <v>520025636</v>
      </c>
      <c r="F119" s="91" t="s">
        <v>508</v>
      </c>
      <c r="G119" s="102">
        <v>42696</v>
      </c>
      <c r="H119" s="91" t="s">
        <v>529</v>
      </c>
      <c r="I119" s="91">
        <v>1.59</v>
      </c>
      <c r="J119" s="91" t="s">
        <v>177</v>
      </c>
      <c r="K119" s="118">
        <v>3.1</v>
      </c>
      <c r="L119" s="118">
        <v>1.55</v>
      </c>
      <c r="M119" s="118">
        <v>91374.399999999994</v>
      </c>
      <c r="N119" s="118">
        <v>100.62</v>
      </c>
      <c r="O119" s="118">
        <v>91.94</v>
      </c>
      <c r="P119" s="118">
        <v>0.11</v>
      </c>
      <c r="Q119" s="118">
        <v>0.01</v>
      </c>
    </row>
    <row r="120" spans="2:17">
      <c r="B120" s="69" t="s">
        <v>793</v>
      </c>
      <c r="C120" s="91" t="s">
        <v>1430</v>
      </c>
      <c r="D120" s="91">
        <v>51016319</v>
      </c>
      <c r="E120" s="91">
        <v>520025636</v>
      </c>
      <c r="F120" s="91" t="s">
        <v>508</v>
      </c>
      <c r="G120" s="102">
        <v>42696</v>
      </c>
      <c r="H120" s="91" t="s">
        <v>1222</v>
      </c>
      <c r="I120" s="91">
        <v>1.83</v>
      </c>
      <c r="J120" s="91" t="s">
        <v>177</v>
      </c>
      <c r="K120" s="118">
        <v>3.1</v>
      </c>
      <c r="L120" s="118">
        <v>-0.33</v>
      </c>
      <c r="M120" s="118">
        <v>77928</v>
      </c>
      <c r="N120" s="118">
        <v>103.73</v>
      </c>
      <c r="O120" s="118">
        <v>80.84</v>
      </c>
      <c r="P120" s="118">
        <v>0.1</v>
      </c>
      <c r="Q120" s="118">
        <v>0.01</v>
      </c>
    </row>
    <row r="121" spans="2:17">
      <c r="B121" s="69" t="s">
        <v>1496</v>
      </c>
      <c r="C121" s="91" t="s">
        <v>1430</v>
      </c>
      <c r="D121" s="91">
        <v>50220151</v>
      </c>
      <c r="E121" s="91">
        <v>512492398</v>
      </c>
      <c r="F121" s="91">
        <v>0</v>
      </c>
      <c r="G121" s="102">
        <v>42040</v>
      </c>
      <c r="H121" s="91" t="s">
        <v>313</v>
      </c>
      <c r="I121" s="91">
        <v>1.27</v>
      </c>
      <c r="J121" s="91" t="s">
        <v>177</v>
      </c>
      <c r="K121" s="118">
        <v>4.75</v>
      </c>
      <c r="L121" s="118">
        <v>-9.86</v>
      </c>
      <c r="M121" s="118">
        <v>107219.04</v>
      </c>
      <c r="N121" s="118">
        <v>104.351</v>
      </c>
      <c r="O121" s="118">
        <v>111.88</v>
      </c>
      <c r="P121" s="118">
        <v>0.13</v>
      </c>
      <c r="Q121" s="118">
        <v>0.01</v>
      </c>
    </row>
    <row r="122" spans="2:17">
      <c r="B122" s="69" t="s">
        <v>1497</v>
      </c>
      <c r="C122" s="91" t="s">
        <v>1430</v>
      </c>
      <c r="D122" s="91">
        <v>91120180</v>
      </c>
      <c r="E122" s="91">
        <v>520039694</v>
      </c>
      <c r="F122" s="91">
        <v>0</v>
      </c>
      <c r="G122" s="102">
        <v>41585</v>
      </c>
      <c r="H122" s="91" t="s">
        <v>313</v>
      </c>
      <c r="I122" s="91">
        <v>1.23</v>
      </c>
      <c r="J122" s="91" t="s">
        <v>177</v>
      </c>
      <c r="K122" s="118">
        <v>4</v>
      </c>
      <c r="L122" s="118">
        <v>2.38</v>
      </c>
      <c r="M122" s="118">
        <v>237000</v>
      </c>
      <c r="N122" s="118">
        <v>104.58</v>
      </c>
      <c r="O122" s="118">
        <v>247.86</v>
      </c>
      <c r="P122" s="118">
        <v>0.3</v>
      </c>
      <c r="Q122" s="118">
        <v>0.02</v>
      </c>
    </row>
    <row r="123" spans="2:17">
      <c r="B123" s="69" t="s">
        <v>1498</v>
      </c>
      <c r="C123" s="91" t="s">
        <v>1430</v>
      </c>
      <c r="D123" s="91">
        <v>1911148</v>
      </c>
      <c r="E123" s="91">
        <v>510035132</v>
      </c>
      <c r="F123" s="91">
        <v>0</v>
      </c>
      <c r="G123" s="102">
        <v>41962</v>
      </c>
      <c r="H123" s="91" t="s">
        <v>313</v>
      </c>
      <c r="I123" s="91">
        <v>5.26</v>
      </c>
      <c r="J123" s="91" t="s">
        <v>177</v>
      </c>
      <c r="K123" s="118">
        <v>6</v>
      </c>
      <c r="L123" s="118">
        <v>2.02</v>
      </c>
      <c r="M123" s="118">
        <v>1035000</v>
      </c>
      <c r="N123" s="118">
        <v>122.25</v>
      </c>
      <c r="O123" s="118">
        <v>1265.29</v>
      </c>
      <c r="P123" s="118">
        <v>1.52</v>
      </c>
      <c r="Q123" s="118">
        <v>0.11</v>
      </c>
    </row>
    <row r="124" spans="2:17">
      <c r="B124" s="69" t="s">
        <v>1499</v>
      </c>
      <c r="C124" s="91" t="s">
        <v>1430</v>
      </c>
      <c r="D124" s="91">
        <v>4444451</v>
      </c>
      <c r="E124" s="91">
        <v>512428145</v>
      </c>
      <c r="F124" s="91">
        <v>0</v>
      </c>
      <c r="G124" s="102">
        <v>42549</v>
      </c>
      <c r="H124" s="91" t="s">
        <v>313</v>
      </c>
      <c r="I124" s="91">
        <v>0.49</v>
      </c>
      <c r="J124" s="91" t="s">
        <v>177</v>
      </c>
      <c r="K124" s="118">
        <v>8.5</v>
      </c>
      <c r="L124" s="118">
        <v>6.26</v>
      </c>
      <c r="M124" s="118">
        <v>370000</v>
      </c>
      <c r="N124" s="118">
        <v>102.02</v>
      </c>
      <c r="O124" s="118">
        <v>377.47</v>
      </c>
      <c r="P124" s="118">
        <v>0.45</v>
      </c>
      <c r="Q124" s="118">
        <v>0.03</v>
      </c>
    </row>
    <row r="125" spans="2:17">
      <c r="B125" s="69" t="s">
        <v>1500</v>
      </c>
      <c r="C125" s="91" t="s">
        <v>1430</v>
      </c>
      <c r="D125" s="91">
        <v>4444691</v>
      </c>
      <c r="E125" s="91">
        <v>520037797</v>
      </c>
      <c r="F125" s="91">
        <v>0</v>
      </c>
      <c r="G125" s="102">
        <v>42583</v>
      </c>
      <c r="H125" s="91" t="s">
        <v>313</v>
      </c>
      <c r="I125" s="91">
        <v>2.42</v>
      </c>
      <c r="J125" s="91" t="s">
        <v>177</v>
      </c>
      <c r="K125" s="118">
        <v>7.5</v>
      </c>
      <c r="L125" s="118">
        <v>5.37</v>
      </c>
      <c r="M125" s="118">
        <v>1230000</v>
      </c>
      <c r="N125" s="118">
        <v>109.08</v>
      </c>
      <c r="O125" s="118">
        <v>1341.68</v>
      </c>
      <c r="P125" s="118">
        <v>1.62</v>
      </c>
      <c r="Q125" s="118">
        <v>0.12</v>
      </c>
    </row>
    <row r="126" spans="2:17">
      <c r="B126" s="69" t="s">
        <v>1501</v>
      </c>
      <c r="C126" s="91" t="s">
        <v>1430</v>
      </c>
      <c r="D126" s="91">
        <v>9088915</v>
      </c>
      <c r="E126" s="91">
        <v>512808981</v>
      </c>
      <c r="F126" s="91">
        <v>0</v>
      </c>
      <c r="G126" s="102">
        <v>42267</v>
      </c>
      <c r="H126" s="91" t="s">
        <v>313</v>
      </c>
      <c r="I126" s="91">
        <v>1.59</v>
      </c>
      <c r="J126" s="91" t="s">
        <v>177</v>
      </c>
      <c r="K126" s="118">
        <v>5.5</v>
      </c>
      <c r="L126" s="118">
        <v>5.5</v>
      </c>
      <c r="M126" s="118">
        <v>14743.08</v>
      </c>
      <c r="N126" s="118">
        <v>104.863</v>
      </c>
      <c r="O126" s="118">
        <v>15.46</v>
      </c>
      <c r="P126" s="118">
        <v>0.02</v>
      </c>
      <c r="Q126" s="118">
        <v>0</v>
      </c>
    </row>
    <row r="127" spans="2:17">
      <c r="B127" s="61" t="s">
        <v>38</v>
      </c>
      <c r="C127" s="89"/>
      <c r="D127" s="89"/>
      <c r="E127" s="89"/>
      <c r="F127" s="89"/>
      <c r="G127" s="98"/>
      <c r="H127" s="89"/>
      <c r="I127" s="89"/>
      <c r="J127" s="89"/>
      <c r="K127" s="92"/>
      <c r="L127" s="92"/>
      <c r="M127" s="92"/>
      <c r="N127" s="92"/>
      <c r="O127" s="92"/>
      <c r="P127" s="92"/>
      <c r="Q127" s="92"/>
    </row>
    <row r="128" spans="2:17">
      <c r="B128" s="69" t="s">
        <v>294</v>
      </c>
      <c r="C128" s="91"/>
      <c r="D128" s="91"/>
      <c r="E128" s="91"/>
      <c r="F128" s="91"/>
      <c r="G128" s="102"/>
      <c r="H128" s="91"/>
      <c r="I128" s="91"/>
      <c r="J128" s="91"/>
      <c r="K128" s="118"/>
      <c r="L128" s="118"/>
      <c r="M128" s="118"/>
      <c r="N128" s="118"/>
      <c r="O128" s="118"/>
      <c r="P128" s="118"/>
      <c r="Q128" s="118"/>
    </row>
    <row r="129" spans="2:17">
      <c r="B129" s="61" t="s">
        <v>41</v>
      </c>
      <c r="C129" s="89"/>
      <c r="D129" s="89"/>
      <c r="E129" s="89"/>
      <c r="F129" s="89"/>
      <c r="G129" s="98"/>
      <c r="H129" s="89"/>
      <c r="I129" s="89"/>
      <c r="J129" s="89"/>
      <c r="K129" s="92"/>
      <c r="L129" s="92"/>
      <c r="M129" s="92"/>
      <c r="N129" s="92"/>
      <c r="O129" s="92"/>
      <c r="P129" s="92"/>
      <c r="Q129" s="92"/>
    </row>
    <row r="130" spans="2:17">
      <c r="B130" s="69" t="s">
        <v>294</v>
      </c>
      <c r="C130" s="91"/>
      <c r="D130" s="91"/>
      <c r="E130" s="91"/>
      <c r="F130" s="91"/>
      <c r="G130" s="102"/>
      <c r="H130" s="91"/>
      <c r="I130" s="91"/>
      <c r="J130" s="91"/>
      <c r="K130" s="118"/>
      <c r="L130" s="118"/>
      <c r="M130" s="118"/>
      <c r="N130" s="118"/>
      <c r="O130" s="118"/>
      <c r="P130" s="118"/>
      <c r="Q130" s="118"/>
    </row>
    <row r="131" spans="2:17">
      <c r="B131" s="69" t="s">
        <v>294</v>
      </c>
      <c r="C131" s="91"/>
      <c r="D131" s="91"/>
      <c r="E131" s="91"/>
      <c r="F131" s="91"/>
      <c r="G131" s="102"/>
      <c r="H131" s="91"/>
      <c r="I131" s="91"/>
      <c r="J131" s="91"/>
      <c r="K131" s="118"/>
      <c r="L131" s="118"/>
      <c r="M131" s="118"/>
      <c r="N131" s="118"/>
      <c r="O131" s="118"/>
      <c r="P131" s="118"/>
      <c r="Q131" s="118"/>
    </row>
    <row r="132" spans="2:17">
      <c r="B132" s="61" t="s">
        <v>94</v>
      </c>
      <c r="C132" s="89"/>
      <c r="D132" s="89"/>
      <c r="E132" s="89"/>
      <c r="F132" s="89"/>
      <c r="G132" s="98"/>
      <c r="H132" s="89"/>
      <c r="I132" s="89"/>
      <c r="J132" s="89"/>
      <c r="K132" s="92"/>
      <c r="L132" s="92"/>
      <c r="M132" s="92"/>
      <c r="N132" s="92"/>
      <c r="O132" s="92"/>
      <c r="P132" s="92"/>
      <c r="Q132" s="92"/>
    </row>
    <row r="133" spans="2:17">
      <c r="B133" s="69" t="s">
        <v>294</v>
      </c>
      <c r="C133" s="91"/>
      <c r="D133" s="91"/>
      <c r="E133" s="91"/>
      <c r="F133" s="91"/>
      <c r="G133" s="102"/>
      <c r="H133" s="91"/>
      <c r="I133" s="91"/>
      <c r="J133" s="91"/>
      <c r="K133" s="118"/>
      <c r="L133" s="118"/>
      <c r="M133" s="118"/>
      <c r="N133" s="118"/>
      <c r="O133" s="118"/>
      <c r="P133" s="118"/>
      <c r="Q133" s="118"/>
    </row>
    <row r="134" spans="2:17">
      <c r="B134" s="61" t="s">
        <v>42</v>
      </c>
      <c r="C134" s="89"/>
      <c r="D134" s="89"/>
      <c r="E134" s="89"/>
      <c r="F134" s="89"/>
      <c r="G134" s="98"/>
      <c r="H134" s="89"/>
      <c r="I134" s="89">
        <v>4.1900000000000004</v>
      </c>
      <c r="J134" s="89"/>
      <c r="K134" s="92"/>
      <c r="L134" s="92">
        <v>2.61</v>
      </c>
      <c r="M134" s="92">
        <v>5127504.4400000004</v>
      </c>
      <c r="N134" s="92"/>
      <c r="O134" s="92">
        <v>5660.45</v>
      </c>
      <c r="P134" s="92"/>
      <c r="Q134" s="92">
        <v>0.49</v>
      </c>
    </row>
    <row r="135" spans="2:17">
      <c r="B135" s="69" t="s">
        <v>1502</v>
      </c>
      <c r="C135" s="91" t="s">
        <v>1430</v>
      </c>
      <c r="D135" s="91">
        <v>90145675</v>
      </c>
      <c r="E135" s="91">
        <v>1200</v>
      </c>
      <c r="F135" s="91" t="s">
        <v>417</v>
      </c>
      <c r="G135" s="102">
        <v>42460</v>
      </c>
      <c r="H135" s="91" t="s">
        <v>175</v>
      </c>
      <c r="I135" s="91">
        <v>5.84</v>
      </c>
      <c r="J135" s="91" t="s">
        <v>177</v>
      </c>
      <c r="K135" s="118">
        <v>4.806</v>
      </c>
      <c r="L135" s="118">
        <v>3.41</v>
      </c>
      <c r="M135" s="118">
        <v>2386372.31</v>
      </c>
      <c r="N135" s="118">
        <v>108.39</v>
      </c>
      <c r="O135" s="118">
        <v>2586.59</v>
      </c>
      <c r="P135" s="118">
        <v>3.12</v>
      </c>
      <c r="Q135" s="118">
        <v>0.22</v>
      </c>
    </row>
    <row r="136" spans="2:17">
      <c r="B136" s="69" t="s">
        <v>1503</v>
      </c>
      <c r="C136" s="91" t="s">
        <v>1430</v>
      </c>
      <c r="D136" s="91">
        <v>1003169</v>
      </c>
      <c r="E136" s="91">
        <v>520031931</v>
      </c>
      <c r="F136" s="91">
        <v>0</v>
      </c>
      <c r="G136" s="102">
        <v>42439</v>
      </c>
      <c r="H136" s="91" t="s">
        <v>313</v>
      </c>
      <c r="I136" s="91">
        <v>2.27</v>
      </c>
      <c r="J136" s="91" t="s">
        <v>177</v>
      </c>
      <c r="K136" s="118">
        <v>5.25</v>
      </c>
      <c r="L136" s="118">
        <v>0.61</v>
      </c>
      <c r="M136" s="118">
        <v>2006132.13</v>
      </c>
      <c r="N136" s="118">
        <v>114.16</v>
      </c>
      <c r="O136" s="118">
        <v>2290.1999999999998</v>
      </c>
      <c r="P136" s="118">
        <v>2.76</v>
      </c>
      <c r="Q136" s="118">
        <v>0.2</v>
      </c>
    </row>
    <row r="137" spans="2:17">
      <c r="B137" s="69" t="s">
        <v>1504</v>
      </c>
      <c r="C137" s="91" t="s">
        <v>1430</v>
      </c>
      <c r="D137" s="91">
        <v>4445383</v>
      </c>
      <c r="E137" s="91">
        <v>520025156</v>
      </c>
      <c r="F137" s="91">
        <v>0</v>
      </c>
      <c r="G137" s="102">
        <v>42887</v>
      </c>
      <c r="H137" s="91" t="s">
        <v>313</v>
      </c>
      <c r="I137" s="91">
        <v>4.37</v>
      </c>
      <c r="J137" s="91" t="s">
        <v>177</v>
      </c>
      <c r="K137" s="118">
        <v>6.157</v>
      </c>
      <c r="L137" s="118">
        <v>5.8</v>
      </c>
      <c r="M137" s="118">
        <v>735000</v>
      </c>
      <c r="N137" s="118">
        <v>106.62</v>
      </c>
      <c r="O137" s="118">
        <v>783.66</v>
      </c>
      <c r="P137" s="118">
        <v>0.94</v>
      </c>
      <c r="Q137" s="118">
        <v>7.0000000000000007E-2</v>
      </c>
    </row>
    <row r="138" spans="2:17">
      <c r="B138" s="61" t="s">
        <v>45</v>
      </c>
      <c r="C138" s="89"/>
      <c r="D138" s="89"/>
      <c r="E138" s="89"/>
      <c r="F138" s="89"/>
      <c r="G138" s="98"/>
      <c r="H138" s="89"/>
      <c r="I138" s="89"/>
      <c r="J138" s="89"/>
      <c r="K138" s="92"/>
      <c r="L138" s="92"/>
      <c r="M138" s="92"/>
      <c r="N138" s="92"/>
      <c r="O138" s="92"/>
      <c r="P138" s="92"/>
      <c r="Q138" s="92"/>
    </row>
    <row r="139" spans="2:17">
      <c r="B139" s="61" t="s">
        <v>37</v>
      </c>
      <c r="C139" s="89"/>
      <c r="D139" s="89"/>
      <c r="E139" s="89"/>
      <c r="F139" s="89"/>
      <c r="G139" s="98"/>
      <c r="H139" s="89"/>
      <c r="I139" s="89"/>
      <c r="J139" s="89"/>
      <c r="K139" s="92"/>
      <c r="L139" s="92"/>
      <c r="M139" s="92"/>
      <c r="N139" s="92"/>
      <c r="O139" s="92"/>
      <c r="P139" s="92"/>
      <c r="Q139" s="92"/>
    </row>
    <row r="140" spans="2:17">
      <c r="B140" s="69" t="s">
        <v>294</v>
      </c>
      <c r="C140" s="91"/>
      <c r="D140" s="91"/>
      <c r="E140" s="91"/>
      <c r="F140" s="91"/>
      <c r="G140" s="102"/>
      <c r="H140" s="91"/>
      <c r="I140" s="91"/>
      <c r="J140" s="91"/>
      <c r="K140" s="118"/>
      <c r="L140" s="118"/>
      <c r="M140" s="118"/>
      <c r="N140" s="118"/>
      <c r="O140" s="118"/>
      <c r="P140" s="118"/>
      <c r="Q140" s="118"/>
    </row>
    <row r="141" spans="2:17">
      <c r="B141" s="61" t="s">
        <v>39</v>
      </c>
      <c r="C141" s="89"/>
      <c r="D141" s="89"/>
      <c r="E141" s="89"/>
      <c r="F141" s="89"/>
      <c r="G141" s="98"/>
      <c r="H141" s="89"/>
      <c r="I141" s="89"/>
      <c r="J141" s="89"/>
      <c r="K141" s="92"/>
      <c r="L141" s="92"/>
      <c r="M141" s="92"/>
      <c r="N141" s="92"/>
      <c r="O141" s="92"/>
      <c r="P141" s="92"/>
      <c r="Q141" s="92"/>
    </row>
    <row r="142" spans="2:17">
      <c r="B142" s="69" t="s">
        <v>294</v>
      </c>
      <c r="C142" s="91"/>
      <c r="D142" s="91"/>
      <c r="E142" s="91"/>
      <c r="F142" s="91"/>
      <c r="G142" s="102"/>
      <c r="H142" s="91"/>
      <c r="I142" s="91"/>
      <c r="J142" s="91"/>
      <c r="K142" s="118"/>
      <c r="L142" s="118"/>
      <c r="M142" s="118"/>
      <c r="N142" s="118"/>
      <c r="O142" s="118"/>
      <c r="P142" s="118"/>
      <c r="Q142" s="118"/>
    </row>
    <row r="143" spans="2:17">
      <c r="B143" s="61" t="s">
        <v>40</v>
      </c>
      <c r="C143" s="89"/>
      <c r="D143" s="89"/>
      <c r="E143" s="89"/>
      <c r="F143" s="89"/>
      <c r="G143" s="98"/>
      <c r="H143" s="89"/>
      <c r="I143" s="89"/>
      <c r="J143" s="89"/>
      <c r="K143" s="92"/>
      <c r="L143" s="92"/>
      <c r="M143" s="92"/>
      <c r="N143" s="92"/>
      <c r="O143" s="92"/>
      <c r="P143" s="92"/>
      <c r="Q143" s="92"/>
    </row>
    <row r="144" spans="2:17">
      <c r="B144" s="69" t="s">
        <v>294</v>
      </c>
      <c r="C144" s="91"/>
      <c r="D144" s="91"/>
      <c r="E144" s="91"/>
      <c r="F144" s="91"/>
      <c r="G144" s="102"/>
      <c r="H144" s="91"/>
      <c r="I144" s="91"/>
      <c r="J144" s="91"/>
      <c r="K144" s="118"/>
      <c r="L144" s="118"/>
      <c r="M144" s="118"/>
      <c r="N144" s="118"/>
      <c r="O144" s="118"/>
      <c r="P144" s="118"/>
      <c r="Q144" s="118"/>
    </row>
    <row r="145" spans="2:17">
      <c r="B145" s="61" t="s">
        <v>42</v>
      </c>
      <c r="C145" s="89"/>
      <c r="D145" s="89"/>
      <c r="E145" s="89"/>
      <c r="F145" s="89"/>
      <c r="G145" s="98"/>
      <c r="H145" s="89"/>
      <c r="I145" s="89"/>
      <c r="J145" s="89"/>
      <c r="K145" s="92"/>
      <c r="L145" s="92"/>
      <c r="M145" s="92"/>
      <c r="N145" s="92"/>
      <c r="O145" s="92"/>
      <c r="P145" s="92"/>
      <c r="Q145" s="92"/>
    </row>
    <row r="146" spans="2:17">
      <c r="B146" s="123" t="s">
        <v>294</v>
      </c>
      <c r="C146" s="91"/>
      <c r="D146" s="91"/>
      <c r="E146" s="91"/>
      <c r="F146" s="91"/>
      <c r="G146" s="102"/>
      <c r="H146" s="91"/>
      <c r="I146" s="91"/>
      <c r="J146" s="91"/>
      <c r="K146" s="118"/>
      <c r="L146" s="118"/>
      <c r="M146" s="118"/>
      <c r="N146" s="118"/>
      <c r="O146" s="118"/>
      <c r="P146" s="118"/>
      <c r="Q146" s="118"/>
    </row>
    <row r="147" spans="2:17">
      <c r="B147" s="115" t="s">
        <v>267</v>
      </c>
      <c r="C147" s="115"/>
    </row>
    <row r="148" spans="2:17">
      <c r="B148" s="115" t="s">
        <v>141</v>
      </c>
      <c r="C148" s="115"/>
    </row>
    <row r="149" spans="2:17">
      <c r="B149" s="115" t="s">
        <v>263</v>
      </c>
    </row>
    <row r="150" spans="2:17">
      <c r="B150" s="115" t="s">
        <v>264</v>
      </c>
    </row>
  </sheetData>
  <mergeCells count="1">
    <mergeCell ref="B6:Q6"/>
  </mergeCells>
  <phoneticPr fontId="3" type="noConversion"/>
  <dataValidations count="1">
    <dataValidation allowBlank="1" showInputMessage="1" showErrorMessage="1" sqref="A5:XFD10 A57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A1:BL33"/>
  <sheetViews>
    <sheetView rightToLeft="1" workbookViewId="0">
      <selection activeCell="E13" sqref="E13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7109375" style="2" bestFit="1" customWidth="1"/>
    <col min="4" max="4" width="10.7109375" style="2" customWidth="1"/>
    <col min="5" max="5" width="6.5703125" style="1" bestFit="1" customWidth="1"/>
    <col min="6" max="6" width="7.28515625" style="1" bestFit="1" customWidth="1"/>
    <col min="7" max="7" width="8.140625" style="1" bestFit="1" customWidth="1"/>
    <col min="8" max="8" width="9.85546875" style="1" bestFit="1" customWidth="1"/>
    <col min="9" max="9" width="7" style="1" customWidth="1"/>
    <col min="10" max="10" width="7.5703125" style="1" bestFit="1" customWidth="1"/>
    <col min="11" max="11" width="16.42578125" style="1" bestFit="1" customWidth="1"/>
    <col min="12" max="12" width="8.28515625" style="1" bestFit="1" customWidth="1"/>
    <col min="13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83" t="s">
        <v>308</v>
      </c>
    </row>
    <row r="2" spans="2:64">
      <c r="B2" s="83" t="s">
        <v>309</v>
      </c>
    </row>
    <row r="3" spans="2:64">
      <c r="B3" s="83" t="s">
        <v>310</v>
      </c>
    </row>
    <row r="4" spans="2:64">
      <c r="B4" s="83" t="s">
        <v>311</v>
      </c>
    </row>
    <row r="6" spans="2:64" ht="26.25" customHeight="1">
      <c r="B6" s="163" t="s">
        <v>218</v>
      </c>
      <c r="C6" s="164"/>
      <c r="D6" s="164"/>
      <c r="E6" s="164"/>
      <c r="F6" s="164"/>
      <c r="G6" s="164"/>
      <c r="H6" s="164"/>
      <c r="I6" s="164"/>
      <c r="J6" s="164"/>
      <c r="K6" s="164"/>
      <c r="L6" s="164"/>
      <c r="M6" s="164"/>
      <c r="N6" s="164"/>
      <c r="O6" s="165"/>
    </row>
    <row r="7" spans="2:64" s="3" customFormat="1" ht="47.25">
      <c r="B7" s="37" t="s">
        <v>145</v>
      </c>
      <c r="C7" s="38" t="s">
        <v>48</v>
      </c>
      <c r="D7" s="38" t="s">
        <v>146</v>
      </c>
      <c r="E7" s="38" t="s">
        <v>15</v>
      </c>
      <c r="F7" s="38" t="s">
        <v>82</v>
      </c>
      <c r="G7" s="82" t="s">
        <v>18</v>
      </c>
      <c r="H7" s="38" t="s">
        <v>130</v>
      </c>
      <c r="I7" s="38" t="s">
        <v>62</v>
      </c>
      <c r="J7" s="38" t="s">
        <v>19</v>
      </c>
      <c r="K7" s="38" t="s">
        <v>266</v>
      </c>
      <c r="L7" s="38" t="s">
        <v>262</v>
      </c>
      <c r="M7" s="38" t="s">
        <v>139</v>
      </c>
      <c r="N7" s="53" t="s">
        <v>187</v>
      </c>
      <c r="O7" s="40" t="s">
        <v>189</v>
      </c>
      <c r="P7" s="1"/>
      <c r="Q7" s="1"/>
      <c r="R7" s="1"/>
      <c r="S7" s="1"/>
      <c r="T7" s="1"/>
      <c r="U7" s="1"/>
    </row>
    <row r="8" spans="2:64" s="3" customFormat="1" ht="24.75" customHeight="1">
      <c r="B8" s="15"/>
      <c r="C8" s="27"/>
      <c r="D8" s="27"/>
      <c r="E8" s="27"/>
      <c r="F8" s="27"/>
      <c r="G8" s="27" t="s">
        <v>21</v>
      </c>
      <c r="H8" s="27"/>
      <c r="I8" s="27" t="s">
        <v>20</v>
      </c>
      <c r="J8" s="27" t="s">
        <v>20</v>
      </c>
      <c r="K8" s="27" t="s">
        <v>268</v>
      </c>
      <c r="L8" s="27" t="s">
        <v>76</v>
      </c>
      <c r="M8" s="27" t="s">
        <v>260</v>
      </c>
      <c r="N8" s="27" t="s">
        <v>20</v>
      </c>
      <c r="O8" s="17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3" t="s">
        <v>7</v>
      </c>
      <c r="J9" s="63" t="s">
        <v>8</v>
      </c>
      <c r="K9" s="63" t="s">
        <v>9</v>
      </c>
      <c r="L9" s="63" t="s">
        <v>10</v>
      </c>
      <c r="M9" s="63" t="s">
        <v>11</v>
      </c>
      <c r="N9" s="65" t="s">
        <v>12</v>
      </c>
      <c r="O9" s="65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58" t="s">
        <v>44</v>
      </c>
      <c r="C10" s="86"/>
      <c r="D10" s="86"/>
      <c r="E10" s="86"/>
      <c r="F10" s="86"/>
      <c r="G10" s="86">
        <v>2.54</v>
      </c>
      <c r="H10" s="86"/>
      <c r="I10" s="85"/>
      <c r="J10" s="85">
        <v>1.73</v>
      </c>
      <c r="K10" s="85">
        <v>6050384.1900000004</v>
      </c>
      <c r="L10" s="85"/>
      <c r="M10" s="85">
        <v>9566.75</v>
      </c>
      <c r="N10" s="85"/>
      <c r="O10" s="85">
        <v>0.82</v>
      </c>
      <c r="P10" s="1"/>
      <c r="Q10" s="1"/>
      <c r="R10" s="1"/>
      <c r="S10" s="1"/>
      <c r="T10" s="1"/>
      <c r="U10" s="1"/>
      <c r="BL10" s="1"/>
    </row>
    <row r="11" spans="2:64" customFormat="1" ht="20.25" customHeight="1">
      <c r="B11" s="61" t="s">
        <v>250</v>
      </c>
      <c r="C11" s="89"/>
      <c r="D11" s="89"/>
      <c r="E11" s="89"/>
      <c r="F11" s="89"/>
      <c r="G11" s="89">
        <v>2.54</v>
      </c>
      <c r="H11" s="89"/>
      <c r="I11" s="92"/>
      <c r="J11" s="92">
        <v>1.73</v>
      </c>
      <c r="K11" s="92">
        <v>6050384.1900000004</v>
      </c>
      <c r="L11" s="92"/>
      <c r="M11" s="92">
        <v>9566.75</v>
      </c>
      <c r="N11" s="92"/>
      <c r="O11" s="92">
        <v>0.82</v>
      </c>
    </row>
    <row r="12" spans="2:64" customFormat="1" ht="15.75">
      <c r="B12" s="61" t="s">
        <v>243</v>
      </c>
      <c r="C12" s="89"/>
      <c r="D12" s="89"/>
      <c r="E12" s="89"/>
      <c r="F12" s="89"/>
      <c r="G12" s="89">
        <v>2.54</v>
      </c>
      <c r="H12" s="89"/>
      <c r="I12" s="92"/>
      <c r="J12" s="92">
        <v>1.73</v>
      </c>
      <c r="K12" s="92">
        <v>6050384.1900000004</v>
      </c>
      <c r="L12" s="92"/>
      <c r="M12" s="92">
        <v>9566.75</v>
      </c>
      <c r="N12" s="92"/>
      <c r="O12" s="92">
        <v>0.82</v>
      </c>
    </row>
    <row r="13" spans="2:64" customFormat="1" ht="15.75">
      <c r="B13" s="69" t="s">
        <v>1505</v>
      </c>
      <c r="C13" s="91">
        <v>6060602</v>
      </c>
      <c r="D13" s="126">
        <v>520018078</v>
      </c>
      <c r="E13" s="91" t="s">
        <v>365</v>
      </c>
      <c r="F13" s="91" t="s">
        <v>175</v>
      </c>
      <c r="G13" s="91">
        <v>0</v>
      </c>
      <c r="H13" s="91" t="s">
        <v>177</v>
      </c>
      <c r="I13" s="118">
        <v>6.9</v>
      </c>
      <c r="J13" s="118">
        <v>6.9</v>
      </c>
      <c r="K13" s="118">
        <v>1000000</v>
      </c>
      <c r="L13" s="118">
        <v>133.72999999999999</v>
      </c>
      <c r="M13" s="118">
        <v>1337.3</v>
      </c>
      <c r="N13" s="118">
        <v>13.98</v>
      </c>
      <c r="O13" s="118">
        <v>0.12</v>
      </c>
    </row>
    <row r="14" spans="2:64" customFormat="1" ht="15.75">
      <c r="B14" s="69" t="s">
        <v>1506</v>
      </c>
      <c r="C14" s="91">
        <v>76406</v>
      </c>
      <c r="D14" s="126">
        <v>520018078</v>
      </c>
      <c r="E14" s="91" t="s">
        <v>365</v>
      </c>
      <c r="F14" s="91" t="s">
        <v>175</v>
      </c>
      <c r="G14" s="91">
        <v>1.07</v>
      </c>
      <c r="H14" s="91" t="s">
        <v>177</v>
      </c>
      <c r="I14" s="118">
        <v>5.8</v>
      </c>
      <c r="J14" s="118">
        <v>0.65</v>
      </c>
      <c r="K14" s="118">
        <v>966533.27</v>
      </c>
      <c r="L14" s="118">
        <v>148.94</v>
      </c>
      <c r="M14" s="118">
        <v>1439.56</v>
      </c>
      <c r="N14" s="118">
        <v>15.05</v>
      </c>
      <c r="O14" s="118">
        <v>0.12</v>
      </c>
    </row>
    <row r="15" spans="2:64" customFormat="1" ht="15.75">
      <c r="B15" s="69" t="s">
        <v>1506</v>
      </c>
      <c r="C15" s="91">
        <v>762005</v>
      </c>
      <c r="D15" s="126">
        <v>520018078</v>
      </c>
      <c r="E15" s="91" t="s">
        <v>365</v>
      </c>
      <c r="F15" s="91" t="s">
        <v>175</v>
      </c>
      <c r="G15" s="91">
        <v>3.47</v>
      </c>
      <c r="H15" s="91" t="s">
        <v>177</v>
      </c>
      <c r="I15" s="118">
        <v>5.88</v>
      </c>
      <c r="J15" s="118">
        <v>0.88</v>
      </c>
      <c r="K15" s="118">
        <v>3860286.48</v>
      </c>
      <c r="L15" s="118">
        <v>167.24</v>
      </c>
      <c r="M15" s="118">
        <v>6455.94</v>
      </c>
      <c r="N15" s="118">
        <v>67.48</v>
      </c>
      <c r="O15" s="118">
        <v>0.56000000000000005</v>
      </c>
    </row>
    <row r="16" spans="2:64" customFormat="1" ht="15.75">
      <c r="B16" s="69" t="s">
        <v>1507</v>
      </c>
      <c r="C16" s="91">
        <v>3170131</v>
      </c>
      <c r="D16" s="126">
        <v>520018078</v>
      </c>
      <c r="E16" s="91" t="s">
        <v>365</v>
      </c>
      <c r="F16" s="91" t="s">
        <v>175</v>
      </c>
      <c r="G16" s="91">
        <v>2.75</v>
      </c>
      <c r="H16" s="91" t="s">
        <v>177</v>
      </c>
      <c r="I16" s="118">
        <v>6.1</v>
      </c>
      <c r="J16" s="118">
        <v>0.67</v>
      </c>
      <c r="K16" s="118">
        <v>75000</v>
      </c>
      <c r="L16" s="118">
        <v>143.87100000000001</v>
      </c>
      <c r="M16" s="118">
        <v>107.9</v>
      </c>
      <c r="N16" s="118">
        <v>1.1299999999999999</v>
      </c>
      <c r="O16" s="118">
        <v>0.01</v>
      </c>
    </row>
    <row r="17" spans="1:15" customFormat="1" ht="15.75">
      <c r="B17" s="69" t="s">
        <v>1508</v>
      </c>
      <c r="C17" s="91">
        <v>47217</v>
      </c>
      <c r="D17" s="126">
        <v>520007030</v>
      </c>
      <c r="E17" s="91" t="s">
        <v>380</v>
      </c>
      <c r="F17" s="91" t="s">
        <v>175</v>
      </c>
      <c r="G17" s="91">
        <v>0.37</v>
      </c>
      <c r="H17" s="91" t="s">
        <v>177</v>
      </c>
      <c r="I17" s="118">
        <v>6.1</v>
      </c>
      <c r="J17" s="118">
        <v>6.1</v>
      </c>
      <c r="K17" s="118">
        <v>12767.1</v>
      </c>
      <c r="L17" s="118">
        <v>410.54700000000003</v>
      </c>
      <c r="M17" s="118">
        <v>52.42</v>
      </c>
      <c r="N17" s="118">
        <v>0.55000000000000004</v>
      </c>
      <c r="O17" s="118">
        <v>0</v>
      </c>
    </row>
    <row r="18" spans="1:15" customFormat="1" ht="15.75">
      <c r="B18" s="69" t="s">
        <v>1509</v>
      </c>
      <c r="C18" s="91">
        <v>108530</v>
      </c>
      <c r="D18" s="126">
        <v>520007030</v>
      </c>
      <c r="E18" s="91" t="s">
        <v>380</v>
      </c>
      <c r="F18" s="91" t="s">
        <v>175</v>
      </c>
      <c r="G18" s="91">
        <v>0.98</v>
      </c>
      <c r="H18" s="91" t="s">
        <v>177</v>
      </c>
      <c r="I18" s="118">
        <v>6.2</v>
      </c>
      <c r="J18" s="118">
        <v>1.2</v>
      </c>
      <c r="K18" s="118">
        <v>52437.33</v>
      </c>
      <c r="L18" s="118">
        <v>128.05000000000001</v>
      </c>
      <c r="M18" s="118">
        <v>67.150000000000006</v>
      </c>
      <c r="N18" s="118">
        <v>0.7</v>
      </c>
      <c r="O18" s="118">
        <v>0.01</v>
      </c>
    </row>
    <row r="19" spans="1:15" customFormat="1" ht="15.75">
      <c r="B19" s="69" t="s">
        <v>1510</v>
      </c>
      <c r="C19" s="91">
        <v>2001154</v>
      </c>
      <c r="D19" s="126">
        <v>520019753</v>
      </c>
      <c r="E19" s="91" t="s">
        <v>417</v>
      </c>
      <c r="F19" s="91" t="s">
        <v>175</v>
      </c>
      <c r="G19" s="91">
        <v>0.06</v>
      </c>
      <c r="H19" s="91" t="s">
        <v>177</v>
      </c>
      <c r="I19" s="118">
        <v>4.55</v>
      </c>
      <c r="J19" s="118">
        <v>2.1</v>
      </c>
      <c r="K19" s="118">
        <v>83360.009999999995</v>
      </c>
      <c r="L19" s="118">
        <v>127.75</v>
      </c>
      <c r="M19" s="118">
        <v>106.49</v>
      </c>
      <c r="N19" s="118">
        <v>1.1100000000000001</v>
      </c>
      <c r="O19" s="118">
        <v>0.01</v>
      </c>
    </row>
    <row r="20" spans="1:15" customFormat="1" ht="15.75">
      <c r="B20" s="61" t="s">
        <v>72</v>
      </c>
      <c r="C20" s="89"/>
      <c r="D20" s="89"/>
      <c r="E20" s="89"/>
      <c r="F20" s="89"/>
      <c r="G20" s="89"/>
      <c r="H20" s="89"/>
      <c r="I20" s="92"/>
      <c r="J20" s="92"/>
      <c r="K20" s="92"/>
      <c r="L20" s="92"/>
      <c r="M20" s="92"/>
      <c r="N20" s="92"/>
      <c r="O20" s="92"/>
    </row>
    <row r="21" spans="1:15" customFormat="1" ht="15.75">
      <c r="B21" s="69" t="s">
        <v>294</v>
      </c>
      <c r="C21" s="91"/>
      <c r="D21" s="91"/>
      <c r="E21" s="91"/>
      <c r="F21" s="91"/>
      <c r="G21" s="91"/>
      <c r="H21" s="91"/>
      <c r="I21" s="118"/>
      <c r="J21" s="118"/>
      <c r="K21" s="118"/>
      <c r="L21" s="118"/>
      <c r="M21" s="118"/>
      <c r="N21" s="118"/>
      <c r="O21" s="118"/>
    </row>
    <row r="22" spans="1:15" customFormat="1" ht="15.75">
      <c r="B22" s="61" t="s">
        <v>244</v>
      </c>
      <c r="C22" s="89"/>
      <c r="D22" s="89"/>
      <c r="E22" s="89"/>
      <c r="F22" s="89"/>
      <c r="G22" s="89"/>
      <c r="H22" s="89"/>
      <c r="I22" s="92"/>
      <c r="J22" s="92"/>
      <c r="K22" s="92"/>
      <c r="L22" s="92"/>
      <c r="M22" s="92"/>
      <c r="N22" s="92"/>
      <c r="O22" s="92"/>
    </row>
    <row r="23" spans="1:15" customFormat="1" ht="15.75">
      <c r="B23" s="69" t="s">
        <v>294</v>
      </c>
      <c r="C23" s="91"/>
      <c r="D23" s="91"/>
      <c r="E23" s="91"/>
      <c r="F23" s="91"/>
      <c r="G23" s="91"/>
      <c r="H23" s="91"/>
      <c r="I23" s="118"/>
      <c r="J23" s="118"/>
      <c r="K23" s="118"/>
      <c r="L23" s="118"/>
      <c r="M23" s="118"/>
      <c r="N23" s="118"/>
      <c r="O23" s="118"/>
    </row>
    <row r="24" spans="1:15" customFormat="1" ht="15.75">
      <c r="B24" s="61" t="s">
        <v>248</v>
      </c>
      <c r="C24" s="89"/>
      <c r="D24" s="89"/>
      <c r="E24" s="89"/>
      <c r="F24" s="89"/>
      <c r="G24" s="89"/>
      <c r="H24" s="89"/>
      <c r="I24" s="92"/>
      <c r="J24" s="92"/>
      <c r="K24" s="92"/>
      <c r="L24" s="92"/>
      <c r="M24" s="92"/>
      <c r="N24" s="92"/>
      <c r="O24" s="92"/>
    </row>
    <row r="25" spans="1:15" customFormat="1" ht="15.75">
      <c r="B25" s="69" t="s">
        <v>294</v>
      </c>
      <c r="C25" s="91"/>
      <c r="D25" s="91"/>
      <c r="E25" s="91"/>
      <c r="F25" s="91"/>
      <c r="G25" s="91"/>
      <c r="H25" s="91"/>
      <c r="I25" s="118"/>
      <c r="J25" s="118"/>
      <c r="K25" s="118"/>
      <c r="L25" s="118"/>
      <c r="M25" s="118"/>
      <c r="N25" s="118"/>
      <c r="O25" s="118"/>
    </row>
    <row r="26" spans="1:15" customFormat="1" ht="15.75">
      <c r="B26" s="61" t="s">
        <v>73</v>
      </c>
      <c r="C26" s="89"/>
      <c r="D26" s="89"/>
      <c r="E26" s="89"/>
      <c r="F26" s="89"/>
      <c r="G26" s="89"/>
      <c r="H26" s="89"/>
      <c r="I26" s="92"/>
      <c r="J26" s="92"/>
      <c r="K26" s="92"/>
      <c r="L26" s="92"/>
      <c r="M26" s="92"/>
      <c r="N26" s="92"/>
      <c r="O26" s="92"/>
    </row>
    <row r="27" spans="1:15" customFormat="1" ht="15.75">
      <c r="B27" s="69" t="s">
        <v>294</v>
      </c>
      <c r="C27" s="91"/>
      <c r="D27" s="91"/>
      <c r="E27" s="91"/>
      <c r="F27" s="91"/>
      <c r="G27" s="91"/>
      <c r="H27" s="91"/>
      <c r="I27" s="118"/>
      <c r="J27" s="118"/>
      <c r="K27" s="118"/>
      <c r="L27" s="118"/>
      <c r="M27" s="118"/>
      <c r="N27" s="118"/>
      <c r="O27" s="118"/>
    </row>
    <row r="28" spans="1:15" customFormat="1" ht="15.75">
      <c r="B28" s="61" t="s">
        <v>249</v>
      </c>
      <c r="C28" s="89"/>
      <c r="D28" s="89"/>
      <c r="E28" s="89"/>
      <c r="F28" s="89"/>
      <c r="G28" s="89"/>
      <c r="H28" s="89"/>
      <c r="I28" s="92"/>
      <c r="J28" s="92"/>
      <c r="K28" s="92"/>
      <c r="L28" s="92"/>
      <c r="M28" s="92"/>
      <c r="N28" s="92"/>
      <c r="O28" s="92"/>
    </row>
    <row r="29" spans="1:15" customFormat="1" ht="15.75">
      <c r="B29" s="123" t="s">
        <v>294</v>
      </c>
      <c r="C29" s="91"/>
      <c r="D29" s="91"/>
      <c r="E29" s="91"/>
      <c r="F29" s="91"/>
      <c r="G29" s="91"/>
      <c r="H29" s="91"/>
      <c r="I29" s="118"/>
      <c r="J29" s="118"/>
      <c r="K29" s="118"/>
      <c r="L29" s="118"/>
      <c r="M29" s="118"/>
      <c r="N29" s="118"/>
      <c r="O29" s="118"/>
    </row>
    <row r="30" spans="1:15" customFormat="1">
      <c r="A30" s="1"/>
      <c r="B30" s="115" t="s">
        <v>267</v>
      </c>
      <c r="C30" s="2"/>
      <c r="D30" s="2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 customFormat="1">
      <c r="A31" s="1"/>
      <c r="B31" s="115" t="s">
        <v>141</v>
      </c>
      <c r="C31" s="2"/>
      <c r="D31" s="2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 customFormat="1">
      <c r="A32" s="1"/>
      <c r="B32" s="115" t="s">
        <v>263</v>
      </c>
      <c r="C32" s="2"/>
      <c r="D32" s="2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3" spans="1:15" customFormat="1">
      <c r="A33" s="1"/>
      <c r="B33" s="115" t="s">
        <v>264</v>
      </c>
      <c r="C33" s="2"/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</row>
  </sheetData>
  <mergeCells count="1">
    <mergeCell ref="B6:O6"/>
  </mergeCells>
  <phoneticPr fontId="3" type="noConversion"/>
  <dataValidations count="1">
    <dataValidation allowBlank="1" showInputMessage="1" showErrorMessage="1" sqref="A5:XFD10 A34:XFD1048576 A30:O33"/>
  </dataValidations>
  <pageMargins left="0" right="0" top="0.5" bottom="0.5" header="0" footer="0.25"/>
  <pageSetup paperSize="9" scale="88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C862"/>
  <sheetViews>
    <sheetView rightToLeft="1" workbookViewId="0">
      <selection activeCell="J15" sqref="J15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3.42578125" style="2" bestFit="1" customWidth="1"/>
    <col min="4" max="4" width="5.28515625" style="1" customWidth="1"/>
    <col min="5" max="5" width="11.140625" style="1" customWidth="1"/>
    <col min="6" max="6" width="8.7109375" style="1" customWidth="1"/>
    <col min="7" max="8" width="11.85546875" style="1" bestFit="1" customWidth="1"/>
    <col min="9" max="9" width="11.140625" style="1" customWidth="1"/>
    <col min="10" max="10" width="30.42578125" style="3" customWidth="1"/>
    <col min="11" max="11" width="6.710937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3" customWidth="1"/>
    <col min="18" max="18" width="8" style="3" customWidth="1"/>
    <col min="19" max="19" width="8.7109375" style="3" customWidth="1"/>
    <col min="20" max="20" width="10" style="3" customWidth="1"/>
    <col min="21" max="21" width="9.5703125" style="3" customWidth="1"/>
    <col min="22" max="22" width="6.140625" style="3" customWidth="1"/>
    <col min="23" max="24" width="5.7109375" style="3" customWidth="1"/>
    <col min="25" max="25" width="6.85546875" style="3" customWidth="1"/>
    <col min="26" max="26" width="6.42578125" style="3" customWidth="1"/>
    <col min="27" max="27" width="6.7109375" style="3" customWidth="1"/>
    <col min="28" max="28" width="7.28515625" style="3" customWidth="1"/>
    <col min="29" max="40" width="5.7109375" style="3" customWidth="1"/>
    <col min="41" max="55" width="9.140625" style="3"/>
    <col min="56" max="16384" width="9.140625" style="1"/>
  </cols>
  <sheetData>
    <row r="1" spans="2:55">
      <c r="B1" s="83" t="s">
        <v>308</v>
      </c>
    </row>
    <row r="2" spans="2:55">
      <c r="B2" s="83" t="s">
        <v>309</v>
      </c>
    </row>
    <row r="3" spans="2:55">
      <c r="B3" s="83" t="s">
        <v>310</v>
      </c>
    </row>
    <row r="4" spans="2:55">
      <c r="B4" s="83" t="s">
        <v>311</v>
      </c>
    </row>
    <row r="6" spans="2:55" ht="26.25" customHeight="1">
      <c r="B6" s="166" t="s">
        <v>219</v>
      </c>
      <c r="C6" s="167"/>
      <c r="D6" s="167"/>
      <c r="E6" s="167"/>
      <c r="F6" s="167"/>
      <c r="G6" s="167"/>
      <c r="H6" s="167"/>
      <c r="I6" s="167"/>
      <c r="J6" s="168"/>
    </row>
    <row r="7" spans="2:55" s="3" customFormat="1" ht="63">
      <c r="B7" s="37" t="s">
        <v>145</v>
      </c>
      <c r="C7" s="39" t="s">
        <v>64</v>
      </c>
      <c r="D7" s="39" t="s">
        <v>112</v>
      </c>
      <c r="E7" s="39" t="s">
        <v>65</v>
      </c>
      <c r="F7" s="39" t="s">
        <v>130</v>
      </c>
      <c r="G7" s="39" t="s">
        <v>234</v>
      </c>
      <c r="H7" s="54" t="s">
        <v>187</v>
      </c>
      <c r="I7" s="41" t="s">
        <v>188</v>
      </c>
      <c r="J7" s="41" t="s">
        <v>258</v>
      </c>
    </row>
    <row r="8" spans="2:55" s="3" customFormat="1" ht="22.5" customHeight="1">
      <c r="B8" s="15"/>
      <c r="C8" s="16" t="s">
        <v>22</v>
      </c>
      <c r="D8" s="16"/>
      <c r="E8" s="16" t="s">
        <v>20</v>
      </c>
      <c r="F8" s="16"/>
      <c r="G8" s="16" t="s">
        <v>270</v>
      </c>
      <c r="H8" s="27" t="s">
        <v>20</v>
      </c>
      <c r="I8" s="17" t="s">
        <v>20</v>
      </c>
      <c r="J8" s="113"/>
    </row>
    <row r="9" spans="2:55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5" t="s">
        <v>6</v>
      </c>
      <c r="I9" s="65" t="s">
        <v>7</v>
      </c>
      <c r="J9" s="65" t="s">
        <v>8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</row>
    <row r="10" spans="2:55" s="4" customFormat="1" ht="18" customHeight="1">
      <c r="B10" s="58" t="s">
        <v>46</v>
      </c>
      <c r="C10" s="97"/>
      <c r="D10" s="86"/>
      <c r="E10" s="86"/>
      <c r="F10" s="86"/>
      <c r="G10" s="85">
        <v>3339.57</v>
      </c>
      <c r="H10" s="85"/>
      <c r="I10" s="85">
        <v>0.28999999999999998</v>
      </c>
      <c r="J10" s="86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</row>
    <row r="11" spans="2:55" customFormat="1" ht="22.5" customHeight="1">
      <c r="B11" s="61" t="s">
        <v>255</v>
      </c>
      <c r="C11" s="100"/>
      <c r="D11" s="94"/>
      <c r="E11" s="94"/>
      <c r="F11" s="94"/>
      <c r="G11" s="88">
        <v>3339.57</v>
      </c>
      <c r="H11" s="88"/>
      <c r="I11" s="88">
        <v>0.28999999999999998</v>
      </c>
      <c r="J11" s="94"/>
    </row>
    <row r="12" spans="2:55" customFormat="1" ht="15.75">
      <c r="B12" s="61" t="s">
        <v>113</v>
      </c>
      <c r="C12" s="100"/>
      <c r="D12" s="94"/>
      <c r="E12" s="94"/>
      <c r="F12" s="94"/>
      <c r="G12" s="88">
        <v>3339.57</v>
      </c>
      <c r="H12" s="88"/>
      <c r="I12" s="88">
        <v>0.28999999999999998</v>
      </c>
      <c r="J12" s="94"/>
    </row>
    <row r="13" spans="2:55" customFormat="1" ht="15.75">
      <c r="B13" s="69" t="s">
        <v>1511</v>
      </c>
      <c r="C13" s="101"/>
      <c r="D13" s="95"/>
      <c r="E13" s="95"/>
      <c r="F13" s="95" t="s">
        <v>177</v>
      </c>
      <c r="G13" s="96">
        <v>1949.56</v>
      </c>
      <c r="H13" s="96">
        <v>58.38</v>
      </c>
      <c r="I13" s="96">
        <v>0.17</v>
      </c>
      <c r="J13" s="95" t="s">
        <v>1516</v>
      </c>
    </row>
    <row r="14" spans="2:55" customFormat="1" ht="15.75">
      <c r="B14" s="69" t="s">
        <v>1512</v>
      </c>
      <c r="C14" s="101"/>
      <c r="D14" s="95"/>
      <c r="E14" s="95"/>
      <c r="F14" s="95" t="s">
        <v>177</v>
      </c>
      <c r="G14" s="96">
        <v>1390</v>
      </c>
      <c r="H14" s="96">
        <v>41.62</v>
      </c>
      <c r="I14" s="96">
        <v>0.12</v>
      </c>
      <c r="J14" s="95" t="s">
        <v>1517</v>
      </c>
    </row>
    <row r="15" spans="2:55" customFormat="1" ht="15.75">
      <c r="B15" s="61" t="s">
        <v>114</v>
      </c>
      <c r="C15" s="100"/>
      <c r="D15" s="94"/>
      <c r="E15" s="94"/>
      <c r="F15" s="94"/>
      <c r="G15" s="88"/>
      <c r="H15" s="88"/>
      <c r="I15" s="88"/>
      <c r="J15" s="94"/>
    </row>
    <row r="16" spans="2:55" customFormat="1" ht="15.75">
      <c r="B16" s="69" t="s">
        <v>294</v>
      </c>
      <c r="C16" s="101"/>
      <c r="D16" s="95"/>
      <c r="E16" s="95"/>
      <c r="F16" s="95"/>
      <c r="G16" s="96"/>
      <c r="H16" s="96"/>
      <c r="I16" s="96"/>
      <c r="J16" s="95"/>
    </row>
    <row r="17" spans="2:10" customFormat="1" ht="15.75">
      <c r="B17" s="61" t="s">
        <v>256</v>
      </c>
      <c r="C17" s="100"/>
      <c r="D17" s="94"/>
      <c r="E17" s="94"/>
      <c r="F17" s="94"/>
      <c r="G17" s="88"/>
      <c r="H17" s="88"/>
      <c r="I17" s="88"/>
      <c r="J17" s="94"/>
    </row>
    <row r="18" spans="2:10" customFormat="1" ht="15.75">
      <c r="B18" s="61" t="s">
        <v>113</v>
      </c>
      <c r="C18" s="100"/>
      <c r="D18" s="94"/>
      <c r="E18" s="94"/>
      <c r="F18" s="94"/>
      <c r="G18" s="88"/>
      <c r="H18" s="88"/>
      <c r="I18" s="88"/>
      <c r="J18" s="94"/>
    </row>
    <row r="19" spans="2:10" customFormat="1" ht="15.75">
      <c r="B19" s="69" t="s">
        <v>294</v>
      </c>
      <c r="C19" s="101"/>
      <c r="D19" s="95"/>
      <c r="E19" s="95"/>
      <c r="F19" s="95"/>
      <c r="G19" s="96"/>
      <c r="H19" s="96"/>
      <c r="I19" s="96"/>
      <c r="J19" s="95"/>
    </row>
    <row r="20" spans="2:10" customFormat="1" ht="15.75">
      <c r="B20" s="61" t="s">
        <v>114</v>
      </c>
      <c r="C20" s="100"/>
      <c r="D20" s="94"/>
      <c r="E20" s="94"/>
      <c r="F20" s="94"/>
      <c r="G20" s="88"/>
      <c r="H20" s="88"/>
      <c r="I20" s="88"/>
      <c r="J20" s="94"/>
    </row>
    <row r="21" spans="2:10" customFormat="1" ht="15.75">
      <c r="B21" s="123" t="s">
        <v>294</v>
      </c>
      <c r="C21" s="101"/>
      <c r="D21" s="95"/>
      <c r="E21" s="95"/>
      <c r="F21" s="95"/>
      <c r="G21" s="96"/>
      <c r="H21" s="96"/>
      <c r="I21" s="96"/>
      <c r="J21" s="95"/>
    </row>
    <row r="22" spans="2:10" customFormat="1" ht="12.75"/>
    <row r="23" spans="2:10" customFormat="1" ht="12.75"/>
    <row r="24" spans="2:10" customFormat="1" ht="12.75"/>
    <row r="25" spans="2:10" customFormat="1" ht="12.75"/>
    <row r="26" spans="2:10" customFormat="1" ht="12.75"/>
    <row r="27" spans="2:10" customFormat="1" ht="12.75"/>
    <row r="28" spans="2:10" customFormat="1" ht="12.75"/>
    <row r="29" spans="2:10" customFormat="1" ht="12.75"/>
    <row r="30" spans="2:10" customFormat="1" ht="12.75"/>
    <row r="31" spans="2:10" customFormat="1" ht="12.75"/>
    <row r="32" spans="2:10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6:8" customFormat="1" ht="12.75"/>
    <row r="50" spans="6:8" customFormat="1" ht="12.75"/>
    <row r="51" spans="6:8" customFormat="1" ht="12.75"/>
    <row r="52" spans="6:8" customFormat="1" ht="12.75"/>
    <row r="53" spans="6:8" customFormat="1" ht="12.75"/>
    <row r="54" spans="6:8" customFormat="1" ht="12.75"/>
    <row r="55" spans="6:8">
      <c r="F55" s="3"/>
      <c r="G55" s="3"/>
      <c r="H55" s="3"/>
    </row>
    <row r="56" spans="6:8">
      <c r="F56" s="3"/>
      <c r="G56" s="3"/>
      <c r="H56" s="3"/>
    </row>
    <row r="57" spans="6:8">
      <c r="F57" s="3"/>
      <c r="G57" s="3"/>
      <c r="H57" s="3"/>
    </row>
    <row r="58" spans="6:8">
      <c r="F58" s="3"/>
      <c r="G58" s="3"/>
      <c r="H58" s="3"/>
    </row>
    <row r="59" spans="6:8">
      <c r="F59" s="3"/>
      <c r="G59" s="3"/>
      <c r="H59" s="3"/>
    </row>
    <row r="60" spans="6:8">
      <c r="F60" s="3"/>
      <c r="G60" s="3"/>
      <c r="H60" s="3"/>
    </row>
    <row r="61" spans="6:8">
      <c r="F61" s="3"/>
      <c r="G61" s="3"/>
      <c r="H61" s="3"/>
    </row>
    <row r="62" spans="6:8">
      <c r="F62" s="3"/>
      <c r="G62" s="3"/>
      <c r="H62" s="3"/>
    </row>
    <row r="63" spans="6:8">
      <c r="F63" s="3"/>
      <c r="G63" s="3"/>
      <c r="H63" s="3"/>
    </row>
    <row r="64" spans="6:8">
      <c r="F64" s="3"/>
      <c r="G64" s="3"/>
      <c r="H64" s="3"/>
    </row>
    <row r="65" spans="6:8">
      <c r="F65" s="3"/>
      <c r="G65" s="3"/>
      <c r="H65" s="3"/>
    </row>
    <row r="66" spans="6:8">
      <c r="F66" s="3"/>
      <c r="G66" s="3"/>
      <c r="H66" s="3"/>
    </row>
    <row r="67" spans="6:8">
      <c r="F67" s="3"/>
      <c r="G67" s="3"/>
      <c r="H67" s="3"/>
    </row>
    <row r="68" spans="6:8">
      <c r="F68" s="3"/>
      <c r="G68" s="3"/>
      <c r="H68" s="3"/>
    </row>
    <row r="69" spans="6:8">
      <c r="F69" s="3"/>
      <c r="G69" s="3"/>
      <c r="H69" s="3"/>
    </row>
    <row r="70" spans="6:8">
      <c r="F70" s="3"/>
      <c r="G70" s="3"/>
      <c r="H70" s="3"/>
    </row>
    <row r="71" spans="6:8">
      <c r="F71" s="3"/>
      <c r="G71" s="3"/>
      <c r="H71" s="3"/>
    </row>
    <row r="72" spans="6:8">
      <c r="F72" s="3"/>
      <c r="G72" s="3"/>
      <c r="H72" s="3"/>
    </row>
    <row r="73" spans="6:8">
      <c r="F73" s="3"/>
      <c r="G73" s="3"/>
      <c r="H73" s="3"/>
    </row>
    <row r="74" spans="6:8">
      <c r="F74" s="3"/>
      <c r="G74" s="3"/>
      <c r="H74" s="3"/>
    </row>
    <row r="75" spans="6:8">
      <c r="F75" s="3"/>
      <c r="G75" s="3"/>
      <c r="H75" s="3"/>
    </row>
    <row r="76" spans="6:8">
      <c r="F76" s="3"/>
      <c r="G76" s="3"/>
      <c r="H76" s="3"/>
    </row>
    <row r="77" spans="6:8">
      <c r="F77" s="3"/>
      <c r="G77" s="3"/>
      <c r="H77" s="3"/>
    </row>
    <row r="78" spans="6:8">
      <c r="F78" s="3"/>
      <c r="G78" s="3"/>
      <c r="H78" s="3"/>
    </row>
    <row r="79" spans="6:8">
      <c r="F79" s="3"/>
      <c r="G79" s="3"/>
      <c r="H79" s="3"/>
    </row>
    <row r="80" spans="6:8">
      <c r="F80" s="3"/>
      <c r="G80" s="3"/>
      <c r="H80" s="3"/>
    </row>
    <row r="81" spans="6:8">
      <c r="F81" s="3"/>
      <c r="G81" s="3"/>
      <c r="H81" s="3"/>
    </row>
    <row r="82" spans="6:8">
      <c r="F82" s="3"/>
      <c r="G82" s="3"/>
      <c r="H82" s="3"/>
    </row>
    <row r="83" spans="6:8">
      <c r="F83" s="3"/>
      <c r="G83" s="3"/>
      <c r="H83" s="3"/>
    </row>
    <row r="84" spans="6:8">
      <c r="F84" s="3"/>
      <c r="G84" s="3"/>
      <c r="H84" s="3"/>
    </row>
    <row r="85" spans="6:8">
      <c r="F85" s="3"/>
      <c r="G85" s="3"/>
      <c r="H85" s="3"/>
    </row>
    <row r="86" spans="6:8">
      <c r="F86" s="3"/>
      <c r="G86" s="3"/>
      <c r="H86" s="3"/>
    </row>
    <row r="87" spans="6:8">
      <c r="F87" s="3"/>
      <c r="G87" s="3"/>
      <c r="H87" s="3"/>
    </row>
    <row r="88" spans="6:8">
      <c r="F88" s="3"/>
      <c r="G88" s="3"/>
      <c r="H88" s="3"/>
    </row>
    <row r="89" spans="6:8">
      <c r="F89" s="3"/>
      <c r="G89" s="3"/>
      <c r="H89" s="3"/>
    </row>
    <row r="90" spans="6:8">
      <c r="F90" s="3"/>
      <c r="G90" s="3"/>
      <c r="H90" s="3"/>
    </row>
    <row r="91" spans="6:8">
      <c r="F91" s="3"/>
      <c r="G91" s="3"/>
      <c r="H91" s="3"/>
    </row>
    <row r="92" spans="6:8">
      <c r="F92" s="3"/>
      <c r="G92" s="3"/>
      <c r="H92" s="3"/>
    </row>
    <row r="93" spans="6:8">
      <c r="F93" s="3"/>
      <c r="G93" s="3"/>
      <c r="H93" s="3"/>
    </row>
    <row r="94" spans="6:8">
      <c r="F94" s="3"/>
      <c r="G94" s="3"/>
      <c r="H94" s="3"/>
    </row>
    <row r="95" spans="6:8">
      <c r="F95" s="3"/>
      <c r="G95" s="3"/>
      <c r="H95" s="3"/>
    </row>
    <row r="96" spans="6:8">
      <c r="F96" s="3"/>
      <c r="G96" s="3"/>
      <c r="H96" s="3"/>
    </row>
    <row r="97" spans="6:8">
      <c r="F97" s="3"/>
      <c r="G97" s="3"/>
      <c r="H97" s="3"/>
    </row>
    <row r="98" spans="6:8">
      <c r="F98" s="3"/>
      <c r="G98" s="3"/>
      <c r="H98" s="3"/>
    </row>
    <row r="99" spans="6:8">
      <c r="F99" s="3"/>
      <c r="G99" s="3"/>
      <c r="H99" s="3"/>
    </row>
    <row r="100" spans="6:8">
      <c r="F100" s="3"/>
      <c r="G100" s="3"/>
      <c r="H100" s="3"/>
    </row>
    <row r="101" spans="6:8">
      <c r="F101" s="3"/>
      <c r="G101" s="3"/>
      <c r="H101" s="3"/>
    </row>
    <row r="102" spans="6:8">
      <c r="F102" s="3"/>
      <c r="G102" s="3"/>
      <c r="H102" s="3"/>
    </row>
    <row r="103" spans="6:8">
      <c r="F103" s="3"/>
      <c r="G103" s="3"/>
      <c r="H103" s="3"/>
    </row>
    <row r="104" spans="6:8">
      <c r="F104" s="3"/>
      <c r="G104" s="3"/>
      <c r="H104" s="3"/>
    </row>
    <row r="105" spans="6:8">
      <c r="F105" s="3"/>
      <c r="G105" s="3"/>
      <c r="H105" s="3"/>
    </row>
    <row r="106" spans="6:8">
      <c r="F106" s="3"/>
      <c r="G106" s="3"/>
      <c r="H106" s="3"/>
    </row>
    <row r="107" spans="6:8">
      <c r="F107" s="3"/>
      <c r="G107" s="3"/>
      <c r="H107" s="3"/>
    </row>
    <row r="108" spans="6:8">
      <c r="F108" s="3"/>
      <c r="G108" s="3"/>
      <c r="H108" s="3"/>
    </row>
    <row r="109" spans="6:8">
      <c r="F109" s="3"/>
      <c r="G109" s="3"/>
      <c r="H109" s="3"/>
    </row>
    <row r="110" spans="6:8">
      <c r="F110" s="3"/>
      <c r="G110" s="3"/>
      <c r="H110" s="3"/>
    </row>
    <row r="111" spans="6:8">
      <c r="F111" s="3"/>
      <c r="G111" s="3"/>
      <c r="H111" s="3"/>
    </row>
    <row r="112" spans="6:8">
      <c r="F112" s="3"/>
      <c r="G112" s="3"/>
      <c r="H112" s="3"/>
    </row>
    <row r="113" spans="6:8">
      <c r="F113" s="3"/>
      <c r="G113" s="3"/>
      <c r="H113" s="3"/>
    </row>
    <row r="114" spans="6:8">
      <c r="F114" s="3"/>
      <c r="G114" s="3"/>
      <c r="H114" s="3"/>
    </row>
    <row r="115" spans="6:8">
      <c r="F115" s="3"/>
      <c r="G115" s="3"/>
      <c r="H115" s="3"/>
    </row>
    <row r="116" spans="6:8">
      <c r="F116" s="3"/>
      <c r="G116" s="3"/>
      <c r="H116" s="3"/>
    </row>
    <row r="117" spans="6:8">
      <c r="F117" s="3"/>
      <c r="G117" s="3"/>
      <c r="H117" s="3"/>
    </row>
    <row r="118" spans="6:8">
      <c r="F118" s="3"/>
      <c r="G118" s="3"/>
      <c r="H118" s="3"/>
    </row>
    <row r="119" spans="6:8">
      <c r="F119" s="3"/>
      <c r="G119" s="3"/>
      <c r="H119" s="3"/>
    </row>
    <row r="120" spans="6:8">
      <c r="F120" s="3"/>
      <c r="G120" s="3"/>
      <c r="H120" s="3"/>
    </row>
    <row r="121" spans="6:8">
      <c r="F121" s="3"/>
      <c r="G121" s="3"/>
      <c r="H121" s="3"/>
    </row>
    <row r="122" spans="6:8">
      <c r="F122" s="3"/>
      <c r="G122" s="3"/>
      <c r="H122" s="3"/>
    </row>
    <row r="123" spans="6:8">
      <c r="F123" s="3"/>
      <c r="G123" s="3"/>
      <c r="H123" s="3"/>
    </row>
    <row r="124" spans="6:8">
      <c r="F124" s="3"/>
      <c r="G124" s="3"/>
      <c r="H124" s="3"/>
    </row>
    <row r="125" spans="6:8">
      <c r="F125" s="3"/>
      <c r="G125" s="3"/>
      <c r="H125" s="3"/>
    </row>
    <row r="126" spans="6:8">
      <c r="F126" s="3"/>
      <c r="G126" s="3"/>
      <c r="H126" s="3"/>
    </row>
    <row r="127" spans="6:8">
      <c r="F127" s="3"/>
      <c r="G127" s="3"/>
      <c r="H127" s="3"/>
    </row>
    <row r="128" spans="6:8">
      <c r="F128" s="3"/>
      <c r="G128" s="3"/>
      <c r="H128" s="3"/>
    </row>
    <row r="129" spans="6:8">
      <c r="F129" s="3"/>
      <c r="G129" s="3"/>
      <c r="H129" s="3"/>
    </row>
    <row r="130" spans="6:8">
      <c r="F130" s="3"/>
      <c r="G130" s="3"/>
      <c r="H130" s="3"/>
    </row>
    <row r="131" spans="6:8">
      <c r="F131" s="3"/>
      <c r="G131" s="3"/>
      <c r="H131" s="3"/>
    </row>
    <row r="132" spans="6:8">
      <c r="F132" s="3"/>
      <c r="G132" s="3"/>
      <c r="H132" s="3"/>
    </row>
    <row r="133" spans="6:8">
      <c r="F133" s="3"/>
      <c r="G133" s="3"/>
      <c r="H133" s="3"/>
    </row>
    <row r="134" spans="6:8">
      <c r="F134" s="3"/>
      <c r="G134" s="3"/>
      <c r="H134" s="3"/>
    </row>
    <row r="135" spans="6:8">
      <c r="F135" s="3"/>
      <c r="G135" s="3"/>
      <c r="H135" s="3"/>
    </row>
    <row r="136" spans="6:8">
      <c r="F136" s="3"/>
      <c r="G136" s="3"/>
      <c r="H136" s="3"/>
    </row>
    <row r="137" spans="6:8">
      <c r="F137" s="3"/>
      <c r="G137" s="3"/>
      <c r="H137" s="3"/>
    </row>
    <row r="138" spans="6:8">
      <c r="F138" s="3"/>
      <c r="G138" s="3"/>
      <c r="H138" s="3"/>
    </row>
    <row r="139" spans="6:8">
      <c r="F139" s="3"/>
      <c r="G139" s="3"/>
      <c r="H139" s="3"/>
    </row>
    <row r="140" spans="6:8">
      <c r="F140" s="3"/>
      <c r="G140" s="3"/>
      <c r="H140" s="3"/>
    </row>
    <row r="141" spans="6:8">
      <c r="F141" s="3"/>
      <c r="G141" s="3"/>
      <c r="H141" s="3"/>
    </row>
    <row r="142" spans="6:8">
      <c r="F142" s="3"/>
      <c r="G142" s="3"/>
      <c r="H142" s="3"/>
    </row>
    <row r="143" spans="6:8">
      <c r="F143" s="3"/>
      <c r="G143" s="3"/>
      <c r="H143" s="3"/>
    </row>
    <row r="144" spans="6:8">
      <c r="F144" s="3"/>
      <c r="G144" s="3"/>
      <c r="H144" s="3"/>
    </row>
    <row r="145" spans="6:8">
      <c r="F145" s="3"/>
      <c r="G145" s="3"/>
      <c r="H145" s="3"/>
    </row>
    <row r="146" spans="6:8">
      <c r="F146" s="3"/>
      <c r="G146" s="3"/>
      <c r="H146" s="3"/>
    </row>
    <row r="147" spans="6:8">
      <c r="F147" s="3"/>
      <c r="G147" s="3"/>
      <c r="H147" s="3"/>
    </row>
    <row r="148" spans="6:8">
      <c r="F148" s="3"/>
      <c r="G148" s="3"/>
      <c r="H148" s="3"/>
    </row>
    <row r="149" spans="6:8">
      <c r="F149" s="3"/>
      <c r="G149" s="3"/>
      <c r="H149" s="3"/>
    </row>
    <row r="150" spans="6:8">
      <c r="F150" s="3"/>
      <c r="G150" s="3"/>
      <c r="H150" s="3"/>
    </row>
    <row r="151" spans="6:8">
      <c r="F151" s="3"/>
      <c r="G151" s="3"/>
      <c r="H151" s="3"/>
    </row>
    <row r="152" spans="6:8">
      <c r="F152" s="3"/>
      <c r="G152" s="3"/>
      <c r="H152" s="3"/>
    </row>
    <row r="153" spans="6:8">
      <c r="F153" s="3"/>
      <c r="G153" s="3"/>
      <c r="H153" s="3"/>
    </row>
    <row r="154" spans="6:8">
      <c r="F154" s="3"/>
      <c r="G154" s="3"/>
      <c r="H154" s="3"/>
    </row>
    <row r="155" spans="6:8">
      <c r="F155" s="3"/>
      <c r="G155" s="3"/>
      <c r="H155" s="3"/>
    </row>
    <row r="156" spans="6:8">
      <c r="F156" s="3"/>
      <c r="G156" s="3"/>
      <c r="H156" s="3"/>
    </row>
    <row r="157" spans="6:8">
      <c r="F157" s="3"/>
      <c r="G157" s="3"/>
      <c r="H157" s="3"/>
    </row>
    <row r="158" spans="6:8">
      <c r="F158" s="3"/>
      <c r="G158" s="3"/>
      <c r="H158" s="3"/>
    </row>
    <row r="159" spans="6:8">
      <c r="F159" s="3"/>
      <c r="G159" s="3"/>
      <c r="H159" s="3"/>
    </row>
    <row r="160" spans="6:8">
      <c r="F160" s="3"/>
      <c r="G160" s="3"/>
      <c r="H160" s="3"/>
    </row>
    <row r="161" spans="6:8">
      <c r="F161" s="3"/>
      <c r="G161" s="3"/>
      <c r="H161" s="3"/>
    </row>
    <row r="162" spans="6:8">
      <c r="F162" s="3"/>
      <c r="G162" s="3"/>
      <c r="H162" s="3"/>
    </row>
    <row r="163" spans="6:8">
      <c r="F163" s="3"/>
      <c r="G163" s="3"/>
      <c r="H163" s="3"/>
    </row>
    <row r="164" spans="6:8">
      <c r="F164" s="3"/>
      <c r="G164" s="3"/>
      <c r="H164" s="3"/>
    </row>
    <row r="165" spans="6:8">
      <c r="F165" s="3"/>
      <c r="G165" s="3"/>
      <c r="H165" s="3"/>
    </row>
    <row r="166" spans="6:8">
      <c r="F166" s="3"/>
      <c r="G166" s="3"/>
      <c r="H166" s="3"/>
    </row>
    <row r="167" spans="6:8">
      <c r="F167" s="3"/>
      <c r="G167" s="3"/>
      <c r="H167" s="3"/>
    </row>
    <row r="168" spans="6:8">
      <c r="F168" s="3"/>
      <c r="G168" s="3"/>
      <c r="H168" s="3"/>
    </row>
    <row r="169" spans="6:8">
      <c r="F169" s="3"/>
      <c r="G169" s="3"/>
      <c r="H169" s="3"/>
    </row>
    <row r="170" spans="6:8">
      <c r="F170" s="3"/>
      <c r="G170" s="3"/>
      <c r="H170" s="3"/>
    </row>
    <row r="171" spans="6:8">
      <c r="F171" s="3"/>
      <c r="G171" s="3"/>
      <c r="H171" s="3"/>
    </row>
    <row r="172" spans="6:8">
      <c r="F172" s="3"/>
      <c r="G172" s="3"/>
      <c r="H172" s="3"/>
    </row>
    <row r="173" spans="6:8">
      <c r="F173" s="3"/>
      <c r="G173" s="3"/>
      <c r="H173" s="3"/>
    </row>
    <row r="174" spans="6:8">
      <c r="F174" s="3"/>
      <c r="G174" s="3"/>
      <c r="H174" s="3"/>
    </row>
    <row r="175" spans="6:8">
      <c r="F175" s="3"/>
      <c r="G175" s="3"/>
      <c r="H175" s="3"/>
    </row>
    <row r="176" spans="6:8">
      <c r="F176" s="3"/>
      <c r="G176" s="3"/>
      <c r="H176" s="3"/>
    </row>
    <row r="177" spans="6:8">
      <c r="F177" s="3"/>
      <c r="G177" s="3"/>
      <c r="H177" s="3"/>
    </row>
    <row r="178" spans="6:8">
      <c r="F178" s="3"/>
      <c r="G178" s="3"/>
      <c r="H178" s="3"/>
    </row>
    <row r="179" spans="6:8">
      <c r="F179" s="3"/>
      <c r="G179" s="3"/>
      <c r="H179" s="3"/>
    </row>
    <row r="180" spans="6:8">
      <c r="F180" s="3"/>
      <c r="G180" s="3"/>
      <c r="H180" s="3"/>
    </row>
    <row r="181" spans="6:8">
      <c r="F181" s="3"/>
      <c r="G181" s="3"/>
      <c r="H181" s="3"/>
    </row>
    <row r="182" spans="6:8">
      <c r="F182" s="3"/>
      <c r="G182" s="3"/>
      <c r="H182" s="3"/>
    </row>
    <row r="183" spans="6:8">
      <c r="F183" s="3"/>
      <c r="G183" s="3"/>
      <c r="H183" s="3"/>
    </row>
    <row r="184" spans="6:8">
      <c r="F184" s="3"/>
      <c r="G184" s="3"/>
      <c r="H184" s="3"/>
    </row>
    <row r="185" spans="6:8">
      <c r="F185" s="3"/>
      <c r="G185" s="3"/>
      <c r="H185" s="3"/>
    </row>
    <row r="186" spans="6:8">
      <c r="F186" s="3"/>
      <c r="G186" s="3"/>
      <c r="H186" s="3"/>
    </row>
    <row r="187" spans="6:8">
      <c r="F187" s="3"/>
      <c r="G187" s="3"/>
      <c r="H187" s="3"/>
    </row>
    <row r="188" spans="6:8">
      <c r="F188" s="3"/>
      <c r="G188" s="3"/>
      <c r="H188" s="3"/>
    </row>
    <row r="189" spans="6:8">
      <c r="F189" s="3"/>
      <c r="G189" s="3"/>
      <c r="H189" s="3"/>
    </row>
    <row r="190" spans="6:8">
      <c r="F190" s="3"/>
      <c r="G190" s="3"/>
      <c r="H190" s="3"/>
    </row>
    <row r="191" spans="6:8">
      <c r="F191" s="3"/>
      <c r="G191" s="3"/>
      <c r="H191" s="3"/>
    </row>
    <row r="192" spans="6:8">
      <c r="F192" s="3"/>
      <c r="G192" s="3"/>
      <c r="H192" s="3"/>
    </row>
    <row r="193" spans="6:8">
      <c r="F193" s="3"/>
      <c r="G193" s="3"/>
      <c r="H193" s="3"/>
    </row>
    <row r="194" spans="6:8">
      <c r="F194" s="3"/>
      <c r="G194" s="3"/>
      <c r="H194" s="3"/>
    </row>
    <row r="195" spans="6:8">
      <c r="F195" s="3"/>
      <c r="G195" s="3"/>
      <c r="H195" s="3"/>
    </row>
    <row r="196" spans="6:8">
      <c r="F196" s="3"/>
      <c r="G196" s="3"/>
      <c r="H196" s="3"/>
    </row>
    <row r="197" spans="6:8">
      <c r="F197" s="3"/>
      <c r="G197" s="3"/>
      <c r="H197" s="3"/>
    </row>
    <row r="198" spans="6:8">
      <c r="F198" s="3"/>
      <c r="G198" s="3"/>
      <c r="H198" s="3"/>
    </row>
    <row r="199" spans="6:8">
      <c r="F199" s="3"/>
      <c r="G199" s="3"/>
      <c r="H199" s="3"/>
    </row>
    <row r="200" spans="6:8">
      <c r="F200" s="3"/>
      <c r="G200" s="3"/>
      <c r="H200" s="3"/>
    </row>
    <row r="201" spans="6:8">
      <c r="F201" s="3"/>
      <c r="G201" s="3"/>
      <c r="H201" s="3"/>
    </row>
    <row r="202" spans="6:8">
      <c r="F202" s="3"/>
      <c r="G202" s="3"/>
      <c r="H202" s="3"/>
    </row>
    <row r="203" spans="6:8">
      <c r="F203" s="3"/>
      <c r="G203" s="3"/>
      <c r="H203" s="3"/>
    </row>
    <row r="204" spans="6:8">
      <c r="F204" s="3"/>
      <c r="G204" s="3"/>
      <c r="H204" s="3"/>
    </row>
    <row r="205" spans="6:8">
      <c r="F205" s="3"/>
      <c r="G205" s="3"/>
      <c r="H205" s="3"/>
    </row>
    <row r="206" spans="6:8">
      <c r="F206" s="3"/>
      <c r="G206" s="3"/>
      <c r="H206" s="3"/>
    </row>
    <row r="207" spans="6:8">
      <c r="F207" s="3"/>
      <c r="G207" s="3"/>
      <c r="H207" s="3"/>
    </row>
    <row r="208" spans="6:8">
      <c r="F208" s="3"/>
      <c r="G208" s="3"/>
      <c r="H208" s="3"/>
    </row>
    <row r="209" spans="6:8">
      <c r="F209" s="3"/>
      <c r="G209" s="3"/>
      <c r="H209" s="3"/>
    </row>
    <row r="210" spans="6:8">
      <c r="F210" s="3"/>
      <c r="G210" s="3"/>
      <c r="H210" s="3"/>
    </row>
    <row r="211" spans="6:8">
      <c r="F211" s="3"/>
      <c r="G211" s="3"/>
      <c r="H211" s="3"/>
    </row>
    <row r="212" spans="6:8">
      <c r="F212" s="3"/>
      <c r="G212" s="3"/>
      <c r="H212" s="3"/>
    </row>
    <row r="213" spans="6:8">
      <c r="F213" s="3"/>
      <c r="G213" s="3"/>
      <c r="H213" s="3"/>
    </row>
    <row r="214" spans="6:8">
      <c r="F214" s="3"/>
      <c r="G214" s="3"/>
      <c r="H214" s="3"/>
    </row>
    <row r="215" spans="6:8">
      <c r="F215" s="3"/>
      <c r="G215" s="3"/>
      <c r="H215" s="3"/>
    </row>
    <row r="216" spans="6:8">
      <c r="F216" s="3"/>
      <c r="G216" s="3"/>
      <c r="H216" s="3"/>
    </row>
    <row r="217" spans="6:8">
      <c r="F217" s="3"/>
      <c r="G217" s="3"/>
      <c r="H217" s="3"/>
    </row>
    <row r="218" spans="6:8">
      <c r="F218" s="3"/>
      <c r="G218" s="3"/>
      <c r="H218" s="3"/>
    </row>
    <row r="219" spans="6:8">
      <c r="F219" s="3"/>
      <c r="G219" s="3"/>
      <c r="H219" s="3"/>
    </row>
    <row r="220" spans="6:8">
      <c r="F220" s="3"/>
      <c r="G220" s="3"/>
      <c r="H220" s="3"/>
    </row>
    <row r="221" spans="6:8">
      <c r="F221" s="3"/>
      <c r="G221" s="3"/>
      <c r="H221" s="3"/>
    </row>
    <row r="222" spans="6:8">
      <c r="F222" s="3"/>
      <c r="G222" s="3"/>
      <c r="H222" s="3"/>
    </row>
    <row r="223" spans="6:8">
      <c r="F223" s="3"/>
      <c r="G223" s="3"/>
      <c r="H223" s="3"/>
    </row>
    <row r="224" spans="6:8">
      <c r="F224" s="3"/>
      <c r="G224" s="3"/>
      <c r="H224" s="3"/>
    </row>
    <row r="225" spans="6:8">
      <c r="F225" s="3"/>
      <c r="G225" s="3"/>
      <c r="H225" s="3"/>
    </row>
    <row r="226" spans="6:8">
      <c r="F226" s="3"/>
      <c r="G226" s="3"/>
      <c r="H226" s="3"/>
    </row>
    <row r="227" spans="6:8">
      <c r="F227" s="3"/>
      <c r="G227" s="3"/>
      <c r="H227" s="3"/>
    </row>
    <row r="228" spans="6:8">
      <c r="F228" s="3"/>
      <c r="G228" s="3"/>
      <c r="H228" s="3"/>
    </row>
    <row r="229" spans="6:8">
      <c r="F229" s="3"/>
      <c r="G229" s="3"/>
      <c r="H229" s="3"/>
    </row>
    <row r="230" spans="6:8">
      <c r="F230" s="3"/>
      <c r="G230" s="3"/>
      <c r="H230" s="3"/>
    </row>
    <row r="231" spans="6:8">
      <c r="F231" s="3"/>
      <c r="G231" s="3"/>
      <c r="H231" s="3"/>
    </row>
    <row r="232" spans="6:8">
      <c r="F232" s="3"/>
      <c r="G232" s="3"/>
      <c r="H232" s="3"/>
    </row>
    <row r="233" spans="6:8">
      <c r="F233" s="3"/>
      <c r="G233" s="3"/>
      <c r="H233" s="3"/>
    </row>
    <row r="234" spans="6:8">
      <c r="F234" s="3"/>
      <c r="G234" s="3"/>
      <c r="H234" s="3"/>
    </row>
    <row r="235" spans="6:8">
      <c r="F235" s="3"/>
      <c r="G235" s="3"/>
      <c r="H235" s="3"/>
    </row>
    <row r="236" spans="6:8">
      <c r="F236" s="3"/>
      <c r="G236" s="3"/>
      <c r="H236" s="3"/>
    </row>
    <row r="237" spans="6:8">
      <c r="F237" s="3"/>
      <c r="G237" s="3"/>
      <c r="H237" s="3"/>
    </row>
    <row r="238" spans="6:8">
      <c r="F238" s="3"/>
      <c r="G238" s="3"/>
      <c r="H238" s="3"/>
    </row>
    <row r="239" spans="6:8">
      <c r="F239" s="3"/>
      <c r="G239" s="3"/>
      <c r="H239" s="3"/>
    </row>
    <row r="240" spans="6:8">
      <c r="F240" s="3"/>
      <c r="G240" s="3"/>
      <c r="H240" s="3"/>
    </row>
    <row r="241" spans="6:8">
      <c r="F241" s="3"/>
      <c r="G241" s="3"/>
      <c r="H241" s="3"/>
    </row>
    <row r="242" spans="6:8">
      <c r="F242" s="3"/>
      <c r="G242" s="3"/>
      <c r="H242" s="3"/>
    </row>
    <row r="243" spans="6:8">
      <c r="F243" s="3"/>
      <c r="G243" s="3"/>
      <c r="H243" s="3"/>
    </row>
    <row r="244" spans="6:8">
      <c r="F244" s="3"/>
      <c r="G244" s="3"/>
      <c r="H244" s="3"/>
    </row>
    <row r="245" spans="6:8">
      <c r="F245" s="3"/>
      <c r="G245" s="3"/>
      <c r="H245" s="3"/>
    </row>
    <row r="246" spans="6:8">
      <c r="F246" s="3"/>
      <c r="G246" s="3"/>
      <c r="H246" s="3"/>
    </row>
    <row r="247" spans="6:8">
      <c r="F247" s="3"/>
      <c r="G247" s="3"/>
      <c r="H247" s="3"/>
    </row>
    <row r="248" spans="6:8">
      <c r="F248" s="3"/>
      <c r="G248" s="3"/>
      <c r="H248" s="3"/>
    </row>
    <row r="249" spans="6:8">
      <c r="F249" s="3"/>
      <c r="G249" s="3"/>
      <c r="H249" s="3"/>
    </row>
    <row r="250" spans="6:8">
      <c r="F250" s="3"/>
      <c r="G250" s="3"/>
      <c r="H250" s="3"/>
    </row>
    <row r="251" spans="6:8">
      <c r="F251" s="3"/>
      <c r="G251" s="3"/>
      <c r="H251" s="3"/>
    </row>
    <row r="252" spans="6:8">
      <c r="F252" s="3"/>
      <c r="G252" s="3"/>
      <c r="H252" s="3"/>
    </row>
    <row r="253" spans="6:8">
      <c r="F253" s="3"/>
      <c r="G253" s="3"/>
      <c r="H253" s="3"/>
    </row>
    <row r="254" spans="6:8">
      <c r="F254" s="3"/>
      <c r="G254" s="3"/>
      <c r="H254" s="3"/>
    </row>
    <row r="255" spans="6:8">
      <c r="F255" s="3"/>
      <c r="G255" s="3"/>
      <c r="H255" s="3"/>
    </row>
    <row r="256" spans="6:8">
      <c r="F256" s="3"/>
      <c r="G256" s="3"/>
      <c r="H256" s="3"/>
    </row>
    <row r="257" spans="6:8">
      <c r="F257" s="3"/>
      <c r="G257" s="3"/>
      <c r="H257" s="3"/>
    </row>
    <row r="258" spans="6:8">
      <c r="F258" s="3"/>
      <c r="G258" s="3"/>
      <c r="H258" s="3"/>
    </row>
    <row r="259" spans="6:8">
      <c r="F259" s="3"/>
      <c r="G259" s="3"/>
      <c r="H259" s="3"/>
    </row>
    <row r="260" spans="6:8">
      <c r="F260" s="3"/>
      <c r="G260" s="3"/>
      <c r="H260" s="3"/>
    </row>
    <row r="261" spans="6:8">
      <c r="F261" s="3"/>
      <c r="G261" s="3"/>
      <c r="H261" s="3"/>
    </row>
    <row r="262" spans="6:8">
      <c r="F262" s="3"/>
      <c r="G262" s="3"/>
      <c r="H262" s="3"/>
    </row>
    <row r="263" spans="6:8">
      <c r="F263" s="3"/>
      <c r="G263" s="3"/>
      <c r="H263" s="3"/>
    </row>
    <row r="264" spans="6:8">
      <c r="F264" s="3"/>
      <c r="G264" s="3"/>
      <c r="H264" s="3"/>
    </row>
    <row r="265" spans="6:8">
      <c r="F265" s="3"/>
      <c r="G265" s="3"/>
      <c r="H265" s="3"/>
    </row>
    <row r="266" spans="6:8">
      <c r="F266" s="3"/>
      <c r="G266" s="3"/>
      <c r="H266" s="3"/>
    </row>
    <row r="267" spans="6:8">
      <c r="F267" s="3"/>
      <c r="G267" s="3"/>
      <c r="H267" s="3"/>
    </row>
    <row r="268" spans="6:8">
      <c r="F268" s="3"/>
      <c r="G268" s="3"/>
      <c r="H268" s="3"/>
    </row>
    <row r="269" spans="6:8">
      <c r="F269" s="3"/>
      <c r="G269" s="3"/>
      <c r="H269" s="3"/>
    </row>
    <row r="270" spans="6:8">
      <c r="F270" s="3"/>
      <c r="G270" s="3"/>
      <c r="H270" s="3"/>
    </row>
    <row r="271" spans="6:8">
      <c r="F271" s="3"/>
      <c r="G271" s="3"/>
      <c r="H271" s="3"/>
    </row>
    <row r="272" spans="6:8">
      <c r="F272" s="3"/>
      <c r="G272" s="3"/>
      <c r="H272" s="3"/>
    </row>
    <row r="273" spans="6:8">
      <c r="F273" s="3"/>
      <c r="G273" s="3"/>
      <c r="H273" s="3"/>
    </row>
    <row r="274" spans="6:8">
      <c r="F274" s="3"/>
      <c r="G274" s="3"/>
      <c r="H274" s="3"/>
    </row>
    <row r="275" spans="6:8">
      <c r="F275" s="3"/>
      <c r="G275" s="3"/>
      <c r="H275" s="3"/>
    </row>
    <row r="276" spans="6:8">
      <c r="F276" s="3"/>
      <c r="G276" s="3"/>
      <c r="H276" s="3"/>
    </row>
    <row r="277" spans="6:8">
      <c r="F277" s="3"/>
      <c r="G277" s="3"/>
      <c r="H277" s="3"/>
    </row>
    <row r="278" spans="6:8">
      <c r="F278" s="3"/>
      <c r="G278" s="3"/>
      <c r="H278" s="3"/>
    </row>
    <row r="279" spans="6:8">
      <c r="F279" s="3"/>
      <c r="G279" s="3"/>
      <c r="H279" s="3"/>
    </row>
    <row r="280" spans="6:8">
      <c r="F280" s="3"/>
      <c r="G280" s="3"/>
      <c r="H280" s="3"/>
    </row>
    <row r="281" spans="6:8">
      <c r="F281" s="3"/>
      <c r="G281" s="3"/>
      <c r="H281" s="3"/>
    </row>
    <row r="282" spans="6:8">
      <c r="F282" s="3"/>
      <c r="G282" s="3"/>
      <c r="H282" s="3"/>
    </row>
    <row r="283" spans="6:8">
      <c r="F283" s="3"/>
      <c r="G283" s="3"/>
      <c r="H283" s="3"/>
    </row>
    <row r="284" spans="6:8">
      <c r="F284" s="3"/>
      <c r="G284" s="3"/>
      <c r="H284" s="3"/>
    </row>
    <row r="285" spans="6:8">
      <c r="F285" s="3"/>
      <c r="G285" s="3"/>
      <c r="H285" s="3"/>
    </row>
    <row r="286" spans="6:8">
      <c r="F286" s="3"/>
      <c r="G286" s="3"/>
      <c r="H286" s="3"/>
    </row>
    <row r="287" spans="6:8">
      <c r="F287" s="3"/>
      <c r="G287" s="3"/>
      <c r="H287" s="3"/>
    </row>
    <row r="288" spans="6:8">
      <c r="F288" s="3"/>
      <c r="G288" s="3"/>
      <c r="H288" s="3"/>
    </row>
    <row r="289" spans="6:8">
      <c r="F289" s="3"/>
      <c r="G289" s="3"/>
      <c r="H289" s="3"/>
    </row>
    <row r="290" spans="6:8">
      <c r="F290" s="3"/>
      <c r="G290" s="3"/>
      <c r="H290" s="3"/>
    </row>
    <row r="291" spans="6:8">
      <c r="F291" s="3"/>
      <c r="G291" s="3"/>
      <c r="H291" s="3"/>
    </row>
    <row r="292" spans="6:8">
      <c r="F292" s="3"/>
      <c r="G292" s="3"/>
      <c r="H292" s="3"/>
    </row>
    <row r="293" spans="6:8">
      <c r="F293" s="3"/>
      <c r="G293" s="3"/>
      <c r="H293" s="3"/>
    </row>
    <row r="294" spans="6:8">
      <c r="F294" s="3"/>
      <c r="G294" s="3"/>
      <c r="H294" s="3"/>
    </row>
    <row r="295" spans="6:8">
      <c r="F295" s="3"/>
      <c r="G295" s="3"/>
      <c r="H295" s="3"/>
    </row>
    <row r="296" spans="6:8">
      <c r="F296" s="3"/>
      <c r="G296" s="3"/>
      <c r="H296" s="3"/>
    </row>
    <row r="297" spans="6:8">
      <c r="F297" s="3"/>
      <c r="G297" s="3"/>
      <c r="H297" s="3"/>
    </row>
    <row r="298" spans="6:8">
      <c r="F298" s="3"/>
      <c r="G298" s="3"/>
      <c r="H298" s="3"/>
    </row>
    <row r="299" spans="6:8">
      <c r="F299" s="3"/>
      <c r="G299" s="3"/>
      <c r="H299" s="3"/>
    </row>
    <row r="300" spans="6:8">
      <c r="F300" s="3"/>
      <c r="G300" s="3"/>
      <c r="H300" s="3"/>
    </row>
    <row r="301" spans="6:8">
      <c r="F301" s="3"/>
      <c r="G301" s="3"/>
      <c r="H301" s="3"/>
    </row>
    <row r="302" spans="6:8">
      <c r="F302" s="3"/>
      <c r="G302" s="3"/>
      <c r="H302" s="3"/>
    </row>
    <row r="303" spans="6:8">
      <c r="F303" s="3"/>
      <c r="G303" s="3"/>
      <c r="H303" s="3"/>
    </row>
    <row r="304" spans="6:8">
      <c r="F304" s="3"/>
      <c r="G304" s="3"/>
      <c r="H304" s="3"/>
    </row>
    <row r="305" spans="6:8">
      <c r="F305" s="3"/>
      <c r="G305" s="3"/>
      <c r="H305" s="3"/>
    </row>
    <row r="306" spans="6:8">
      <c r="F306" s="3"/>
      <c r="G306" s="3"/>
      <c r="H306" s="3"/>
    </row>
    <row r="307" spans="6:8">
      <c r="F307" s="3"/>
      <c r="G307" s="3"/>
      <c r="H307" s="3"/>
    </row>
    <row r="308" spans="6:8">
      <c r="F308" s="3"/>
      <c r="G308" s="3"/>
      <c r="H308" s="3"/>
    </row>
    <row r="309" spans="6:8">
      <c r="F309" s="3"/>
      <c r="G309" s="3"/>
      <c r="H309" s="3"/>
    </row>
    <row r="310" spans="6:8">
      <c r="F310" s="3"/>
      <c r="G310" s="3"/>
      <c r="H310" s="3"/>
    </row>
    <row r="311" spans="6:8">
      <c r="F311" s="3"/>
      <c r="G311" s="3"/>
      <c r="H311" s="3"/>
    </row>
    <row r="312" spans="6:8">
      <c r="F312" s="3"/>
      <c r="G312" s="3"/>
      <c r="H312" s="3"/>
    </row>
    <row r="313" spans="6:8">
      <c r="F313" s="3"/>
      <c r="G313" s="3"/>
      <c r="H313" s="3"/>
    </row>
    <row r="314" spans="6:8">
      <c r="F314" s="3"/>
      <c r="G314" s="3"/>
      <c r="H314" s="3"/>
    </row>
    <row r="315" spans="6:8">
      <c r="F315" s="3"/>
      <c r="G315" s="3"/>
      <c r="H315" s="3"/>
    </row>
    <row r="316" spans="6:8">
      <c r="F316" s="3"/>
      <c r="G316" s="3"/>
      <c r="H316" s="3"/>
    </row>
    <row r="317" spans="6:8">
      <c r="F317" s="3"/>
      <c r="G317" s="3"/>
      <c r="H317" s="3"/>
    </row>
    <row r="318" spans="6:8">
      <c r="F318" s="3"/>
      <c r="G318" s="3"/>
      <c r="H318" s="3"/>
    </row>
    <row r="319" spans="6:8">
      <c r="F319" s="3"/>
      <c r="G319" s="3"/>
      <c r="H319" s="3"/>
    </row>
    <row r="320" spans="6:8">
      <c r="F320" s="3"/>
      <c r="G320" s="3"/>
      <c r="H320" s="3"/>
    </row>
    <row r="321" spans="6:8">
      <c r="F321" s="3"/>
      <c r="G321" s="3"/>
      <c r="H321" s="3"/>
    </row>
    <row r="322" spans="6:8">
      <c r="F322" s="3"/>
      <c r="G322" s="3"/>
      <c r="H322" s="3"/>
    </row>
    <row r="323" spans="6:8">
      <c r="F323" s="3"/>
      <c r="G323" s="3"/>
      <c r="H323" s="3"/>
    </row>
    <row r="324" spans="6:8">
      <c r="F324" s="3"/>
      <c r="G324" s="3"/>
      <c r="H324" s="3"/>
    </row>
    <row r="325" spans="6:8">
      <c r="F325" s="3"/>
      <c r="G325" s="3"/>
      <c r="H325" s="3"/>
    </row>
    <row r="326" spans="6:8">
      <c r="F326" s="3"/>
      <c r="G326" s="3"/>
      <c r="H326" s="3"/>
    </row>
    <row r="327" spans="6:8">
      <c r="F327" s="3"/>
      <c r="G327" s="3"/>
      <c r="H327" s="3"/>
    </row>
    <row r="328" spans="6:8">
      <c r="F328" s="3"/>
      <c r="G328" s="3"/>
      <c r="H328" s="3"/>
    </row>
    <row r="329" spans="6:8">
      <c r="F329" s="3"/>
      <c r="G329" s="3"/>
      <c r="H329" s="3"/>
    </row>
    <row r="330" spans="6:8">
      <c r="F330" s="3"/>
      <c r="G330" s="3"/>
      <c r="H330" s="3"/>
    </row>
    <row r="331" spans="6:8">
      <c r="F331" s="3"/>
      <c r="G331" s="3"/>
      <c r="H331" s="3"/>
    </row>
    <row r="332" spans="6:8">
      <c r="F332" s="3"/>
      <c r="G332" s="3"/>
      <c r="H332" s="3"/>
    </row>
    <row r="333" spans="6:8">
      <c r="F333" s="3"/>
      <c r="G333" s="3"/>
      <c r="H333" s="3"/>
    </row>
    <row r="334" spans="6:8">
      <c r="F334" s="3"/>
      <c r="G334" s="3"/>
      <c r="H334" s="3"/>
    </row>
    <row r="335" spans="6:8">
      <c r="F335" s="3"/>
      <c r="G335" s="3"/>
      <c r="H335" s="3"/>
    </row>
    <row r="336" spans="6:8">
      <c r="F336" s="3"/>
      <c r="G336" s="3"/>
      <c r="H336" s="3"/>
    </row>
    <row r="337" spans="6:8">
      <c r="F337" s="3"/>
      <c r="G337" s="3"/>
      <c r="H337" s="3"/>
    </row>
    <row r="338" spans="6:8">
      <c r="F338" s="3"/>
      <c r="G338" s="3"/>
      <c r="H338" s="3"/>
    </row>
    <row r="339" spans="6:8">
      <c r="F339" s="3"/>
      <c r="G339" s="3"/>
      <c r="H339" s="3"/>
    </row>
    <row r="340" spans="6:8">
      <c r="F340" s="3"/>
      <c r="G340" s="3"/>
      <c r="H340" s="3"/>
    </row>
    <row r="341" spans="6:8">
      <c r="F341" s="3"/>
      <c r="G341" s="3"/>
      <c r="H341" s="3"/>
    </row>
    <row r="342" spans="6:8">
      <c r="F342" s="3"/>
      <c r="G342" s="3"/>
      <c r="H342" s="3"/>
    </row>
    <row r="343" spans="6:8">
      <c r="F343" s="3"/>
      <c r="G343" s="3"/>
      <c r="H343" s="3"/>
    </row>
    <row r="344" spans="6:8">
      <c r="F344" s="3"/>
      <c r="G344" s="3"/>
      <c r="H344" s="3"/>
    </row>
    <row r="345" spans="6:8">
      <c r="F345" s="3"/>
      <c r="G345" s="3"/>
      <c r="H345" s="3"/>
    </row>
    <row r="346" spans="6:8">
      <c r="F346" s="3"/>
      <c r="G346" s="3"/>
      <c r="H346" s="3"/>
    </row>
    <row r="347" spans="6:8">
      <c r="F347" s="3"/>
      <c r="G347" s="3"/>
      <c r="H347" s="3"/>
    </row>
    <row r="348" spans="6:8">
      <c r="F348" s="3"/>
      <c r="G348" s="3"/>
      <c r="H348" s="3"/>
    </row>
    <row r="349" spans="6:8">
      <c r="F349" s="3"/>
      <c r="G349" s="3"/>
      <c r="H349" s="3"/>
    </row>
    <row r="350" spans="6:8">
      <c r="F350" s="3"/>
      <c r="G350" s="3"/>
      <c r="H350" s="3"/>
    </row>
    <row r="351" spans="6:8">
      <c r="F351" s="3"/>
      <c r="G351" s="3"/>
      <c r="H351" s="3"/>
    </row>
    <row r="352" spans="6:8">
      <c r="F352" s="3"/>
      <c r="G352" s="3"/>
      <c r="H352" s="3"/>
    </row>
    <row r="353" spans="6:8">
      <c r="F353" s="3"/>
      <c r="G353" s="3"/>
      <c r="H353" s="3"/>
    </row>
    <row r="354" spans="6:8">
      <c r="F354" s="3"/>
      <c r="G354" s="3"/>
      <c r="H354" s="3"/>
    </row>
    <row r="355" spans="6:8">
      <c r="F355" s="3"/>
      <c r="G355" s="3"/>
      <c r="H355" s="3"/>
    </row>
    <row r="356" spans="6:8">
      <c r="F356" s="3"/>
      <c r="G356" s="3"/>
      <c r="H356" s="3"/>
    </row>
    <row r="357" spans="6:8">
      <c r="F357" s="3"/>
      <c r="G357" s="3"/>
      <c r="H357" s="3"/>
    </row>
    <row r="358" spans="6:8">
      <c r="F358" s="3"/>
      <c r="G358" s="3"/>
      <c r="H358" s="3"/>
    </row>
    <row r="359" spans="6:8">
      <c r="F359" s="3"/>
      <c r="G359" s="3"/>
      <c r="H359" s="3"/>
    </row>
    <row r="360" spans="6:8">
      <c r="F360" s="3"/>
      <c r="G360" s="3"/>
      <c r="H360" s="3"/>
    </row>
    <row r="361" spans="6:8">
      <c r="F361" s="3"/>
      <c r="G361" s="3"/>
      <c r="H361" s="3"/>
    </row>
    <row r="362" spans="6:8">
      <c r="F362" s="3"/>
      <c r="G362" s="3"/>
      <c r="H362" s="3"/>
    </row>
    <row r="363" spans="6:8">
      <c r="F363" s="3"/>
      <c r="G363" s="3"/>
      <c r="H363" s="3"/>
    </row>
    <row r="364" spans="6:8">
      <c r="F364" s="3"/>
      <c r="G364" s="3"/>
      <c r="H364" s="3"/>
    </row>
    <row r="365" spans="6:8">
      <c r="F365" s="3"/>
      <c r="G365" s="3"/>
      <c r="H365" s="3"/>
    </row>
    <row r="366" spans="6:8">
      <c r="F366" s="3"/>
      <c r="G366" s="3"/>
      <c r="H366" s="3"/>
    </row>
    <row r="367" spans="6:8">
      <c r="F367" s="3"/>
      <c r="G367" s="3"/>
      <c r="H367" s="3"/>
    </row>
    <row r="368" spans="6:8">
      <c r="F368" s="3"/>
      <c r="G368" s="3"/>
      <c r="H368" s="3"/>
    </row>
    <row r="369" spans="6:8">
      <c r="F369" s="3"/>
      <c r="G369" s="3"/>
      <c r="H369" s="3"/>
    </row>
    <row r="370" spans="6:8">
      <c r="F370" s="3"/>
      <c r="G370" s="3"/>
      <c r="H370" s="3"/>
    </row>
    <row r="371" spans="6:8">
      <c r="F371" s="3"/>
      <c r="G371" s="3"/>
      <c r="H371" s="3"/>
    </row>
    <row r="372" spans="6:8">
      <c r="F372" s="3"/>
      <c r="G372" s="3"/>
      <c r="H372" s="3"/>
    </row>
    <row r="373" spans="6:8">
      <c r="F373" s="3"/>
      <c r="G373" s="3"/>
      <c r="H373" s="3"/>
    </row>
    <row r="374" spans="6:8">
      <c r="F374" s="3"/>
      <c r="G374" s="3"/>
      <c r="H374" s="3"/>
    </row>
    <row r="375" spans="6:8">
      <c r="F375" s="3"/>
      <c r="G375" s="3"/>
      <c r="H375" s="3"/>
    </row>
    <row r="376" spans="6:8">
      <c r="F376" s="3"/>
      <c r="G376" s="3"/>
      <c r="H376" s="3"/>
    </row>
    <row r="377" spans="6:8">
      <c r="F377" s="3"/>
      <c r="G377" s="3"/>
      <c r="H377" s="3"/>
    </row>
    <row r="378" spans="6:8">
      <c r="F378" s="3"/>
      <c r="G378" s="3"/>
      <c r="H378" s="3"/>
    </row>
    <row r="379" spans="6:8">
      <c r="F379" s="3"/>
      <c r="G379" s="3"/>
      <c r="H379" s="3"/>
    </row>
    <row r="380" spans="6:8">
      <c r="F380" s="3"/>
      <c r="G380" s="3"/>
      <c r="H380" s="3"/>
    </row>
    <row r="381" spans="6:8">
      <c r="F381" s="3"/>
      <c r="G381" s="3"/>
      <c r="H381" s="3"/>
    </row>
    <row r="382" spans="6:8">
      <c r="F382" s="3"/>
      <c r="G382" s="3"/>
      <c r="H382" s="3"/>
    </row>
    <row r="383" spans="6:8">
      <c r="F383" s="3"/>
      <c r="G383" s="3"/>
      <c r="H383" s="3"/>
    </row>
    <row r="384" spans="6:8">
      <c r="F384" s="3"/>
      <c r="G384" s="3"/>
      <c r="H384" s="3"/>
    </row>
    <row r="385" spans="6:8">
      <c r="F385" s="3"/>
      <c r="G385" s="3"/>
      <c r="H385" s="3"/>
    </row>
    <row r="386" spans="6:8">
      <c r="F386" s="3"/>
      <c r="G386" s="3"/>
      <c r="H386" s="3"/>
    </row>
    <row r="387" spans="6:8">
      <c r="F387" s="3"/>
      <c r="G387" s="3"/>
      <c r="H387" s="3"/>
    </row>
    <row r="388" spans="6:8">
      <c r="F388" s="3"/>
      <c r="G388" s="3"/>
      <c r="H388" s="3"/>
    </row>
    <row r="389" spans="6:8">
      <c r="F389" s="3"/>
      <c r="G389" s="3"/>
      <c r="H389" s="3"/>
    </row>
    <row r="390" spans="6:8">
      <c r="F390" s="3"/>
      <c r="G390" s="3"/>
      <c r="H390" s="3"/>
    </row>
    <row r="391" spans="6:8">
      <c r="F391" s="3"/>
      <c r="G391" s="3"/>
      <c r="H391" s="3"/>
    </row>
    <row r="392" spans="6:8">
      <c r="F392" s="3"/>
      <c r="G392" s="3"/>
      <c r="H392" s="3"/>
    </row>
    <row r="393" spans="6:8">
      <c r="F393" s="3"/>
      <c r="G393" s="3"/>
      <c r="H393" s="3"/>
    </row>
    <row r="394" spans="6:8">
      <c r="F394" s="3"/>
      <c r="G394" s="3"/>
      <c r="H394" s="3"/>
    </row>
    <row r="395" spans="6:8">
      <c r="F395" s="3"/>
      <c r="G395" s="3"/>
      <c r="H395" s="3"/>
    </row>
    <row r="396" spans="6:8">
      <c r="F396" s="3"/>
      <c r="G396" s="3"/>
      <c r="H396" s="3"/>
    </row>
    <row r="397" spans="6:8">
      <c r="F397" s="3"/>
      <c r="G397" s="3"/>
      <c r="H397" s="3"/>
    </row>
    <row r="398" spans="6:8">
      <c r="F398" s="3"/>
      <c r="G398" s="3"/>
      <c r="H398" s="3"/>
    </row>
    <row r="399" spans="6:8">
      <c r="F399" s="3"/>
      <c r="G399" s="3"/>
      <c r="H399" s="3"/>
    </row>
    <row r="400" spans="6:8">
      <c r="F400" s="3"/>
      <c r="G400" s="3"/>
      <c r="H400" s="3"/>
    </row>
    <row r="401" spans="6:8">
      <c r="F401" s="3"/>
      <c r="G401" s="3"/>
      <c r="H401" s="3"/>
    </row>
    <row r="402" spans="6:8">
      <c r="F402" s="3"/>
      <c r="G402" s="3"/>
      <c r="H402" s="3"/>
    </row>
    <row r="403" spans="6:8">
      <c r="F403" s="3"/>
      <c r="G403" s="3"/>
      <c r="H403" s="3"/>
    </row>
    <row r="404" spans="6:8">
      <c r="F404" s="3"/>
      <c r="G404" s="3"/>
      <c r="H404" s="3"/>
    </row>
    <row r="405" spans="6:8">
      <c r="F405" s="3"/>
      <c r="G405" s="3"/>
      <c r="H405" s="3"/>
    </row>
    <row r="406" spans="6:8">
      <c r="F406" s="3"/>
      <c r="G406" s="3"/>
      <c r="H406" s="3"/>
    </row>
    <row r="407" spans="6:8">
      <c r="F407" s="3"/>
      <c r="G407" s="3"/>
      <c r="H407" s="3"/>
    </row>
    <row r="408" spans="6:8">
      <c r="F408" s="3"/>
      <c r="G408" s="3"/>
      <c r="H408" s="3"/>
    </row>
    <row r="409" spans="6:8">
      <c r="F409" s="3"/>
      <c r="G409" s="3"/>
      <c r="H409" s="3"/>
    </row>
    <row r="410" spans="6:8">
      <c r="F410" s="3"/>
      <c r="G410" s="3"/>
      <c r="H410" s="3"/>
    </row>
    <row r="411" spans="6:8">
      <c r="F411" s="3"/>
      <c r="G411" s="3"/>
      <c r="H411" s="3"/>
    </row>
    <row r="412" spans="6:8">
      <c r="F412" s="3"/>
      <c r="G412" s="3"/>
      <c r="H412" s="3"/>
    </row>
    <row r="413" spans="6:8">
      <c r="F413" s="3"/>
      <c r="G413" s="3"/>
      <c r="H413" s="3"/>
    </row>
    <row r="414" spans="6:8">
      <c r="F414" s="3"/>
      <c r="G414" s="3"/>
      <c r="H414" s="3"/>
    </row>
    <row r="415" spans="6:8">
      <c r="F415" s="3"/>
      <c r="G415" s="3"/>
      <c r="H415" s="3"/>
    </row>
    <row r="416" spans="6:8">
      <c r="F416" s="3"/>
      <c r="G416" s="3"/>
      <c r="H416" s="3"/>
    </row>
    <row r="417" spans="6:8">
      <c r="F417" s="3"/>
      <c r="G417" s="3"/>
      <c r="H417" s="3"/>
    </row>
    <row r="418" spans="6:8">
      <c r="F418" s="3"/>
      <c r="G418" s="3"/>
      <c r="H418" s="3"/>
    </row>
    <row r="419" spans="6:8">
      <c r="F419" s="3"/>
      <c r="G419" s="3"/>
      <c r="H419" s="3"/>
    </row>
    <row r="420" spans="6:8">
      <c r="F420" s="3"/>
      <c r="G420" s="3"/>
      <c r="H420" s="3"/>
    </row>
    <row r="421" spans="6:8">
      <c r="F421" s="3"/>
      <c r="G421" s="3"/>
      <c r="H421" s="3"/>
    </row>
    <row r="422" spans="6:8">
      <c r="F422" s="3"/>
      <c r="G422" s="3"/>
      <c r="H422" s="3"/>
    </row>
    <row r="423" spans="6:8">
      <c r="F423" s="3"/>
      <c r="G423" s="3"/>
      <c r="H423" s="3"/>
    </row>
    <row r="424" spans="6:8">
      <c r="F424" s="3"/>
      <c r="G424" s="3"/>
      <c r="H424" s="3"/>
    </row>
    <row r="425" spans="6:8">
      <c r="F425" s="3"/>
      <c r="G425" s="3"/>
      <c r="H425" s="3"/>
    </row>
    <row r="426" spans="6:8">
      <c r="F426" s="3"/>
      <c r="G426" s="3"/>
      <c r="H426" s="3"/>
    </row>
    <row r="427" spans="6:8">
      <c r="F427" s="3"/>
      <c r="G427" s="3"/>
      <c r="H427" s="3"/>
    </row>
    <row r="428" spans="6:8">
      <c r="F428" s="3"/>
      <c r="G428" s="3"/>
      <c r="H428" s="3"/>
    </row>
    <row r="429" spans="6:8">
      <c r="F429" s="3"/>
      <c r="G429" s="3"/>
      <c r="H429" s="3"/>
    </row>
    <row r="430" spans="6:8">
      <c r="F430" s="3"/>
      <c r="G430" s="3"/>
      <c r="H430" s="3"/>
    </row>
    <row r="431" spans="6:8">
      <c r="F431" s="3"/>
      <c r="G431" s="3"/>
      <c r="H431" s="3"/>
    </row>
    <row r="432" spans="6:8">
      <c r="F432" s="3"/>
      <c r="G432" s="3"/>
      <c r="H432" s="3"/>
    </row>
    <row r="433" spans="6:8">
      <c r="F433" s="3"/>
      <c r="G433" s="3"/>
      <c r="H433" s="3"/>
    </row>
    <row r="434" spans="6:8">
      <c r="F434" s="3"/>
      <c r="G434" s="3"/>
      <c r="H434" s="3"/>
    </row>
    <row r="435" spans="6:8">
      <c r="F435" s="3"/>
      <c r="G435" s="3"/>
      <c r="H435" s="3"/>
    </row>
    <row r="436" spans="6:8">
      <c r="F436" s="3"/>
      <c r="G436" s="3"/>
      <c r="H436" s="3"/>
    </row>
    <row r="437" spans="6:8">
      <c r="F437" s="3"/>
      <c r="G437" s="3"/>
      <c r="H437" s="3"/>
    </row>
    <row r="438" spans="6:8">
      <c r="F438" s="3"/>
      <c r="G438" s="3"/>
      <c r="H438" s="3"/>
    </row>
    <row r="439" spans="6:8">
      <c r="F439" s="3"/>
      <c r="G439" s="3"/>
      <c r="H439" s="3"/>
    </row>
    <row r="440" spans="6:8">
      <c r="F440" s="3"/>
      <c r="G440" s="3"/>
      <c r="H440" s="3"/>
    </row>
    <row r="441" spans="6:8">
      <c r="F441" s="3"/>
      <c r="G441" s="3"/>
      <c r="H441" s="3"/>
    </row>
    <row r="442" spans="6:8">
      <c r="F442" s="3"/>
      <c r="G442" s="3"/>
      <c r="H442" s="3"/>
    </row>
    <row r="443" spans="6:8">
      <c r="F443" s="3"/>
      <c r="G443" s="3"/>
      <c r="H443" s="3"/>
    </row>
    <row r="444" spans="6:8">
      <c r="F444" s="3"/>
      <c r="G444" s="3"/>
      <c r="H444" s="3"/>
    </row>
    <row r="445" spans="6:8">
      <c r="F445" s="3"/>
      <c r="G445" s="3"/>
      <c r="H445" s="3"/>
    </row>
    <row r="446" spans="6:8">
      <c r="F446" s="3"/>
      <c r="G446" s="3"/>
      <c r="H446" s="3"/>
    </row>
    <row r="447" spans="6:8">
      <c r="F447" s="3"/>
      <c r="G447" s="3"/>
      <c r="H447" s="3"/>
    </row>
    <row r="448" spans="6:8">
      <c r="F448" s="3"/>
      <c r="G448" s="3"/>
      <c r="H448" s="3"/>
    </row>
    <row r="449" spans="6:8">
      <c r="F449" s="3"/>
      <c r="G449" s="3"/>
      <c r="H449" s="3"/>
    </row>
    <row r="450" spans="6:8">
      <c r="F450" s="3"/>
      <c r="G450" s="3"/>
      <c r="H450" s="3"/>
    </row>
    <row r="451" spans="6:8">
      <c r="F451" s="3"/>
      <c r="G451" s="3"/>
      <c r="H451" s="3"/>
    </row>
    <row r="452" spans="6:8">
      <c r="F452" s="3"/>
      <c r="G452" s="3"/>
      <c r="H452" s="3"/>
    </row>
    <row r="453" spans="6:8">
      <c r="F453" s="3"/>
      <c r="G453" s="3"/>
      <c r="H453" s="3"/>
    </row>
    <row r="454" spans="6:8">
      <c r="F454" s="3"/>
      <c r="G454" s="3"/>
      <c r="H454" s="3"/>
    </row>
    <row r="455" spans="6:8">
      <c r="F455" s="3"/>
      <c r="G455" s="3"/>
      <c r="H455" s="3"/>
    </row>
    <row r="456" spans="6:8">
      <c r="F456" s="3"/>
      <c r="G456" s="3"/>
      <c r="H456" s="3"/>
    </row>
    <row r="457" spans="6:8">
      <c r="F457" s="3"/>
      <c r="G457" s="3"/>
      <c r="H457" s="3"/>
    </row>
    <row r="458" spans="6:8">
      <c r="F458" s="3"/>
      <c r="G458" s="3"/>
      <c r="H458" s="3"/>
    </row>
    <row r="459" spans="6:8">
      <c r="F459" s="3"/>
      <c r="G459" s="3"/>
      <c r="H459" s="3"/>
    </row>
    <row r="460" spans="6:8">
      <c r="F460" s="3"/>
      <c r="G460" s="3"/>
      <c r="H460" s="3"/>
    </row>
    <row r="461" spans="6:8">
      <c r="F461" s="3"/>
      <c r="G461" s="3"/>
      <c r="H461" s="3"/>
    </row>
    <row r="462" spans="6:8">
      <c r="F462" s="3"/>
      <c r="G462" s="3"/>
      <c r="H462" s="3"/>
    </row>
    <row r="463" spans="6:8">
      <c r="F463" s="3"/>
      <c r="G463" s="3"/>
      <c r="H463" s="3"/>
    </row>
    <row r="464" spans="6:8">
      <c r="F464" s="3"/>
      <c r="G464" s="3"/>
      <c r="H464" s="3"/>
    </row>
    <row r="465" spans="6:8">
      <c r="F465" s="3"/>
      <c r="G465" s="3"/>
      <c r="H465" s="3"/>
    </row>
    <row r="466" spans="6:8">
      <c r="F466" s="3"/>
      <c r="G466" s="3"/>
      <c r="H466" s="3"/>
    </row>
    <row r="467" spans="6:8">
      <c r="F467" s="3"/>
      <c r="G467" s="3"/>
      <c r="H467" s="3"/>
    </row>
    <row r="468" spans="6:8">
      <c r="F468" s="3"/>
      <c r="G468" s="3"/>
      <c r="H468" s="3"/>
    </row>
    <row r="469" spans="6:8">
      <c r="F469" s="3"/>
      <c r="G469" s="3"/>
      <c r="H469" s="3"/>
    </row>
    <row r="470" spans="6:8">
      <c r="F470" s="3"/>
      <c r="G470" s="3"/>
      <c r="H470" s="3"/>
    </row>
    <row r="471" spans="6:8">
      <c r="F471" s="3"/>
      <c r="G471" s="3"/>
      <c r="H471" s="3"/>
    </row>
    <row r="472" spans="6:8">
      <c r="F472" s="3"/>
      <c r="G472" s="3"/>
      <c r="H472" s="3"/>
    </row>
    <row r="473" spans="6:8">
      <c r="F473" s="3"/>
      <c r="G473" s="3"/>
      <c r="H473" s="3"/>
    </row>
    <row r="474" spans="6:8">
      <c r="F474" s="3"/>
      <c r="G474" s="3"/>
      <c r="H474" s="3"/>
    </row>
    <row r="475" spans="6:8">
      <c r="F475" s="3"/>
      <c r="G475" s="3"/>
      <c r="H475" s="3"/>
    </row>
    <row r="476" spans="6:8">
      <c r="F476" s="3"/>
      <c r="G476" s="3"/>
      <c r="H476" s="3"/>
    </row>
    <row r="477" spans="6:8">
      <c r="F477" s="3"/>
      <c r="G477" s="3"/>
      <c r="H477" s="3"/>
    </row>
    <row r="478" spans="6:8">
      <c r="F478" s="3"/>
      <c r="G478" s="3"/>
      <c r="H478" s="3"/>
    </row>
    <row r="479" spans="6:8">
      <c r="F479" s="3"/>
      <c r="G479" s="3"/>
      <c r="H479" s="3"/>
    </row>
    <row r="480" spans="6:8">
      <c r="F480" s="3"/>
      <c r="G480" s="3"/>
      <c r="H480" s="3"/>
    </row>
    <row r="481" spans="6:8">
      <c r="F481" s="3"/>
      <c r="G481" s="3"/>
      <c r="H481" s="3"/>
    </row>
    <row r="482" spans="6:8">
      <c r="F482" s="3"/>
      <c r="G482" s="3"/>
      <c r="H482" s="3"/>
    </row>
    <row r="483" spans="6:8">
      <c r="F483" s="3"/>
      <c r="G483" s="3"/>
      <c r="H483" s="3"/>
    </row>
    <row r="484" spans="6:8">
      <c r="F484" s="3"/>
      <c r="G484" s="3"/>
      <c r="H484" s="3"/>
    </row>
    <row r="485" spans="6:8">
      <c r="F485" s="3"/>
      <c r="G485" s="3"/>
      <c r="H485" s="3"/>
    </row>
    <row r="486" spans="6:8">
      <c r="F486" s="3"/>
      <c r="G486" s="3"/>
      <c r="H486" s="3"/>
    </row>
    <row r="487" spans="6:8">
      <c r="F487" s="3"/>
      <c r="G487" s="3"/>
      <c r="H487" s="3"/>
    </row>
    <row r="488" spans="6:8">
      <c r="F488" s="3"/>
      <c r="G488" s="3"/>
      <c r="H488" s="3"/>
    </row>
    <row r="489" spans="6:8">
      <c r="F489" s="3"/>
      <c r="G489" s="3"/>
      <c r="H489" s="3"/>
    </row>
    <row r="490" spans="6:8">
      <c r="F490" s="3"/>
      <c r="G490" s="3"/>
      <c r="H490" s="3"/>
    </row>
    <row r="491" spans="6:8">
      <c r="F491" s="3"/>
      <c r="G491" s="3"/>
      <c r="H491" s="3"/>
    </row>
    <row r="492" spans="6:8">
      <c r="F492" s="3"/>
      <c r="G492" s="3"/>
      <c r="H492" s="3"/>
    </row>
    <row r="493" spans="6:8">
      <c r="F493" s="3"/>
      <c r="G493" s="3"/>
      <c r="H493" s="3"/>
    </row>
    <row r="494" spans="6:8">
      <c r="F494" s="3"/>
      <c r="G494" s="3"/>
      <c r="H494" s="3"/>
    </row>
    <row r="495" spans="6:8">
      <c r="F495" s="3"/>
      <c r="G495" s="3"/>
      <c r="H495" s="3"/>
    </row>
    <row r="496" spans="6:8">
      <c r="F496" s="3"/>
      <c r="G496" s="3"/>
      <c r="H496" s="3"/>
    </row>
    <row r="497" spans="6:8">
      <c r="F497" s="3"/>
      <c r="G497" s="3"/>
      <c r="H497" s="3"/>
    </row>
    <row r="498" spans="6:8">
      <c r="F498" s="3"/>
      <c r="G498" s="3"/>
      <c r="H498" s="3"/>
    </row>
    <row r="499" spans="6:8">
      <c r="F499" s="3"/>
      <c r="G499" s="3"/>
      <c r="H499" s="3"/>
    </row>
    <row r="500" spans="6:8">
      <c r="F500" s="3"/>
      <c r="G500" s="3"/>
      <c r="H500" s="3"/>
    </row>
    <row r="501" spans="6:8">
      <c r="F501" s="3"/>
      <c r="G501" s="3"/>
      <c r="H501" s="3"/>
    </row>
    <row r="502" spans="6:8">
      <c r="F502" s="3"/>
      <c r="G502" s="3"/>
      <c r="H502" s="3"/>
    </row>
    <row r="503" spans="6:8">
      <c r="F503" s="3"/>
      <c r="G503" s="3"/>
      <c r="H503" s="3"/>
    </row>
    <row r="504" spans="6:8">
      <c r="F504" s="3"/>
      <c r="G504" s="3"/>
      <c r="H504" s="3"/>
    </row>
    <row r="505" spans="6:8">
      <c r="F505" s="3"/>
      <c r="G505" s="3"/>
      <c r="H505" s="3"/>
    </row>
    <row r="506" spans="6:8">
      <c r="F506" s="3"/>
      <c r="G506" s="3"/>
      <c r="H506" s="3"/>
    </row>
    <row r="507" spans="6:8">
      <c r="F507" s="3"/>
      <c r="G507" s="3"/>
      <c r="H507" s="3"/>
    </row>
    <row r="508" spans="6:8">
      <c r="F508" s="3"/>
      <c r="G508" s="3"/>
      <c r="H508" s="3"/>
    </row>
    <row r="509" spans="6:8">
      <c r="F509" s="3"/>
      <c r="G509" s="3"/>
      <c r="H509" s="3"/>
    </row>
    <row r="510" spans="6:8">
      <c r="F510" s="3"/>
      <c r="G510" s="3"/>
      <c r="H510" s="3"/>
    </row>
    <row r="511" spans="6:8">
      <c r="F511" s="3"/>
      <c r="G511" s="3"/>
      <c r="H511" s="3"/>
    </row>
    <row r="512" spans="6:8">
      <c r="F512" s="3"/>
      <c r="G512" s="3"/>
      <c r="H512" s="3"/>
    </row>
    <row r="513" spans="6:8">
      <c r="F513" s="3"/>
      <c r="G513" s="3"/>
      <c r="H513" s="3"/>
    </row>
    <row r="514" spans="6:8">
      <c r="F514" s="3"/>
      <c r="G514" s="3"/>
      <c r="H514" s="3"/>
    </row>
    <row r="515" spans="6:8">
      <c r="F515" s="3"/>
      <c r="G515" s="3"/>
      <c r="H515" s="3"/>
    </row>
    <row r="516" spans="6:8">
      <c r="F516" s="3"/>
      <c r="G516" s="3"/>
      <c r="H516" s="3"/>
    </row>
    <row r="517" spans="6:8">
      <c r="F517" s="3"/>
      <c r="G517" s="3"/>
      <c r="H517" s="3"/>
    </row>
    <row r="518" spans="6:8">
      <c r="F518" s="3"/>
      <c r="G518" s="3"/>
      <c r="H518" s="3"/>
    </row>
    <row r="519" spans="6:8">
      <c r="F519" s="3"/>
      <c r="G519" s="3"/>
      <c r="H519" s="3"/>
    </row>
    <row r="520" spans="6:8">
      <c r="F520" s="3"/>
      <c r="G520" s="3"/>
      <c r="H520" s="3"/>
    </row>
    <row r="521" spans="6:8">
      <c r="F521" s="3"/>
      <c r="G521" s="3"/>
      <c r="H521" s="3"/>
    </row>
    <row r="522" spans="6:8">
      <c r="F522" s="3"/>
      <c r="G522" s="3"/>
      <c r="H522" s="3"/>
    </row>
    <row r="523" spans="6:8">
      <c r="F523" s="3"/>
      <c r="G523" s="3"/>
      <c r="H523" s="3"/>
    </row>
    <row r="524" spans="6:8">
      <c r="F524" s="3"/>
      <c r="G524" s="3"/>
      <c r="H524" s="3"/>
    </row>
    <row r="525" spans="6:8">
      <c r="F525" s="3"/>
      <c r="G525" s="3"/>
      <c r="H525" s="3"/>
    </row>
    <row r="526" spans="6:8">
      <c r="F526" s="3"/>
      <c r="G526" s="3"/>
      <c r="H526" s="3"/>
    </row>
    <row r="527" spans="6:8">
      <c r="F527" s="3"/>
      <c r="G527" s="3"/>
      <c r="H527" s="3"/>
    </row>
    <row r="528" spans="6:8">
      <c r="F528" s="3"/>
      <c r="G528" s="3"/>
      <c r="H528" s="3"/>
    </row>
    <row r="529" spans="6:8">
      <c r="F529" s="3"/>
      <c r="G529" s="3"/>
      <c r="H529" s="3"/>
    </row>
    <row r="530" spans="6:8">
      <c r="F530" s="3"/>
      <c r="G530" s="3"/>
      <c r="H530" s="3"/>
    </row>
    <row r="531" spans="6:8">
      <c r="F531" s="3"/>
      <c r="G531" s="3"/>
      <c r="H531" s="3"/>
    </row>
    <row r="532" spans="6:8">
      <c r="F532" s="3"/>
      <c r="G532" s="3"/>
      <c r="H532" s="3"/>
    </row>
    <row r="533" spans="6:8">
      <c r="F533" s="3"/>
      <c r="G533" s="3"/>
      <c r="H533" s="3"/>
    </row>
    <row r="534" spans="6:8">
      <c r="F534" s="3"/>
      <c r="G534" s="3"/>
      <c r="H534" s="3"/>
    </row>
    <row r="535" spans="6:8">
      <c r="F535" s="3"/>
      <c r="G535" s="3"/>
      <c r="H535" s="3"/>
    </row>
    <row r="536" spans="6:8">
      <c r="F536" s="3"/>
      <c r="G536" s="3"/>
      <c r="H536" s="3"/>
    </row>
    <row r="537" spans="6:8">
      <c r="F537" s="3"/>
      <c r="G537" s="3"/>
      <c r="H537" s="3"/>
    </row>
    <row r="538" spans="6:8">
      <c r="F538" s="3"/>
      <c r="G538" s="3"/>
      <c r="H538" s="3"/>
    </row>
    <row r="539" spans="6:8">
      <c r="F539" s="3"/>
      <c r="G539" s="3"/>
      <c r="H539" s="3"/>
    </row>
    <row r="540" spans="6:8">
      <c r="F540" s="3"/>
      <c r="G540" s="3"/>
      <c r="H540" s="3"/>
    </row>
    <row r="541" spans="6:8">
      <c r="F541" s="3"/>
      <c r="G541" s="3"/>
      <c r="H541" s="3"/>
    </row>
    <row r="542" spans="6:8">
      <c r="F542" s="3"/>
      <c r="G542" s="3"/>
      <c r="H542" s="3"/>
    </row>
    <row r="543" spans="6:8">
      <c r="F543" s="3"/>
      <c r="G543" s="3"/>
      <c r="H543" s="3"/>
    </row>
    <row r="544" spans="6:8">
      <c r="F544" s="3"/>
      <c r="G544" s="3"/>
      <c r="H544" s="3"/>
    </row>
    <row r="545" spans="6:8">
      <c r="F545" s="3"/>
      <c r="G545" s="3"/>
      <c r="H545" s="3"/>
    </row>
    <row r="546" spans="6:8">
      <c r="F546" s="3"/>
      <c r="G546" s="3"/>
      <c r="H546" s="3"/>
    </row>
    <row r="547" spans="6:8">
      <c r="F547" s="3"/>
      <c r="G547" s="3"/>
      <c r="H547" s="3"/>
    </row>
    <row r="548" spans="6:8">
      <c r="F548" s="3"/>
      <c r="G548" s="3"/>
      <c r="H548" s="3"/>
    </row>
    <row r="549" spans="6:8">
      <c r="F549" s="3"/>
      <c r="G549" s="3"/>
      <c r="H549" s="3"/>
    </row>
    <row r="550" spans="6:8">
      <c r="F550" s="3"/>
      <c r="G550" s="3"/>
      <c r="H550" s="3"/>
    </row>
    <row r="551" spans="6:8">
      <c r="F551" s="3"/>
      <c r="G551" s="3"/>
      <c r="H551" s="3"/>
    </row>
    <row r="552" spans="6:8">
      <c r="F552" s="3"/>
      <c r="G552" s="3"/>
      <c r="H552" s="3"/>
    </row>
    <row r="553" spans="6:8">
      <c r="F553" s="3"/>
      <c r="G553" s="3"/>
      <c r="H553" s="3"/>
    </row>
    <row r="554" spans="6:8">
      <c r="F554" s="3"/>
      <c r="G554" s="3"/>
      <c r="H554" s="3"/>
    </row>
    <row r="555" spans="6:8">
      <c r="F555" s="3"/>
      <c r="G555" s="3"/>
      <c r="H555" s="3"/>
    </row>
    <row r="556" spans="6:8">
      <c r="F556" s="3"/>
      <c r="G556" s="3"/>
      <c r="H556" s="3"/>
    </row>
    <row r="557" spans="6:8">
      <c r="F557" s="3"/>
      <c r="G557" s="3"/>
      <c r="H557" s="3"/>
    </row>
    <row r="558" spans="6:8">
      <c r="F558" s="3"/>
      <c r="G558" s="3"/>
      <c r="H558" s="3"/>
    </row>
    <row r="559" spans="6:8">
      <c r="F559" s="3"/>
      <c r="G559" s="3"/>
      <c r="H559" s="3"/>
    </row>
    <row r="560" spans="6:8">
      <c r="F560" s="3"/>
      <c r="G560" s="3"/>
      <c r="H560" s="3"/>
    </row>
    <row r="561" spans="6:8">
      <c r="F561" s="3"/>
      <c r="G561" s="3"/>
      <c r="H561" s="3"/>
    </row>
    <row r="562" spans="6:8">
      <c r="F562" s="3"/>
      <c r="G562" s="3"/>
      <c r="H562" s="3"/>
    </row>
    <row r="563" spans="6:8">
      <c r="F563" s="3"/>
      <c r="G563" s="3"/>
      <c r="H563" s="3"/>
    </row>
    <row r="564" spans="6:8">
      <c r="F564" s="3"/>
      <c r="G564" s="3"/>
      <c r="H564" s="3"/>
    </row>
    <row r="565" spans="6:8">
      <c r="F565" s="3"/>
      <c r="G565" s="3"/>
      <c r="H565" s="3"/>
    </row>
    <row r="566" spans="6:8">
      <c r="F566" s="3"/>
      <c r="G566" s="3"/>
      <c r="H566" s="3"/>
    </row>
    <row r="567" spans="6:8">
      <c r="F567" s="3"/>
      <c r="G567" s="3"/>
      <c r="H567" s="3"/>
    </row>
    <row r="568" spans="6:8">
      <c r="F568" s="3"/>
      <c r="G568" s="3"/>
      <c r="H568" s="3"/>
    </row>
    <row r="569" spans="6:8">
      <c r="F569" s="3"/>
      <c r="G569" s="3"/>
      <c r="H569" s="3"/>
    </row>
    <row r="570" spans="6:8">
      <c r="F570" s="3"/>
      <c r="G570" s="3"/>
      <c r="H570" s="3"/>
    </row>
    <row r="571" spans="6:8">
      <c r="F571" s="3"/>
      <c r="G571" s="3"/>
      <c r="H571" s="3"/>
    </row>
    <row r="572" spans="6:8">
      <c r="F572" s="3"/>
      <c r="G572" s="3"/>
      <c r="H572" s="3"/>
    </row>
    <row r="573" spans="6:8">
      <c r="F573" s="3"/>
      <c r="G573" s="3"/>
      <c r="H573" s="3"/>
    </row>
    <row r="574" spans="6:8">
      <c r="F574" s="3"/>
      <c r="G574" s="3"/>
      <c r="H574" s="3"/>
    </row>
    <row r="575" spans="6:8">
      <c r="F575" s="3"/>
      <c r="G575" s="3"/>
      <c r="H575" s="3"/>
    </row>
    <row r="576" spans="6:8">
      <c r="F576" s="3"/>
      <c r="G576" s="3"/>
      <c r="H576" s="3"/>
    </row>
    <row r="577" spans="6:8">
      <c r="F577" s="3"/>
      <c r="G577" s="3"/>
      <c r="H577" s="3"/>
    </row>
    <row r="578" spans="6:8">
      <c r="F578" s="3"/>
      <c r="G578" s="3"/>
      <c r="H578" s="3"/>
    </row>
    <row r="579" spans="6:8">
      <c r="F579" s="3"/>
      <c r="G579" s="3"/>
      <c r="H579" s="3"/>
    </row>
    <row r="580" spans="6:8">
      <c r="F580" s="3"/>
      <c r="G580" s="3"/>
      <c r="H580" s="3"/>
    </row>
    <row r="581" spans="6:8">
      <c r="F581" s="3"/>
      <c r="G581" s="3"/>
      <c r="H581" s="3"/>
    </row>
    <row r="582" spans="6:8">
      <c r="F582" s="3"/>
      <c r="G582" s="3"/>
      <c r="H582" s="3"/>
    </row>
    <row r="583" spans="6:8">
      <c r="F583" s="3"/>
      <c r="G583" s="3"/>
      <c r="H583" s="3"/>
    </row>
    <row r="584" spans="6:8">
      <c r="F584" s="3"/>
      <c r="G584" s="3"/>
      <c r="H584" s="3"/>
    </row>
    <row r="585" spans="6:8">
      <c r="F585" s="3"/>
      <c r="G585" s="3"/>
      <c r="H585" s="3"/>
    </row>
    <row r="586" spans="6:8">
      <c r="F586" s="3"/>
      <c r="G586" s="3"/>
      <c r="H586" s="3"/>
    </row>
    <row r="587" spans="6:8">
      <c r="F587" s="3"/>
      <c r="G587" s="3"/>
      <c r="H587" s="3"/>
    </row>
    <row r="588" spans="6:8">
      <c r="F588" s="3"/>
      <c r="G588" s="3"/>
      <c r="H588" s="3"/>
    </row>
    <row r="589" spans="6:8">
      <c r="F589" s="3"/>
      <c r="G589" s="3"/>
      <c r="H589" s="3"/>
    </row>
    <row r="590" spans="6:8">
      <c r="F590" s="3"/>
      <c r="G590" s="3"/>
      <c r="H590" s="3"/>
    </row>
    <row r="591" spans="6:8">
      <c r="F591" s="3"/>
      <c r="G591" s="3"/>
      <c r="H591" s="3"/>
    </row>
    <row r="592" spans="6:8">
      <c r="F592" s="3"/>
      <c r="G592" s="3"/>
      <c r="H592" s="3"/>
    </row>
    <row r="593" spans="6:8">
      <c r="F593" s="3"/>
      <c r="G593" s="3"/>
      <c r="H593" s="3"/>
    </row>
    <row r="594" spans="6:8">
      <c r="F594" s="3"/>
      <c r="G594" s="3"/>
      <c r="H594" s="3"/>
    </row>
    <row r="595" spans="6:8">
      <c r="F595" s="3"/>
      <c r="G595" s="3"/>
      <c r="H595" s="3"/>
    </row>
    <row r="596" spans="6:8">
      <c r="F596" s="3"/>
      <c r="G596" s="3"/>
      <c r="H596" s="3"/>
    </row>
    <row r="597" spans="6:8">
      <c r="F597" s="3"/>
      <c r="G597" s="3"/>
      <c r="H597" s="3"/>
    </row>
    <row r="598" spans="6:8">
      <c r="F598" s="3"/>
      <c r="G598" s="3"/>
      <c r="H598" s="3"/>
    </row>
    <row r="599" spans="6:8">
      <c r="F599" s="3"/>
      <c r="G599" s="3"/>
      <c r="H599" s="3"/>
    </row>
    <row r="600" spans="6:8">
      <c r="F600" s="3"/>
      <c r="G600" s="3"/>
      <c r="H600" s="3"/>
    </row>
    <row r="601" spans="6:8">
      <c r="F601" s="3"/>
      <c r="G601" s="3"/>
      <c r="H601" s="3"/>
    </row>
    <row r="602" spans="6:8">
      <c r="F602" s="3"/>
      <c r="G602" s="3"/>
      <c r="H602" s="3"/>
    </row>
    <row r="603" spans="6:8">
      <c r="F603" s="3"/>
      <c r="G603" s="3"/>
      <c r="H603" s="3"/>
    </row>
    <row r="604" spans="6:8">
      <c r="F604" s="3"/>
      <c r="G604" s="3"/>
      <c r="H604" s="3"/>
    </row>
    <row r="605" spans="6:8">
      <c r="F605" s="3"/>
      <c r="G605" s="3"/>
      <c r="H605" s="3"/>
    </row>
    <row r="606" spans="6:8">
      <c r="F606" s="3"/>
      <c r="G606" s="3"/>
      <c r="H606" s="3"/>
    </row>
    <row r="607" spans="6:8">
      <c r="F607" s="3"/>
      <c r="G607" s="3"/>
      <c r="H607" s="3"/>
    </row>
    <row r="608" spans="6:8">
      <c r="F608" s="3"/>
      <c r="G608" s="3"/>
      <c r="H608" s="3"/>
    </row>
    <row r="609" spans="6:8">
      <c r="F609" s="3"/>
      <c r="G609" s="3"/>
      <c r="H609" s="3"/>
    </row>
    <row r="610" spans="6:8">
      <c r="F610" s="3"/>
      <c r="G610" s="3"/>
      <c r="H610" s="3"/>
    </row>
    <row r="611" spans="6:8">
      <c r="F611" s="3"/>
      <c r="G611" s="3"/>
      <c r="H611" s="3"/>
    </row>
    <row r="612" spans="6:8">
      <c r="F612" s="3"/>
      <c r="G612" s="3"/>
      <c r="H612" s="3"/>
    </row>
    <row r="613" spans="6:8">
      <c r="F613" s="3"/>
      <c r="G613" s="3"/>
      <c r="H613" s="3"/>
    </row>
    <row r="614" spans="6:8">
      <c r="F614" s="3"/>
      <c r="G614" s="3"/>
      <c r="H614" s="3"/>
    </row>
    <row r="615" spans="6:8">
      <c r="F615" s="3"/>
      <c r="G615" s="3"/>
      <c r="H615" s="3"/>
    </row>
    <row r="616" spans="6:8">
      <c r="F616" s="3"/>
      <c r="G616" s="3"/>
      <c r="H616" s="3"/>
    </row>
    <row r="617" spans="6:8">
      <c r="F617" s="3"/>
      <c r="G617" s="3"/>
      <c r="H617" s="3"/>
    </row>
    <row r="618" spans="6:8">
      <c r="F618" s="3"/>
      <c r="G618" s="3"/>
      <c r="H618" s="3"/>
    </row>
    <row r="619" spans="6:8">
      <c r="F619" s="3"/>
      <c r="G619" s="3"/>
      <c r="H619" s="3"/>
    </row>
    <row r="620" spans="6:8">
      <c r="F620" s="3"/>
      <c r="G620" s="3"/>
      <c r="H620" s="3"/>
    </row>
    <row r="621" spans="6:8">
      <c r="F621" s="3"/>
      <c r="G621" s="3"/>
      <c r="H621" s="3"/>
    </row>
    <row r="622" spans="6:8">
      <c r="F622" s="3"/>
      <c r="G622" s="3"/>
      <c r="H622" s="3"/>
    </row>
    <row r="623" spans="6:8">
      <c r="F623" s="3"/>
      <c r="G623" s="3"/>
      <c r="H623" s="3"/>
    </row>
    <row r="624" spans="6:8">
      <c r="F624" s="3"/>
      <c r="G624" s="3"/>
      <c r="H624" s="3"/>
    </row>
    <row r="625" spans="6:8">
      <c r="F625" s="3"/>
      <c r="G625" s="3"/>
      <c r="H625" s="3"/>
    </row>
    <row r="626" spans="6:8">
      <c r="F626" s="3"/>
      <c r="G626" s="3"/>
      <c r="H626" s="3"/>
    </row>
    <row r="627" spans="6:8">
      <c r="F627" s="3"/>
      <c r="G627" s="3"/>
      <c r="H627" s="3"/>
    </row>
    <row r="628" spans="6:8">
      <c r="F628" s="3"/>
      <c r="G628" s="3"/>
      <c r="H628" s="3"/>
    </row>
    <row r="629" spans="6:8">
      <c r="F629" s="3"/>
      <c r="G629" s="3"/>
      <c r="H629" s="3"/>
    </row>
    <row r="630" spans="6:8">
      <c r="F630" s="3"/>
      <c r="G630" s="3"/>
      <c r="H630" s="3"/>
    </row>
    <row r="631" spans="6:8">
      <c r="F631" s="3"/>
      <c r="G631" s="3"/>
      <c r="H631" s="3"/>
    </row>
    <row r="632" spans="6:8">
      <c r="F632" s="3"/>
      <c r="G632" s="3"/>
      <c r="H632" s="3"/>
    </row>
    <row r="633" spans="6:8">
      <c r="F633" s="3"/>
      <c r="G633" s="3"/>
      <c r="H633" s="3"/>
    </row>
    <row r="634" spans="6:8">
      <c r="F634" s="3"/>
      <c r="G634" s="3"/>
      <c r="H634" s="3"/>
    </row>
    <row r="635" spans="6:8">
      <c r="F635" s="3"/>
      <c r="G635" s="3"/>
      <c r="H635" s="3"/>
    </row>
    <row r="636" spans="6:8">
      <c r="F636" s="3"/>
      <c r="G636" s="3"/>
      <c r="H636" s="3"/>
    </row>
    <row r="637" spans="6:8">
      <c r="F637" s="3"/>
      <c r="G637" s="3"/>
      <c r="H637" s="3"/>
    </row>
    <row r="638" spans="6:8">
      <c r="F638" s="3"/>
      <c r="G638" s="3"/>
      <c r="H638" s="3"/>
    </row>
    <row r="639" spans="6:8">
      <c r="F639" s="3"/>
      <c r="G639" s="3"/>
      <c r="H639" s="3"/>
    </row>
    <row r="640" spans="6:8">
      <c r="F640" s="3"/>
      <c r="G640" s="3"/>
      <c r="H640" s="3"/>
    </row>
    <row r="641" spans="6:8">
      <c r="F641" s="3"/>
      <c r="G641" s="3"/>
      <c r="H641" s="3"/>
    </row>
    <row r="642" spans="6:8">
      <c r="F642" s="3"/>
      <c r="G642" s="3"/>
      <c r="H642" s="3"/>
    </row>
    <row r="643" spans="6:8">
      <c r="F643" s="3"/>
      <c r="G643" s="3"/>
      <c r="H643" s="3"/>
    </row>
    <row r="644" spans="6:8">
      <c r="F644" s="3"/>
      <c r="G644" s="3"/>
      <c r="H644" s="3"/>
    </row>
    <row r="645" spans="6:8">
      <c r="F645" s="3"/>
      <c r="G645" s="3"/>
      <c r="H645" s="3"/>
    </row>
    <row r="646" spans="6:8">
      <c r="F646" s="3"/>
      <c r="G646" s="3"/>
      <c r="H646" s="3"/>
    </row>
    <row r="647" spans="6:8">
      <c r="F647" s="3"/>
      <c r="G647" s="3"/>
      <c r="H647" s="3"/>
    </row>
    <row r="648" spans="6:8">
      <c r="F648" s="3"/>
      <c r="G648" s="3"/>
      <c r="H648" s="3"/>
    </row>
    <row r="649" spans="6:8">
      <c r="F649" s="3"/>
      <c r="G649" s="3"/>
      <c r="H649" s="3"/>
    </row>
    <row r="650" spans="6:8">
      <c r="F650" s="3"/>
      <c r="G650" s="3"/>
      <c r="H650" s="3"/>
    </row>
    <row r="651" spans="6:8">
      <c r="F651" s="3"/>
      <c r="G651" s="3"/>
      <c r="H651" s="3"/>
    </row>
    <row r="652" spans="6:8">
      <c r="F652" s="3"/>
      <c r="G652" s="3"/>
      <c r="H652" s="3"/>
    </row>
    <row r="653" spans="6:8">
      <c r="F653" s="3"/>
      <c r="G653" s="3"/>
      <c r="H653" s="3"/>
    </row>
    <row r="654" spans="6:8">
      <c r="F654" s="3"/>
      <c r="G654" s="3"/>
      <c r="H654" s="3"/>
    </row>
    <row r="655" spans="6:8">
      <c r="F655" s="3"/>
      <c r="G655" s="3"/>
      <c r="H655" s="3"/>
    </row>
    <row r="656" spans="6:8">
      <c r="F656" s="3"/>
      <c r="G656" s="3"/>
      <c r="H656" s="3"/>
    </row>
    <row r="657" spans="6:8">
      <c r="F657" s="3"/>
      <c r="G657" s="3"/>
      <c r="H657" s="3"/>
    </row>
    <row r="658" spans="6:8">
      <c r="F658" s="3"/>
      <c r="G658" s="3"/>
      <c r="H658" s="3"/>
    </row>
    <row r="659" spans="6:8">
      <c r="F659" s="3"/>
      <c r="G659" s="3"/>
      <c r="H659" s="3"/>
    </row>
    <row r="660" spans="6:8">
      <c r="F660" s="3"/>
      <c r="G660" s="3"/>
      <c r="H660" s="3"/>
    </row>
    <row r="661" spans="6:8">
      <c r="F661" s="3"/>
      <c r="G661" s="3"/>
      <c r="H661" s="3"/>
    </row>
    <row r="662" spans="6:8">
      <c r="F662" s="3"/>
      <c r="G662" s="3"/>
      <c r="H662" s="3"/>
    </row>
    <row r="663" spans="6:8">
      <c r="F663" s="3"/>
      <c r="G663" s="3"/>
      <c r="H663" s="3"/>
    </row>
    <row r="664" spans="6:8">
      <c r="F664" s="3"/>
      <c r="G664" s="3"/>
      <c r="H664" s="3"/>
    </row>
    <row r="665" spans="6:8">
      <c r="F665" s="3"/>
      <c r="G665" s="3"/>
      <c r="H665" s="3"/>
    </row>
    <row r="666" spans="6:8">
      <c r="F666" s="3"/>
      <c r="G666" s="3"/>
      <c r="H666" s="3"/>
    </row>
    <row r="667" spans="6:8">
      <c r="F667" s="3"/>
      <c r="G667" s="3"/>
      <c r="H667" s="3"/>
    </row>
    <row r="668" spans="6:8">
      <c r="F668" s="3"/>
      <c r="G668" s="3"/>
      <c r="H668" s="3"/>
    </row>
    <row r="669" spans="6:8">
      <c r="F669" s="3"/>
      <c r="G669" s="3"/>
      <c r="H669" s="3"/>
    </row>
    <row r="670" spans="6:8">
      <c r="F670" s="3"/>
      <c r="G670" s="3"/>
      <c r="H670" s="3"/>
    </row>
    <row r="671" spans="6:8">
      <c r="F671" s="3"/>
      <c r="G671" s="3"/>
      <c r="H671" s="3"/>
    </row>
    <row r="672" spans="6:8">
      <c r="F672" s="3"/>
      <c r="G672" s="3"/>
      <c r="H672" s="3"/>
    </row>
    <row r="673" spans="6:8">
      <c r="F673" s="3"/>
      <c r="G673" s="3"/>
      <c r="H673" s="3"/>
    </row>
    <row r="674" spans="6:8">
      <c r="F674" s="3"/>
      <c r="G674" s="3"/>
      <c r="H674" s="3"/>
    </row>
    <row r="675" spans="6:8">
      <c r="F675" s="3"/>
      <c r="G675" s="3"/>
      <c r="H675" s="3"/>
    </row>
    <row r="676" spans="6:8">
      <c r="F676" s="3"/>
      <c r="G676" s="3"/>
      <c r="H676" s="3"/>
    </row>
    <row r="677" spans="6:8">
      <c r="F677" s="3"/>
      <c r="G677" s="3"/>
      <c r="H677" s="3"/>
    </row>
    <row r="678" spans="6:8">
      <c r="F678" s="3"/>
      <c r="G678" s="3"/>
      <c r="H678" s="3"/>
    </row>
    <row r="679" spans="6:8">
      <c r="F679" s="3"/>
      <c r="G679" s="3"/>
      <c r="H679" s="3"/>
    </row>
    <row r="680" spans="6:8">
      <c r="F680" s="3"/>
      <c r="G680" s="3"/>
      <c r="H680" s="3"/>
    </row>
    <row r="681" spans="6:8">
      <c r="F681" s="3"/>
      <c r="G681" s="3"/>
      <c r="H681" s="3"/>
    </row>
    <row r="682" spans="6:8">
      <c r="F682" s="3"/>
      <c r="G682" s="3"/>
      <c r="H682" s="3"/>
    </row>
    <row r="683" spans="6:8">
      <c r="F683" s="3"/>
      <c r="G683" s="3"/>
      <c r="H683" s="3"/>
    </row>
    <row r="684" spans="6:8">
      <c r="F684" s="3"/>
      <c r="G684" s="3"/>
      <c r="H684" s="3"/>
    </row>
    <row r="685" spans="6:8">
      <c r="F685" s="3"/>
      <c r="G685" s="3"/>
      <c r="H685" s="3"/>
    </row>
    <row r="686" spans="6:8">
      <c r="F686" s="3"/>
      <c r="G686" s="3"/>
      <c r="H686" s="3"/>
    </row>
    <row r="687" spans="6:8">
      <c r="F687" s="3"/>
      <c r="G687" s="3"/>
      <c r="H687" s="3"/>
    </row>
    <row r="688" spans="6:8">
      <c r="F688" s="3"/>
      <c r="G688" s="3"/>
      <c r="H688" s="3"/>
    </row>
    <row r="689" spans="6:8">
      <c r="F689" s="3"/>
      <c r="G689" s="3"/>
      <c r="H689" s="3"/>
    </row>
    <row r="690" spans="6:8">
      <c r="F690" s="3"/>
      <c r="G690" s="3"/>
      <c r="H690" s="3"/>
    </row>
    <row r="691" spans="6:8">
      <c r="F691" s="3"/>
      <c r="G691" s="3"/>
      <c r="H691" s="3"/>
    </row>
    <row r="692" spans="6:8">
      <c r="F692" s="3"/>
      <c r="G692" s="3"/>
      <c r="H692" s="3"/>
    </row>
    <row r="693" spans="6:8">
      <c r="F693" s="3"/>
      <c r="G693" s="3"/>
      <c r="H693" s="3"/>
    </row>
    <row r="694" spans="6:8">
      <c r="F694" s="3"/>
      <c r="G694" s="3"/>
      <c r="H694" s="3"/>
    </row>
    <row r="695" spans="6:8">
      <c r="F695" s="3"/>
      <c r="G695" s="3"/>
      <c r="H695" s="3"/>
    </row>
    <row r="696" spans="6:8">
      <c r="F696" s="3"/>
      <c r="G696" s="3"/>
      <c r="H696" s="3"/>
    </row>
    <row r="697" spans="6:8">
      <c r="F697" s="3"/>
      <c r="G697" s="3"/>
      <c r="H697" s="3"/>
    </row>
    <row r="698" spans="6:8">
      <c r="F698" s="3"/>
      <c r="G698" s="3"/>
      <c r="H698" s="3"/>
    </row>
    <row r="699" spans="6:8">
      <c r="F699" s="3"/>
      <c r="G699" s="3"/>
      <c r="H699" s="3"/>
    </row>
    <row r="700" spans="6:8">
      <c r="F700" s="3"/>
      <c r="G700" s="3"/>
      <c r="H700" s="3"/>
    </row>
    <row r="701" spans="6:8">
      <c r="F701" s="3"/>
      <c r="G701" s="3"/>
      <c r="H701" s="3"/>
    </row>
    <row r="702" spans="6:8">
      <c r="F702" s="3"/>
      <c r="G702" s="3"/>
      <c r="H702" s="3"/>
    </row>
    <row r="703" spans="6:8">
      <c r="F703" s="3"/>
      <c r="G703" s="3"/>
      <c r="H703" s="3"/>
    </row>
    <row r="704" spans="6:8">
      <c r="F704" s="3"/>
      <c r="G704" s="3"/>
      <c r="H704" s="3"/>
    </row>
    <row r="705" spans="6:8">
      <c r="F705" s="3"/>
      <c r="G705" s="3"/>
      <c r="H705" s="3"/>
    </row>
    <row r="706" spans="6:8">
      <c r="F706" s="3"/>
      <c r="G706" s="3"/>
      <c r="H706" s="3"/>
    </row>
    <row r="707" spans="6:8">
      <c r="F707" s="3"/>
      <c r="G707" s="3"/>
      <c r="H707" s="3"/>
    </row>
    <row r="708" spans="6:8">
      <c r="F708" s="3"/>
      <c r="G708" s="3"/>
      <c r="H708" s="3"/>
    </row>
    <row r="709" spans="6:8">
      <c r="F709" s="3"/>
      <c r="G709" s="3"/>
      <c r="H709" s="3"/>
    </row>
    <row r="710" spans="6:8">
      <c r="F710" s="3"/>
      <c r="G710" s="3"/>
      <c r="H710" s="3"/>
    </row>
    <row r="711" spans="6:8">
      <c r="F711" s="3"/>
      <c r="G711" s="3"/>
      <c r="H711" s="3"/>
    </row>
    <row r="712" spans="6:8">
      <c r="F712" s="3"/>
      <c r="G712" s="3"/>
      <c r="H712" s="3"/>
    </row>
    <row r="713" spans="6:8">
      <c r="F713" s="3"/>
      <c r="G713" s="3"/>
      <c r="H713" s="3"/>
    </row>
    <row r="714" spans="6:8">
      <c r="F714" s="3"/>
      <c r="G714" s="3"/>
      <c r="H714" s="3"/>
    </row>
    <row r="715" spans="6:8">
      <c r="F715" s="3"/>
      <c r="G715" s="3"/>
      <c r="H715" s="3"/>
    </row>
    <row r="716" spans="6:8">
      <c r="F716" s="3"/>
      <c r="G716" s="3"/>
      <c r="H716" s="3"/>
    </row>
    <row r="717" spans="6:8">
      <c r="F717" s="3"/>
      <c r="G717" s="3"/>
      <c r="H717" s="3"/>
    </row>
    <row r="718" spans="6:8">
      <c r="F718" s="3"/>
      <c r="G718" s="3"/>
      <c r="H718" s="3"/>
    </row>
    <row r="719" spans="6:8">
      <c r="F719" s="3"/>
      <c r="G719" s="3"/>
      <c r="H719" s="3"/>
    </row>
    <row r="720" spans="6:8">
      <c r="F720" s="3"/>
      <c r="G720" s="3"/>
      <c r="H720" s="3"/>
    </row>
    <row r="721" spans="6:8">
      <c r="F721" s="3"/>
      <c r="G721" s="3"/>
      <c r="H721" s="3"/>
    </row>
    <row r="722" spans="6:8">
      <c r="F722" s="3"/>
      <c r="G722" s="3"/>
      <c r="H722" s="3"/>
    </row>
    <row r="723" spans="6:8">
      <c r="F723" s="3"/>
      <c r="G723" s="3"/>
      <c r="H723" s="3"/>
    </row>
    <row r="724" spans="6:8">
      <c r="F724" s="3"/>
      <c r="G724" s="3"/>
      <c r="H724" s="3"/>
    </row>
    <row r="725" spans="6:8">
      <c r="F725" s="3"/>
      <c r="G725" s="3"/>
      <c r="H725" s="3"/>
    </row>
    <row r="726" spans="6:8">
      <c r="F726" s="3"/>
      <c r="G726" s="3"/>
      <c r="H726" s="3"/>
    </row>
    <row r="727" spans="6:8">
      <c r="F727" s="3"/>
      <c r="G727" s="3"/>
      <c r="H727" s="3"/>
    </row>
    <row r="728" spans="6:8">
      <c r="F728" s="3"/>
      <c r="G728" s="3"/>
      <c r="H728" s="3"/>
    </row>
    <row r="729" spans="6:8">
      <c r="F729" s="3"/>
      <c r="G729" s="3"/>
      <c r="H729" s="3"/>
    </row>
    <row r="730" spans="6:8">
      <c r="F730" s="3"/>
      <c r="G730" s="3"/>
      <c r="H730" s="3"/>
    </row>
    <row r="731" spans="6:8">
      <c r="F731" s="3"/>
      <c r="G731" s="3"/>
      <c r="H731" s="3"/>
    </row>
    <row r="732" spans="6:8">
      <c r="F732" s="3"/>
      <c r="G732" s="3"/>
      <c r="H732" s="3"/>
    </row>
    <row r="733" spans="6:8">
      <c r="F733" s="3"/>
      <c r="G733" s="3"/>
      <c r="H733" s="3"/>
    </row>
    <row r="734" spans="6:8">
      <c r="F734" s="3"/>
      <c r="G734" s="3"/>
      <c r="H734" s="3"/>
    </row>
    <row r="735" spans="6:8">
      <c r="F735" s="3"/>
      <c r="G735" s="3"/>
      <c r="H735" s="3"/>
    </row>
    <row r="736" spans="6:8">
      <c r="F736" s="3"/>
      <c r="G736" s="3"/>
      <c r="H736" s="3"/>
    </row>
    <row r="737" spans="6:8">
      <c r="F737" s="3"/>
      <c r="G737" s="3"/>
      <c r="H737" s="3"/>
    </row>
    <row r="738" spans="6:8">
      <c r="F738" s="3"/>
      <c r="G738" s="3"/>
      <c r="H738" s="3"/>
    </row>
    <row r="739" spans="6:8">
      <c r="F739" s="3"/>
      <c r="G739" s="3"/>
      <c r="H739" s="3"/>
    </row>
    <row r="740" spans="6:8">
      <c r="F740" s="3"/>
      <c r="G740" s="3"/>
      <c r="H740" s="3"/>
    </row>
    <row r="741" spans="6:8">
      <c r="F741" s="3"/>
      <c r="G741" s="3"/>
      <c r="H741" s="3"/>
    </row>
    <row r="742" spans="6:8">
      <c r="F742" s="3"/>
      <c r="G742" s="3"/>
      <c r="H742" s="3"/>
    </row>
    <row r="743" spans="6:8">
      <c r="F743" s="3"/>
      <c r="G743" s="3"/>
      <c r="H743" s="3"/>
    </row>
    <row r="744" spans="6:8">
      <c r="F744" s="3"/>
      <c r="G744" s="3"/>
      <c r="H744" s="3"/>
    </row>
    <row r="745" spans="6:8">
      <c r="F745" s="3"/>
      <c r="G745" s="3"/>
      <c r="H745" s="3"/>
    </row>
    <row r="746" spans="6:8">
      <c r="F746" s="3"/>
      <c r="G746" s="3"/>
      <c r="H746" s="3"/>
    </row>
    <row r="747" spans="6:8">
      <c r="F747" s="3"/>
      <c r="G747" s="3"/>
      <c r="H747" s="3"/>
    </row>
    <row r="748" spans="6:8">
      <c r="F748" s="3"/>
      <c r="G748" s="3"/>
      <c r="H748" s="3"/>
    </row>
    <row r="749" spans="6:8">
      <c r="F749" s="3"/>
      <c r="G749" s="3"/>
      <c r="H749" s="3"/>
    </row>
    <row r="750" spans="6:8">
      <c r="F750" s="3"/>
      <c r="G750" s="3"/>
      <c r="H750" s="3"/>
    </row>
    <row r="751" spans="6:8">
      <c r="F751" s="3"/>
      <c r="G751" s="3"/>
      <c r="H751" s="3"/>
    </row>
    <row r="752" spans="6:8">
      <c r="F752" s="3"/>
      <c r="G752" s="3"/>
      <c r="H752" s="3"/>
    </row>
    <row r="753" spans="6:8">
      <c r="F753" s="3"/>
      <c r="G753" s="3"/>
      <c r="H753" s="3"/>
    </row>
    <row r="754" spans="6:8">
      <c r="F754" s="3"/>
      <c r="G754" s="3"/>
      <c r="H754" s="3"/>
    </row>
    <row r="755" spans="6:8">
      <c r="F755" s="3"/>
      <c r="G755" s="3"/>
      <c r="H755" s="3"/>
    </row>
    <row r="756" spans="6:8">
      <c r="F756" s="3"/>
      <c r="G756" s="3"/>
      <c r="H756" s="3"/>
    </row>
    <row r="757" spans="6:8">
      <c r="F757" s="3"/>
      <c r="G757" s="3"/>
      <c r="H757" s="3"/>
    </row>
    <row r="758" spans="6:8">
      <c r="F758" s="3"/>
      <c r="G758" s="3"/>
      <c r="H758" s="3"/>
    </row>
    <row r="759" spans="6:8">
      <c r="F759" s="3"/>
      <c r="G759" s="3"/>
      <c r="H759" s="3"/>
    </row>
    <row r="760" spans="6:8">
      <c r="F760" s="3"/>
      <c r="G760" s="3"/>
      <c r="H760" s="3"/>
    </row>
    <row r="761" spans="6:8">
      <c r="F761" s="3"/>
      <c r="G761" s="3"/>
      <c r="H761" s="3"/>
    </row>
    <row r="762" spans="6:8">
      <c r="F762" s="3"/>
      <c r="G762" s="3"/>
      <c r="H762" s="3"/>
    </row>
    <row r="763" spans="6:8">
      <c r="F763" s="3"/>
      <c r="G763" s="3"/>
      <c r="H763" s="3"/>
    </row>
    <row r="764" spans="6:8">
      <c r="F764" s="3"/>
      <c r="G764" s="3"/>
      <c r="H764" s="3"/>
    </row>
    <row r="765" spans="6:8">
      <c r="F765" s="3"/>
      <c r="G765" s="3"/>
      <c r="H765" s="3"/>
    </row>
    <row r="766" spans="6:8">
      <c r="F766" s="3"/>
      <c r="G766" s="3"/>
      <c r="H766" s="3"/>
    </row>
    <row r="767" spans="6:8">
      <c r="F767" s="3"/>
      <c r="G767" s="3"/>
      <c r="H767" s="3"/>
    </row>
    <row r="768" spans="6:8">
      <c r="F768" s="3"/>
      <c r="G768" s="3"/>
      <c r="H768" s="3"/>
    </row>
    <row r="769" spans="6:8">
      <c r="F769" s="3"/>
      <c r="G769" s="3"/>
      <c r="H769" s="3"/>
    </row>
    <row r="770" spans="6:8">
      <c r="F770" s="3"/>
      <c r="G770" s="3"/>
      <c r="H770" s="3"/>
    </row>
    <row r="771" spans="6:8">
      <c r="F771" s="3"/>
      <c r="G771" s="3"/>
      <c r="H771" s="3"/>
    </row>
    <row r="772" spans="6:8">
      <c r="F772" s="3"/>
      <c r="G772" s="3"/>
      <c r="H772" s="3"/>
    </row>
    <row r="773" spans="6:8">
      <c r="F773" s="3"/>
      <c r="G773" s="3"/>
      <c r="H773" s="3"/>
    </row>
    <row r="774" spans="6:8">
      <c r="F774" s="3"/>
      <c r="G774" s="3"/>
      <c r="H774" s="3"/>
    </row>
    <row r="775" spans="6:8">
      <c r="F775" s="3"/>
      <c r="G775" s="3"/>
      <c r="H775" s="3"/>
    </row>
    <row r="776" spans="6:8">
      <c r="F776" s="3"/>
      <c r="G776" s="3"/>
      <c r="H776" s="3"/>
    </row>
    <row r="777" spans="6:8">
      <c r="F777" s="3"/>
      <c r="G777" s="3"/>
      <c r="H777" s="3"/>
    </row>
    <row r="778" spans="6:8">
      <c r="F778" s="3"/>
      <c r="G778" s="3"/>
      <c r="H778" s="3"/>
    </row>
    <row r="779" spans="6:8">
      <c r="F779" s="3"/>
      <c r="G779" s="3"/>
      <c r="H779" s="3"/>
    </row>
    <row r="780" spans="6:8">
      <c r="F780" s="3"/>
      <c r="G780" s="3"/>
      <c r="H780" s="3"/>
    </row>
    <row r="781" spans="6:8">
      <c r="F781" s="3"/>
      <c r="G781" s="3"/>
      <c r="H781" s="3"/>
    </row>
    <row r="782" spans="6:8">
      <c r="F782" s="3"/>
      <c r="G782" s="3"/>
      <c r="H782" s="3"/>
    </row>
    <row r="783" spans="6:8">
      <c r="F783" s="3"/>
      <c r="G783" s="3"/>
      <c r="H783" s="3"/>
    </row>
    <row r="784" spans="6:8">
      <c r="F784" s="3"/>
      <c r="G784" s="3"/>
      <c r="H784" s="3"/>
    </row>
    <row r="785" spans="6:8">
      <c r="F785" s="3"/>
      <c r="G785" s="3"/>
      <c r="H785" s="3"/>
    </row>
    <row r="786" spans="6:8">
      <c r="F786" s="3"/>
      <c r="G786" s="3"/>
      <c r="H786" s="3"/>
    </row>
    <row r="787" spans="6:8">
      <c r="F787" s="3"/>
      <c r="G787" s="3"/>
      <c r="H787" s="3"/>
    </row>
    <row r="788" spans="6:8">
      <c r="F788" s="3"/>
      <c r="G788" s="3"/>
      <c r="H788" s="3"/>
    </row>
    <row r="789" spans="6:8">
      <c r="F789" s="3"/>
      <c r="G789" s="3"/>
      <c r="H789" s="3"/>
    </row>
    <row r="790" spans="6:8">
      <c r="F790" s="3"/>
      <c r="G790" s="3"/>
      <c r="H790" s="3"/>
    </row>
    <row r="791" spans="6:8">
      <c r="F791" s="3"/>
      <c r="G791" s="3"/>
      <c r="H791" s="3"/>
    </row>
    <row r="792" spans="6:8">
      <c r="F792" s="3"/>
      <c r="G792" s="3"/>
      <c r="H792" s="3"/>
    </row>
    <row r="793" spans="6:8">
      <c r="F793" s="3"/>
      <c r="G793" s="3"/>
      <c r="H793" s="3"/>
    </row>
    <row r="794" spans="6:8">
      <c r="F794" s="3"/>
      <c r="G794" s="3"/>
      <c r="H794" s="3"/>
    </row>
    <row r="795" spans="6:8">
      <c r="F795" s="3"/>
      <c r="G795" s="3"/>
      <c r="H795" s="3"/>
    </row>
    <row r="796" spans="6:8">
      <c r="F796" s="3"/>
      <c r="G796" s="3"/>
      <c r="H796" s="3"/>
    </row>
    <row r="797" spans="6:8">
      <c r="F797" s="3"/>
      <c r="G797" s="3"/>
      <c r="H797" s="3"/>
    </row>
    <row r="798" spans="6:8">
      <c r="F798" s="3"/>
      <c r="G798" s="3"/>
      <c r="H798" s="3"/>
    </row>
    <row r="799" spans="6:8">
      <c r="F799" s="3"/>
      <c r="G799" s="3"/>
      <c r="H799" s="3"/>
    </row>
    <row r="800" spans="6:8">
      <c r="F800" s="3"/>
      <c r="G800" s="3"/>
      <c r="H800" s="3"/>
    </row>
    <row r="801" spans="6:8">
      <c r="F801" s="3"/>
      <c r="G801" s="3"/>
      <c r="H801" s="3"/>
    </row>
    <row r="802" spans="6:8">
      <c r="F802" s="3"/>
      <c r="G802" s="3"/>
      <c r="H802" s="3"/>
    </row>
    <row r="803" spans="6:8">
      <c r="F803" s="3"/>
      <c r="G803" s="3"/>
      <c r="H803" s="3"/>
    </row>
    <row r="804" spans="6:8">
      <c r="F804" s="3"/>
      <c r="G804" s="3"/>
      <c r="H804" s="3"/>
    </row>
    <row r="805" spans="6:8">
      <c r="F805" s="3"/>
      <c r="G805" s="3"/>
      <c r="H805" s="3"/>
    </row>
    <row r="806" spans="6:8">
      <c r="F806" s="3"/>
      <c r="G806" s="3"/>
      <c r="H806" s="3"/>
    </row>
    <row r="807" spans="6:8">
      <c r="F807" s="3"/>
      <c r="G807" s="3"/>
      <c r="H807" s="3"/>
    </row>
    <row r="808" spans="6:8">
      <c r="F808" s="3"/>
      <c r="G808" s="3"/>
      <c r="H808" s="3"/>
    </row>
    <row r="809" spans="6:8">
      <c r="F809" s="3"/>
      <c r="G809" s="3"/>
      <c r="H809" s="3"/>
    </row>
    <row r="810" spans="6:8">
      <c r="F810" s="3"/>
      <c r="G810" s="3"/>
      <c r="H810" s="3"/>
    </row>
    <row r="811" spans="6:8">
      <c r="F811" s="3"/>
      <c r="G811" s="3"/>
      <c r="H811" s="3"/>
    </row>
    <row r="812" spans="6:8">
      <c r="F812" s="3"/>
      <c r="G812" s="3"/>
      <c r="H812" s="3"/>
    </row>
    <row r="813" spans="6:8">
      <c r="F813" s="3"/>
      <c r="G813" s="3"/>
      <c r="H813" s="3"/>
    </row>
    <row r="814" spans="6:8">
      <c r="F814" s="3"/>
      <c r="G814" s="3"/>
      <c r="H814" s="3"/>
    </row>
    <row r="815" spans="6:8">
      <c r="F815" s="3"/>
      <c r="G815" s="3"/>
      <c r="H815" s="3"/>
    </row>
    <row r="816" spans="6:8">
      <c r="F816" s="3"/>
      <c r="G816" s="3"/>
      <c r="H816" s="3"/>
    </row>
    <row r="817" spans="6:8">
      <c r="F817" s="3"/>
      <c r="G817" s="3"/>
      <c r="H817" s="3"/>
    </row>
    <row r="818" spans="6:8">
      <c r="F818" s="3"/>
      <c r="G818" s="3"/>
      <c r="H818" s="3"/>
    </row>
    <row r="819" spans="6:8">
      <c r="F819" s="3"/>
      <c r="G819" s="3"/>
      <c r="H819" s="3"/>
    </row>
    <row r="820" spans="6:8">
      <c r="F820" s="3"/>
      <c r="G820" s="3"/>
      <c r="H820" s="3"/>
    </row>
    <row r="821" spans="6:8">
      <c r="F821" s="3"/>
      <c r="G821" s="3"/>
      <c r="H821" s="3"/>
    </row>
    <row r="822" spans="6:8">
      <c r="F822" s="3"/>
      <c r="G822" s="3"/>
      <c r="H822" s="3"/>
    </row>
    <row r="823" spans="6:8">
      <c r="F823" s="3"/>
      <c r="G823" s="3"/>
      <c r="H823" s="3"/>
    </row>
    <row r="824" spans="6:8">
      <c r="F824" s="3"/>
      <c r="G824" s="3"/>
      <c r="H824" s="3"/>
    </row>
    <row r="825" spans="6:8">
      <c r="F825" s="3"/>
      <c r="G825" s="3"/>
      <c r="H825" s="3"/>
    </row>
    <row r="826" spans="6:8">
      <c r="F826" s="3"/>
      <c r="G826" s="3"/>
      <c r="H826" s="3"/>
    </row>
    <row r="827" spans="6:8">
      <c r="F827" s="3"/>
      <c r="G827" s="3"/>
      <c r="H827" s="3"/>
    </row>
    <row r="828" spans="6:8">
      <c r="F828" s="3"/>
      <c r="G828" s="3"/>
      <c r="H828" s="3"/>
    </row>
    <row r="829" spans="6:8">
      <c r="F829" s="3"/>
      <c r="G829" s="3"/>
      <c r="H829" s="3"/>
    </row>
    <row r="830" spans="6:8">
      <c r="F830" s="3"/>
      <c r="G830" s="3"/>
      <c r="H830" s="3"/>
    </row>
    <row r="831" spans="6:8">
      <c r="F831" s="3"/>
      <c r="G831" s="3"/>
      <c r="H831" s="3"/>
    </row>
    <row r="832" spans="6:8">
      <c r="F832" s="3"/>
      <c r="G832" s="3"/>
      <c r="H832" s="3"/>
    </row>
    <row r="833" spans="6:8">
      <c r="F833" s="3"/>
      <c r="G833" s="3"/>
      <c r="H833" s="3"/>
    </row>
    <row r="834" spans="6:8">
      <c r="F834" s="3"/>
      <c r="G834" s="3"/>
      <c r="H834" s="3"/>
    </row>
    <row r="835" spans="6:8">
      <c r="F835" s="3"/>
      <c r="G835" s="3"/>
      <c r="H835" s="3"/>
    </row>
    <row r="836" spans="6:8">
      <c r="F836" s="3"/>
      <c r="G836" s="3"/>
      <c r="H836" s="3"/>
    </row>
    <row r="837" spans="6:8">
      <c r="F837" s="3"/>
      <c r="G837" s="3"/>
      <c r="H837" s="3"/>
    </row>
    <row r="838" spans="6:8">
      <c r="F838" s="3"/>
      <c r="G838" s="3"/>
      <c r="H838" s="3"/>
    </row>
    <row r="839" spans="6:8">
      <c r="F839" s="3"/>
      <c r="G839" s="3"/>
      <c r="H839" s="3"/>
    </row>
    <row r="840" spans="6:8">
      <c r="F840" s="3"/>
      <c r="G840" s="3"/>
      <c r="H840" s="3"/>
    </row>
    <row r="841" spans="6:8">
      <c r="F841" s="3"/>
      <c r="G841" s="3"/>
      <c r="H841" s="3"/>
    </row>
    <row r="842" spans="6:8">
      <c r="F842" s="3"/>
      <c r="G842" s="3"/>
      <c r="H842" s="3"/>
    </row>
    <row r="843" spans="6:8">
      <c r="F843" s="3"/>
      <c r="G843" s="3"/>
      <c r="H843" s="3"/>
    </row>
    <row r="844" spans="6:8">
      <c r="F844" s="3"/>
      <c r="G844" s="3"/>
      <c r="H844" s="3"/>
    </row>
    <row r="845" spans="6:8">
      <c r="F845" s="3"/>
      <c r="G845" s="3"/>
      <c r="H845" s="3"/>
    </row>
    <row r="846" spans="6:8">
      <c r="F846" s="3"/>
      <c r="G846" s="3"/>
      <c r="H846" s="3"/>
    </row>
    <row r="847" spans="6:8">
      <c r="F847" s="3"/>
      <c r="G847" s="3"/>
      <c r="H847" s="3"/>
    </row>
    <row r="848" spans="6:8">
      <c r="F848" s="3"/>
      <c r="G848" s="3"/>
      <c r="H848" s="3"/>
    </row>
    <row r="849" spans="6:8">
      <c r="F849" s="3"/>
      <c r="G849" s="3"/>
      <c r="H849" s="3"/>
    </row>
    <row r="850" spans="6:8">
      <c r="F850" s="3"/>
      <c r="G850" s="3"/>
      <c r="H850" s="3"/>
    </row>
    <row r="851" spans="6:8">
      <c r="F851" s="3"/>
      <c r="G851" s="3"/>
      <c r="H851" s="3"/>
    </row>
    <row r="852" spans="6:8">
      <c r="F852" s="3"/>
      <c r="G852" s="3"/>
      <c r="H852" s="3"/>
    </row>
    <row r="853" spans="6:8">
      <c r="F853" s="3"/>
      <c r="G853" s="3"/>
      <c r="H853" s="3"/>
    </row>
    <row r="854" spans="6:8">
      <c r="F854" s="3"/>
      <c r="G854" s="3"/>
      <c r="H854" s="3"/>
    </row>
    <row r="855" spans="6:8">
      <c r="F855" s="3"/>
      <c r="G855" s="3"/>
      <c r="H855" s="3"/>
    </row>
    <row r="856" spans="6:8">
      <c r="F856" s="3"/>
      <c r="G856" s="3"/>
      <c r="H856" s="3"/>
    </row>
    <row r="857" spans="6:8">
      <c r="F857" s="3"/>
      <c r="G857" s="3"/>
      <c r="H857" s="3"/>
    </row>
    <row r="858" spans="6:8">
      <c r="F858" s="3"/>
      <c r="G858" s="3"/>
      <c r="H858" s="3"/>
    </row>
    <row r="859" spans="6:8">
      <c r="F859" s="3"/>
      <c r="G859" s="3"/>
      <c r="H859" s="3"/>
    </row>
    <row r="860" spans="6:8">
      <c r="F860" s="3"/>
      <c r="G860" s="3"/>
      <c r="H860" s="3"/>
    </row>
    <row r="861" spans="6:8">
      <c r="F861" s="3"/>
      <c r="G861" s="3"/>
      <c r="H861" s="3"/>
    </row>
    <row r="862" spans="6:8">
      <c r="F862" s="3"/>
      <c r="G862" s="3"/>
      <c r="H862" s="3"/>
    </row>
  </sheetData>
  <mergeCells count="1">
    <mergeCell ref="B6:J6"/>
  </mergeCells>
  <phoneticPr fontId="3" type="noConversion"/>
  <dataValidations count="1">
    <dataValidation allowBlank="1" showInputMessage="1" showErrorMessage="1" sqref="K55:XFD1048576 J55:J1048576 J5 J7:J10 K5:XFD10 A5:I10 A55:I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0.7109375" style="2" customWidth="1"/>
    <col min="4" max="4" width="5.5703125" style="1" customWidth="1"/>
    <col min="5" max="5" width="9.28515625" style="1" customWidth="1"/>
    <col min="6" max="6" width="11.140625" style="1" customWidth="1"/>
    <col min="7" max="7" width="8.7109375" style="1" customWidth="1"/>
    <col min="8" max="8" width="11.140625" style="1" customWidth="1"/>
    <col min="9" max="9" width="8.140625" style="1" customWidth="1"/>
    <col min="10" max="10" width="12.5703125" style="1" bestFit="1" customWidth="1"/>
    <col min="11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3" t="s">
        <v>308</v>
      </c>
    </row>
    <row r="2" spans="2:60">
      <c r="B2" s="83" t="s">
        <v>309</v>
      </c>
    </row>
    <row r="3" spans="2:60">
      <c r="B3" s="83" t="s">
        <v>310</v>
      </c>
    </row>
    <row r="4" spans="2:60">
      <c r="B4" s="83" t="s">
        <v>311</v>
      </c>
    </row>
    <row r="6" spans="2:60" ht="26.25" customHeight="1">
      <c r="B6" s="163" t="s">
        <v>220</v>
      </c>
      <c r="C6" s="164"/>
      <c r="D6" s="164"/>
      <c r="E6" s="164"/>
      <c r="F6" s="164"/>
      <c r="G6" s="164"/>
      <c r="H6" s="164"/>
      <c r="I6" s="164"/>
      <c r="J6" s="164"/>
      <c r="K6" s="165"/>
    </row>
    <row r="7" spans="2:60" s="3" customFormat="1" ht="49.5">
      <c r="B7" s="37" t="s">
        <v>145</v>
      </c>
      <c r="C7" s="37" t="s">
        <v>146</v>
      </c>
      <c r="D7" s="37" t="s">
        <v>15</v>
      </c>
      <c r="E7" s="37" t="s">
        <v>16</v>
      </c>
      <c r="F7" s="37" t="s">
        <v>67</v>
      </c>
      <c r="G7" s="37" t="s">
        <v>130</v>
      </c>
      <c r="H7" s="37" t="s">
        <v>63</v>
      </c>
      <c r="I7" s="37" t="s">
        <v>139</v>
      </c>
      <c r="J7" s="55" t="s">
        <v>187</v>
      </c>
      <c r="K7" s="124" t="s">
        <v>188</v>
      </c>
    </row>
    <row r="8" spans="2:60" s="3" customFormat="1" ht="21.75" customHeight="1">
      <c r="B8" s="15"/>
      <c r="C8" s="48"/>
      <c r="D8" s="16"/>
      <c r="E8" s="16"/>
      <c r="F8" s="16" t="s">
        <v>20</v>
      </c>
      <c r="G8" s="16"/>
      <c r="H8" s="16" t="s">
        <v>20</v>
      </c>
      <c r="I8" s="16" t="s">
        <v>260</v>
      </c>
      <c r="J8" s="27" t="s">
        <v>20</v>
      </c>
      <c r="K8" s="17" t="s">
        <v>20</v>
      </c>
    </row>
    <row r="9" spans="2:60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5" t="s">
        <v>7</v>
      </c>
      <c r="J9" s="65" t="s">
        <v>8</v>
      </c>
      <c r="K9" s="65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8" t="s">
        <v>232</v>
      </c>
      <c r="C10" s="86"/>
      <c r="D10" s="86"/>
      <c r="E10" s="86"/>
      <c r="F10" s="85"/>
      <c r="G10" s="86"/>
      <c r="H10" s="85"/>
      <c r="I10" s="85"/>
      <c r="J10" s="85"/>
      <c r="K10" s="85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1" t="s">
        <v>250</v>
      </c>
      <c r="C11" s="89"/>
      <c r="D11" s="89"/>
      <c r="E11" s="89"/>
      <c r="F11" s="92"/>
      <c r="G11" s="89"/>
      <c r="H11" s="92"/>
      <c r="I11" s="92"/>
      <c r="J11" s="92"/>
      <c r="K11" s="92"/>
    </row>
    <row r="12" spans="2:60" customFormat="1" ht="15.75">
      <c r="B12" s="67" t="s">
        <v>294</v>
      </c>
      <c r="C12" s="90"/>
      <c r="D12" s="90"/>
      <c r="E12" s="90"/>
      <c r="F12" s="93"/>
      <c r="G12" s="90"/>
      <c r="H12" s="93"/>
      <c r="I12" s="93"/>
      <c r="J12" s="93"/>
      <c r="K12" s="93"/>
    </row>
    <row r="13" spans="2:60" customFormat="1" ht="15.75">
      <c r="B13" s="61" t="s">
        <v>249</v>
      </c>
      <c r="C13" s="89"/>
      <c r="D13" s="89"/>
      <c r="E13" s="89"/>
      <c r="F13" s="92"/>
      <c r="G13" s="89"/>
      <c r="H13" s="92"/>
      <c r="I13" s="92"/>
      <c r="J13" s="92"/>
      <c r="K13" s="92"/>
    </row>
    <row r="14" spans="2:60" customFormat="1" ht="15.75">
      <c r="B14" s="121" t="s">
        <v>294</v>
      </c>
      <c r="C14" s="90"/>
      <c r="D14" s="90"/>
      <c r="E14" s="90"/>
      <c r="F14" s="93"/>
      <c r="G14" s="90"/>
      <c r="H14" s="93"/>
      <c r="I14" s="93"/>
      <c r="J14" s="93"/>
      <c r="K14" s="93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1"/>
  <sheetViews>
    <sheetView rightToLeft="1" workbookViewId="0">
      <selection activeCell="J16" sqref="J16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6.28515625" style="1" customWidth="1"/>
    <col min="4" max="4" width="5.5703125" style="1" customWidth="1"/>
    <col min="5" max="5" width="8.7109375" style="1" bestFit="1" customWidth="1"/>
    <col min="6" max="6" width="11.140625" style="1" customWidth="1"/>
    <col min="7" max="7" width="9.85546875" style="1" bestFit="1" customWidth="1"/>
    <col min="8" max="8" width="11.140625" style="1" customWidth="1"/>
    <col min="9" max="9" width="10" style="1" bestFit="1" customWidth="1"/>
    <col min="10" max="10" width="11.85546875" style="1" bestFit="1" customWidth="1"/>
    <col min="11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3" t="s">
        <v>308</v>
      </c>
    </row>
    <row r="2" spans="2:60">
      <c r="B2" s="83" t="s">
        <v>309</v>
      </c>
    </row>
    <row r="3" spans="2:60">
      <c r="B3" s="83" t="s">
        <v>310</v>
      </c>
    </row>
    <row r="4" spans="2:60">
      <c r="B4" s="83" t="s">
        <v>311</v>
      </c>
    </row>
    <row r="6" spans="2:60" ht="26.25" customHeight="1">
      <c r="B6" s="163" t="s">
        <v>221</v>
      </c>
      <c r="C6" s="164"/>
      <c r="D6" s="164"/>
      <c r="E6" s="164"/>
      <c r="F6" s="164"/>
      <c r="G6" s="164"/>
      <c r="H6" s="164"/>
      <c r="I6" s="164"/>
      <c r="J6" s="164"/>
      <c r="K6" s="165"/>
    </row>
    <row r="7" spans="2:60" s="3" customFormat="1" ht="47.25">
      <c r="B7" s="37" t="s">
        <v>145</v>
      </c>
      <c r="C7" s="54" t="s">
        <v>257</v>
      </c>
      <c r="D7" s="39" t="s">
        <v>15</v>
      </c>
      <c r="E7" s="39" t="s">
        <v>16</v>
      </c>
      <c r="F7" s="39" t="s">
        <v>67</v>
      </c>
      <c r="G7" s="39" t="s">
        <v>130</v>
      </c>
      <c r="H7" s="39" t="s">
        <v>63</v>
      </c>
      <c r="I7" s="39" t="s">
        <v>139</v>
      </c>
      <c r="J7" s="54" t="s">
        <v>187</v>
      </c>
      <c r="K7" s="41" t="s">
        <v>188</v>
      </c>
    </row>
    <row r="8" spans="2:60" s="3" customFormat="1" ht="21.75" customHeight="1">
      <c r="B8" s="15"/>
      <c r="C8" s="16"/>
      <c r="D8" s="16"/>
      <c r="E8" s="16"/>
      <c r="F8" s="16" t="s">
        <v>20</v>
      </c>
      <c r="G8" s="16"/>
      <c r="H8" s="16" t="s">
        <v>20</v>
      </c>
      <c r="I8" s="16" t="s">
        <v>260</v>
      </c>
      <c r="J8" s="27" t="s">
        <v>20</v>
      </c>
      <c r="K8" s="17" t="s">
        <v>20</v>
      </c>
    </row>
    <row r="9" spans="2:60" s="4" customFormat="1" ht="18" customHeight="1">
      <c r="B9" s="18"/>
      <c r="C9" s="65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3" t="s">
        <v>7</v>
      </c>
      <c r="J9" s="65" t="s">
        <v>8</v>
      </c>
      <c r="K9" s="65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8" t="s">
        <v>66</v>
      </c>
      <c r="C10" s="86"/>
      <c r="D10" s="86"/>
      <c r="E10" s="86"/>
      <c r="F10" s="86"/>
      <c r="G10" s="86"/>
      <c r="H10" s="85"/>
      <c r="I10" s="85">
        <v>320.18</v>
      </c>
      <c r="J10" s="85"/>
      <c r="K10" s="85">
        <v>0.03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1" t="s">
        <v>250</v>
      </c>
      <c r="C11" s="89"/>
      <c r="D11" s="89"/>
      <c r="E11" s="89"/>
      <c r="F11" s="89"/>
      <c r="G11" s="89"/>
      <c r="H11" s="92"/>
      <c r="I11" s="92">
        <v>320.18</v>
      </c>
      <c r="J11" s="92"/>
      <c r="K11" s="92">
        <v>0.03</v>
      </c>
    </row>
    <row r="12" spans="2:60" customFormat="1" ht="15.75">
      <c r="B12" s="67" t="s">
        <v>1513</v>
      </c>
      <c r="C12" s="91">
        <v>445</v>
      </c>
      <c r="D12" s="91">
        <v>0</v>
      </c>
      <c r="E12" s="91" t="s">
        <v>313</v>
      </c>
      <c r="F12" s="91">
        <v>0</v>
      </c>
      <c r="G12" s="91" t="s">
        <v>177</v>
      </c>
      <c r="H12" s="118">
        <v>0</v>
      </c>
      <c r="I12" s="118">
        <v>29.23</v>
      </c>
      <c r="J12" s="118">
        <v>9.1300000000000008</v>
      </c>
      <c r="K12" s="118">
        <v>0</v>
      </c>
    </row>
    <row r="13" spans="2:60" customFormat="1" ht="15.75">
      <c r="B13" s="67" t="s">
        <v>1514</v>
      </c>
      <c r="C13" s="91">
        <v>447</v>
      </c>
      <c r="D13" s="91">
        <v>0</v>
      </c>
      <c r="E13" s="91" t="s">
        <v>313</v>
      </c>
      <c r="F13" s="91">
        <v>0</v>
      </c>
      <c r="G13" s="91" t="s">
        <v>177</v>
      </c>
      <c r="H13" s="118">
        <v>0</v>
      </c>
      <c r="I13" s="118">
        <v>23.19</v>
      </c>
      <c r="J13" s="118">
        <v>7.24</v>
      </c>
      <c r="K13" s="118">
        <v>0</v>
      </c>
    </row>
    <row r="14" spans="2:60" customFormat="1" ht="15.75">
      <c r="B14" s="67" t="s">
        <v>1515</v>
      </c>
      <c r="C14" s="91">
        <v>410</v>
      </c>
      <c r="D14" s="91">
        <v>0</v>
      </c>
      <c r="E14" s="91" t="s">
        <v>313</v>
      </c>
      <c r="F14" s="91">
        <v>0</v>
      </c>
      <c r="G14" s="91" t="s">
        <v>177</v>
      </c>
      <c r="H14" s="118">
        <v>0</v>
      </c>
      <c r="I14" s="118">
        <v>267.76</v>
      </c>
      <c r="J14" s="118">
        <v>83.63</v>
      </c>
      <c r="K14" s="118">
        <v>0.02</v>
      </c>
    </row>
    <row r="15" spans="2:60" customFormat="1" ht="15.75">
      <c r="B15" s="61" t="s">
        <v>249</v>
      </c>
      <c r="C15" s="89"/>
      <c r="D15" s="89"/>
      <c r="E15" s="89"/>
      <c r="F15" s="89"/>
      <c r="G15" s="89"/>
      <c r="H15" s="92"/>
      <c r="I15" s="92"/>
      <c r="J15" s="92"/>
      <c r="K15" s="92"/>
    </row>
    <row r="16" spans="2:60" customFormat="1" ht="15.75">
      <c r="B16" s="121" t="s">
        <v>294</v>
      </c>
      <c r="C16" s="91"/>
      <c r="D16" s="91"/>
      <c r="E16" s="91"/>
      <c r="F16" s="91"/>
      <c r="G16" s="91"/>
      <c r="H16" s="118"/>
      <c r="I16" s="118"/>
      <c r="J16" s="118"/>
      <c r="K16" s="118"/>
    </row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>
      <c r="D53" s="3"/>
      <c r="E53" s="3"/>
      <c r="F53" s="3"/>
      <c r="G53" s="3"/>
      <c r="H53" s="3"/>
    </row>
    <row r="54" spans="4:8">
      <c r="D54" s="3"/>
      <c r="E54" s="3"/>
      <c r="F54" s="3"/>
      <c r="G54" s="3"/>
      <c r="H54" s="3"/>
    </row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E606" s="19"/>
      <c r="G606" s="19"/>
    </row>
    <row r="607" spans="4:8">
      <c r="E607" s="19"/>
      <c r="G607" s="19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</sheetData>
  <mergeCells count="1">
    <mergeCell ref="B6:K6"/>
  </mergeCells>
  <phoneticPr fontId="3" type="noConversion"/>
  <dataValidations count="1">
    <dataValidation allowBlank="1" showInputMessage="1" showErrorMessage="1" sqref="A5:XFD10 A53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Q84"/>
  <sheetViews>
    <sheetView rightToLeft="1" workbookViewId="0">
      <selection activeCell="K53" sqref="K53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4.7109375" style="1" customWidth="1"/>
    <col min="4" max="4" width="11.85546875" style="1" bestFit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17">
      <c r="B1" s="83" t="s">
        <v>308</v>
      </c>
    </row>
    <row r="2" spans="2:17">
      <c r="B2" s="83" t="s">
        <v>309</v>
      </c>
    </row>
    <row r="3" spans="2:17">
      <c r="B3" s="83" t="s">
        <v>310</v>
      </c>
    </row>
    <row r="4" spans="2:17">
      <c r="B4" s="83" t="s">
        <v>311</v>
      </c>
    </row>
    <row r="6" spans="2:17" ht="26.25" customHeight="1">
      <c r="B6" s="163" t="s">
        <v>222</v>
      </c>
      <c r="C6" s="164"/>
      <c r="D6" s="165"/>
    </row>
    <row r="7" spans="2:17" s="3" customFormat="1" ht="31.5">
      <c r="B7" s="37" t="s">
        <v>145</v>
      </c>
      <c r="C7" s="45" t="s">
        <v>136</v>
      </c>
      <c r="D7" s="46" t="s">
        <v>135</v>
      </c>
    </row>
    <row r="8" spans="2:17" s="3" customFormat="1">
      <c r="B8" s="15"/>
      <c r="C8" s="27" t="s">
        <v>1526</v>
      </c>
      <c r="D8" s="17" t="s">
        <v>22</v>
      </c>
    </row>
    <row r="9" spans="2:17" s="4" customFormat="1" ht="18" customHeight="1">
      <c r="B9" s="18"/>
      <c r="C9" s="63" t="s">
        <v>1</v>
      </c>
      <c r="D9" s="65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17" s="4" customFormat="1" ht="18" customHeight="1">
      <c r="B10" s="58" t="s">
        <v>134</v>
      </c>
      <c r="C10" s="130">
        <f>C11+C50</f>
        <v>42519.158567999984</v>
      </c>
      <c r="D10" s="97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17" customFormat="1" ht="15.75">
      <c r="B11" s="61" t="s">
        <v>250</v>
      </c>
      <c r="C11" s="130">
        <f>SUM(C12:C48)</f>
        <v>17169.619999999992</v>
      </c>
      <c r="D11" s="131"/>
    </row>
    <row r="12" spans="2:17" customFormat="1" ht="15">
      <c r="B12" s="132" t="s">
        <v>1527</v>
      </c>
      <c r="C12" s="133">
        <v>2.87</v>
      </c>
      <c r="D12" s="134">
        <v>42978</v>
      </c>
    </row>
    <row r="13" spans="2:17" customFormat="1" ht="15">
      <c r="B13" s="132" t="s">
        <v>1528</v>
      </c>
      <c r="C13" s="133">
        <v>1550.38</v>
      </c>
      <c r="D13" s="134">
        <v>42490</v>
      </c>
    </row>
    <row r="14" spans="2:17" customFormat="1" ht="15">
      <c r="B14" s="135" t="s">
        <v>1529</v>
      </c>
      <c r="C14" s="133">
        <v>84.95</v>
      </c>
      <c r="D14" s="136">
        <v>42967</v>
      </c>
    </row>
    <row r="15" spans="2:17" customFormat="1" ht="15">
      <c r="B15" s="135" t="s">
        <v>1530</v>
      </c>
      <c r="C15" s="133">
        <v>103.57</v>
      </c>
      <c r="D15" s="136"/>
    </row>
    <row r="16" spans="2:17" customFormat="1" ht="15">
      <c r="B16" s="137" t="s">
        <v>1531</v>
      </c>
      <c r="C16" s="133">
        <v>2.81</v>
      </c>
      <c r="D16" s="134">
        <v>42551</v>
      </c>
    </row>
    <row r="17" spans="2:4" customFormat="1" ht="15">
      <c r="B17" s="137" t="s">
        <v>1532</v>
      </c>
      <c r="C17" s="133">
        <v>127.06</v>
      </c>
      <c r="D17" s="134">
        <v>41729</v>
      </c>
    </row>
    <row r="18" spans="2:4" customFormat="1" ht="15">
      <c r="B18" s="137" t="s">
        <v>1533</v>
      </c>
      <c r="C18" s="133">
        <v>3.36</v>
      </c>
      <c r="D18" s="134">
        <v>44287</v>
      </c>
    </row>
    <row r="19" spans="2:4" customFormat="1" ht="15">
      <c r="B19" s="137" t="s">
        <v>1534</v>
      </c>
      <c r="C19" s="133">
        <v>98.74</v>
      </c>
      <c r="D19" s="134">
        <v>43708</v>
      </c>
    </row>
    <row r="20" spans="2:4" customFormat="1" ht="30">
      <c r="B20" s="137" t="s">
        <v>1535</v>
      </c>
      <c r="C20" s="133">
        <v>109.78</v>
      </c>
      <c r="D20" s="138"/>
    </row>
    <row r="21" spans="2:4" customFormat="1" ht="15">
      <c r="B21" s="137" t="s">
        <v>1536</v>
      </c>
      <c r="C21" s="133">
        <v>0.37</v>
      </c>
      <c r="D21" s="138"/>
    </row>
    <row r="22" spans="2:4" customFormat="1" ht="15">
      <c r="B22" s="137" t="s">
        <v>1537</v>
      </c>
      <c r="C22" s="133">
        <v>1076.07</v>
      </c>
      <c r="D22" s="138"/>
    </row>
    <row r="23" spans="2:4" customFormat="1" ht="15">
      <c r="B23" s="137" t="s">
        <v>1538</v>
      </c>
      <c r="C23" s="133">
        <v>425.11</v>
      </c>
      <c r="D23" s="138"/>
    </row>
    <row r="24" spans="2:4" customFormat="1" ht="30">
      <c r="B24" s="137" t="s">
        <v>1539</v>
      </c>
      <c r="C24" s="133">
        <v>705.5</v>
      </c>
      <c r="D24" s="138"/>
    </row>
    <row r="25" spans="2:4" customFormat="1" ht="30">
      <c r="B25" s="137" t="s">
        <v>1540</v>
      </c>
      <c r="C25" s="133">
        <v>157.09</v>
      </c>
      <c r="D25" s="138"/>
    </row>
    <row r="26" spans="2:4" customFormat="1" ht="15">
      <c r="B26" s="137" t="s">
        <v>1541</v>
      </c>
      <c r="C26" s="133">
        <v>64.34</v>
      </c>
      <c r="D26" s="138"/>
    </row>
    <row r="27" spans="2:4" customFormat="1" ht="30">
      <c r="B27" s="137" t="s">
        <v>1542</v>
      </c>
      <c r="C27" s="133">
        <v>68.03</v>
      </c>
      <c r="D27" s="138"/>
    </row>
    <row r="28" spans="2:4" customFormat="1" ht="30">
      <c r="B28" s="137" t="s">
        <v>1543</v>
      </c>
      <c r="C28" s="133">
        <v>164.57</v>
      </c>
      <c r="D28" s="138"/>
    </row>
    <row r="29" spans="2:4" customFormat="1" ht="30">
      <c r="B29" s="137" t="s">
        <v>1544</v>
      </c>
      <c r="C29" s="133">
        <v>9.34</v>
      </c>
      <c r="D29" s="138"/>
    </row>
    <row r="30" spans="2:4" customFormat="1" ht="15">
      <c r="B30" s="137" t="s">
        <v>1545</v>
      </c>
      <c r="C30" s="133">
        <v>104.79</v>
      </c>
      <c r="D30" s="138"/>
    </row>
    <row r="31" spans="2:4" customFormat="1" ht="15">
      <c r="B31" s="137" t="s">
        <v>1546</v>
      </c>
      <c r="C31" s="133">
        <v>898.89</v>
      </c>
      <c r="D31" s="138"/>
    </row>
    <row r="32" spans="2:4" customFormat="1" ht="15">
      <c r="B32" s="137" t="s">
        <v>1547</v>
      </c>
      <c r="C32" s="133">
        <v>2098.7399999999998</v>
      </c>
      <c r="D32" s="138"/>
    </row>
    <row r="33" spans="2:4" customFormat="1" ht="15">
      <c r="B33" s="137" t="s">
        <v>1548</v>
      </c>
      <c r="C33" s="133">
        <v>290.14999999999998</v>
      </c>
      <c r="D33" s="138"/>
    </row>
    <row r="34" spans="2:4" customFormat="1" ht="15">
      <c r="B34" s="137" t="s">
        <v>1549</v>
      </c>
      <c r="C34" s="133">
        <v>1332.17</v>
      </c>
      <c r="D34" s="138"/>
    </row>
    <row r="35" spans="2:4" customFormat="1" ht="15">
      <c r="B35" s="137" t="s">
        <v>1550</v>
      </c>
      <c r="C35" s="133">
        <v>3872.84</v>
      </c>
      <c r="D35" s="138"/>
    </row>
    <row r="36" spans="2:4" customFormat="1" ht="15">
      <c r="B36" s="137" t="s">
        <v>1551</v>
      </c>
      <c r="C36" s="133">
        <v>1455.3</v>
      </c>
      <c r="D36" s="138"/>
    </row>
    <row r="37" spans="2:4" customFormat="1" ht="15">
      <c r="B37" s="137" t="s">
        <v>1552</v>
      </c>
      <c r="C37" s="133">
        <v>196.13</v>
      </c>
      <c r="D37" s="139"/>
    </row>
    <row r="38" spans="2:4" customFormat="1" ht="15">
      <c r="B38" s="137" t="s">
        <v>1553</v>
      </c>
      <c r="C38" s="133">
        <v>176.55</v>
      </c>
      <c r="D38" s="139"/>
    </row>
    <row r="39" spans="2:4" customFormat="1" ht="15">
      <c r="B39" s="137" t="s">
        <v>1554</v>
      </c>
      <c r="C39" s="133">
        <v>50.97</v>
      </c>
      <c r="D39" s="139"/>
    </row>
    <row r="40" spans="2:4" customFormat="1" ht="15">
      <c r="B40" s="137" t="s">
        <v>1555</v>
      </c>
      <c r="C40" s="133">
        <v>218.5</v>
      </c>
      <c r="D40" s="139"/>
    </row>
    <row r="41" spans="2:4" customFormat="1" ht="15">
      <c r="B41" s="137" t="s">
        <v>1556</v>
      </c>
      <c r="C41" s="133">
        <v>31.46</v>
      </c>
      <c r="D41" s="139"/>
    </row>
    <row r="42" spans="2:4" customFormat="1" ht="15">
      <c r="B42" s="137" t="s">
        <v>1557</v>
      </c>
      <c r="C42" s="133">
        <v>227.97</v>
      </c>
      <c r="D42" s="139"/>
    </row>
    <row r="43" spans="2:4" customFormat="1" ht="15">
      <c r="B43" s="137" t="s">
        <v>1558</v>
      </c>
      <c r="C43" s="133">
        <v>112.13</v>
      </c>
      <c r="D43" s="139"/>
    </row>
    <row r="44" spans="2:4" customFormat="1" ht="15">
      <c r="B44" s="137" t="s">
        <v>1559</v>
      </c>
      <c r="C44" s="133">
        <v>104.88</v>
      </c>
      <c r="D44" s="140">
        <v>42947</v>
      </c>
    </row>
    <row r="45" spans="2:4" customFormat="1" ht="30">
      <c r="B45" s="137" t="s">
        <v>1560</v>
      </c>
      <c r="C45" s="133">
        <v>442.23</v>
      </c>
      <c r="D45" s="140"/>
    </row>
    <row r="46" spans="2:4" customFormat="1" ht="15">
      <c r="B46" s="137" t="s">
        <v>1561</v>
      </c>
      <c r="C46" s="133">
        <v>341.79</v>
      </c>
      <c r="D46" s="140"/>
    </row>
    <row r="47" spans="2:4" customFormat="1" ht="15">
      <c r="B47" s="137" t="s">
        <v>1562</v>
      </c>
      <c r="C47" s="133">
        <v>181.42</v>
      </c>
      <c r="D47" s="140"/>
    </row>
    <row r="48" spans="2:4" customFormat="1" ht="15">
      <c r="B48" s="137" t="s">
        <v>1563</v>
      </c>
      <c r="C48" s="133">
        <v>278.77</v>
      </c>
      <c r="D48" s="140"/>
    </row>
    <row r="49" spans="2:4" customFormat="1" ht="15">
      <c r="B49" s="137"/>
      <c r="C49" s="133"/>
      <c r="D49" s="140"/>
    </row>
    <row r="50" spans="2:4" customFormat="1" ht="15">
      <c r="B50" s="137" t="s">
        <v>1564</v>
      </c>
      <c r="C50" s="141">
        <f>SUM(C52:C84)</f>
        <v>25349.538567999989</v>
      </c>
      <c r="D50" s="139"/>
    </row>
    <row r="51" spans="2:4" customFormat="1" ht="15">
      <c r="B51" s="137"/>
      <c r="C51" s="133"/>
      <c r="D51" s="138"/>
    </row>
    <row r="52" spans="2:4" customFormat="1" ht="15">
      <c r="B52" s="137"/>
      <c r="C52" s="133"/>
      <c r="D52" s="138"/>
    </row>
    <row r="53" spans="2:4">
      <c r="B53" s="137" t="s">
        <v>1565</v>
      </c>
      <c r="C53" s="133">
        <v>122.29</v>
      </c>
      <c r="D53" s="142"/>
    </row>
    <row r="54" spans="2:4">
      <c r="B54" s="137" t="s">
        <v>1566</v>
      </c>
      <c r="C54" s="133">
        <v>1781.96</v>
      </c>
      <c r="D54" s="142"/>
    </row>
    <row r="55" spans="2:4">
      <c r="B55" s="137" t="s">
        <v>1567</v>
      </c>
      <c r="C55" s="133">
        <v>5572.6</v>
      </c>
      <c r="D55" s="142"/>
    </row>
    <row r="56" spans="2:4">
      <c r="B56" s="137" t="s">
        <v>1568</v>
      </c>
      <c r="C56" s="133">
        <v>414.09</v>
      </c>
      <c r="D56" s="142"/>
    </row>
    <row r="57" spans="2:4">
      <c r="B57" s="137" t="s">
        <v>1569</v>
      </c>
      <c r="C57" s="133">
        <v>179.66</v>
      </c>
      <c r="D57" s="142"/>
    </row>
    <row r="58" spans="2:4">
      <c r="B58" s="137" t="s">
        <v>1570</v>
      </c>
      <c r="C58" s="133">
        <v>21.33</v>
      </c>
      <c r="D58" s="140">
        <v>41851</v>
      </c>
    </row>
    <row r="59" spans="2:4">
      <c r="B59" s="137" t="s">
        <v>1571</v>
      </c>
      <c r="C59" s="133">
        <v>175.28</v>
      </c>
      <c r="D59" s="140">
        <v>42429</v>
      </c>
    </row>
    <row r="60" spans="2:4">
      <c r="B60" s="137" t="s">
        <v>1572</v>
      </c>
      <c r="C60" s="133">
        <v>325.06856800000003</v>
      </c>
      <c r="D60" s="140"/>
    </row>
    <row r="61" spans="2:4">
      <c r="B61" s="137" t="s">
        <v>1573</v>
      </c>
      <c r="C61" s="133">
        <v>1210.49</v>
      </c>
      <c r="D61" s="140"/>
    </row>
    <row r="62" spans="2:4">
      <c r="B62" s="137" t="s">
        <v>1574</v>
      </c>
      <c r="C62" s="133">
        <v>2077.63</v>
      </c>
      <c r="D62" s="140"/>
    </row>
    <row r="63" spans="2:4">
      <c r="B63" s="137" t="s">
        <v>1575</v>
      </c>
      <c r="C63" s="133">
        <v>860</v>
      </c>
      <c r="D63" s="140"/>
    </row>
    <row r="64" spans="2:4">
      <c r="B64" s="137" t="s">
        <v>1576</v>
      </c>
      <c r="C64" s="133">
        <v>735.79</v>
      </c>
      <c r="D64" s="142"/>
    </row>
    <row r="65" spans="2:4">
      <c r="B65" s="137" t="s">
        <v>1577</v>
      </c>
      <c r="C65" s="133">
        <v>1568.62</v>
      </c>
      <c r="D65" s="142"/>
    </row>
    <row r="66" spans="2:4">
      <c r="B66" s="137" t="s">
        <v>1578</v>
      </c>
      <c r="C66" s="133">
        <v>327.8</v>
      </c>
      <c r="D66" s="143"/>
    </row>
    <row r="67" spans="2:4">
      <c r="B67" s="137" t="s">
        <v>1579</v>
      </c>
      <c r="C67" s="133">
        <v>1020.27</v>
      </c>
      <c r="D67" s="144"/>
    </row>
    <row r="68" spans="2:4">
      <c r="B68" s="137" t="s">
        <v>1580</v>
      </c>
      <c r="C68" s="133">
        <v>195</v>
      </c>
      <c r="D68" s="144"/>
    </row>
    <row r="69" spans="2:4">
      <c r="B69" s="137" t="s">
        <v>1581</v>
      </c>
      <c r="C69" s="133">
        <v>733.89</v>
      </c>
      <c r="D69" s="144"/>
    </row>
    <row r="70" spans="2:4">
      <c r="B70" s="137" t="s">
        <v>1582</v>
      </c>
      <c r="C70" s="133">
        <v>1229.6199999999999</v>
      </c>
      <c r="D70" s="145"/>
    </row>
    <row r="71" spans="2:4">
      <c r="B71" s="146" t="s">
        <v>1583</v>
      </c>
      <c r="C71" s="133">
        <v>1315.73</v>
      </c>
      <c r="D71" s="147"/>
    </row>
    <row r="72" spans="2:4">
      <c r="B72" s="137" t="s">
        <v>1584</v>
      </c>
      <c r="C72" s="133">
        <v>288.25</v>
      </c>
      <c r="D72" s="169"/>
    </row>
    <row r="73" spans="2:4">
      <c r="B73" s="137" t="s">
        <v>1585</v>
      </c>
      <c r="C73" s="133">
        <v>297.70999999999998</v>
      </c>
      <c r="D73" s="169"/>
    </row>
    <row r="74" spans="2:4">
      <c r="B74" s="137" t="s">
        <v>1586</v>
      </c>
      <c r="C74" s="133">
        <v>160.69</v>
      </c>
      <c r="D74" s="169"/>
    </row>
    <row r="75" spans="2:4">
      <c r="B75" s="137" t="s">
        <v>1587</v>
      </c>
      <c r="C75" s="133">
        <v>79.48</v>
      </c>
      <c r="D75" s="169"/>
    </row>
    <row r="76" spans="2:4">
      <c r="B76" s="137" t="s">
        <v>1588</v>
      </c>
      <c r="C76" s="133">
        <v>146.63999999999999</v>
      </c>
      <c r="D76" s="169"/>
    </row>
    <row r="77" spans="2:4">
      <c r="B77" s="137" t="s">
        <v>1589</v>
      </c>
      <c r="C77" s="133">
        <v>520.85</v>
      </c>
      <c r="D77" s="169"/>
    </row>
    <row r="78" spans="2:4">
      <c r="B78" s="137" t="s">
        <v>1590</v>
      </c>
      <c r="C78" s="133">
        <v>198.09</v>
      </c>
      <c r="D78" s="169"/>
    </row>
    <row r="79" spans="2:4">
      <c r="B79" s="137" t="s">
        <v>1591</v>
      </c>
      <c r="C79" s="133">
        <v>331.41</v>
      </c>
      <c r="D79" s="169"/>
    </row>
    <row r="80" spans="2:4">
      <c r="B80" s="137" t="s">
        <v>1592</v>
      </c>
      <c r="C80" s="133">
        <v>858.01</v>
      </c>
      <c r="D80" s="169"/>
    </row>
    <row r="81" spans="2:4">
      <c r="B81" s="137" t="s">
        <v>1593</v>
      </c>
      <c r="C81" s="133">
        <v>291.42</v>
      </c>
      <c r="D81" s="169"/>
    </row>
    <row r="82" spans="2:4">
      <c r="B82" s="137" t="s">
        <v>1594</v>
      </c>
      <c r="C82" s="133">
        <v>208.63</v>
      </c>
      <c r="D82" s="169"/>
    </row>
    <row r="83" spans="2:4">
      <c r="B83" s="137" t="s">
        <v>1595</v>
      </c>
      <c r="C83" s="133">
        <v>477.62</v>
      </c>
      <c r="D83" s="144"/>
    </row>
    <row r="84" spans="2:4">
      <c r="B84" s="137" t="s">
        <v>1596</v>
      </c>
      <c r="C84" s="133">
        <v>1623.62</v>
      </c>
      <c r="D84" s="144"/>
    </row>
  </sheetData>
  <mergeCells count="1">
    <mergeCell ref="B6:D6"/>
  </mergeCells>
  <phoneticPr fontId="3" type="noConversion"/>
  <dataValidations count="1">
    <dataValidation allowBlank="1" showInputMessage="1" showErrorMessage="1" sqref="B85:D1048576 A5:XFD10 D72:D84 C50 C11 B33 B46:B47 B72:B82 B51 B37:B42 B68:B69 D67:D70 A53:A1048576 E53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A1:R39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5.5703125" style="1" customWidth="1"/>
    <col min="13" max="13" width="12.710937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3" t="s">
        <v>308</v>
      </c>
    </row>
    <row r="2" spans="2:18">
      <c r="B2" s="83" t="s">
        <v>309</v>
      </c>
    </row>
    <row r="3" spans="2:18">
      <c r="B3" s="83" t="s">
        <v>310</v>
      </c>
    </row>
    <row r="4" spans="2:18">
      <c r="B4" s="83" t="s">
        <v>311</v>
      </c>
    </row>
    <row r="6" spans="2:18" ht="26.25" customHeight="1">
      <c r="B6" s="163" t="s">
        <v>225</v>
      </c>
      <c r="C6" s="164"/>
      <c r="D6" s="164"/>
      <c r="E6" s="164"/>
      <c r="F6" s="164"/>
      <c r="G6" s="164"/>
      <c r="H6" s="164"/>
      <c r="I6" s="164"/>
      <c r="J6" s="164"/>
      <c r="K6" s="164"/>
      <c r="L6" s="164"/>
      <c r="M6" s="164"/>
      <c r="N6" s="164"/>
      <c r="O6" s="164"/>
      <c r="P6" s="165"/>
    </row>
    <row r="7" spans="2:18" s="3" customFormat="1" ht="47.25">
      <c r="B7" s="20" t="s">
        <v>145</v>
      </c>
      <c r="C7" s="25" t="s">
        <v>48</v>
      </c>
      <c r="D7" s="78" t="s">
        <v>81</v>
      </c>
      <c r="E7" s="25" t="s">
        <v>15</v>
      </c>
      <c r="F7" s="25" t="s">
        <v>82</v>
      </c>
      <c r="G7" s="25" t="s">
        <v>131</v>
      </c>
      <c r="H7" s="79" t="s">
        <v>18</v>
      </c>
      <c r="I7" s="25" t="s">
        <v>130</v>
      </c>
      <c r="J7" s="25" t="s">
        <v>17</v>
      </c>
      <c r="K7" s="25" t="s">
        <v>223</v>
      </c>
      <c r="L7" s="25" t="s">
        <v>269</v>
      </c>
      <c r="M7" s="79" t="s">
        <v>224</v>
      </c>
      <c r="N7" s="25" t="s">
        <v>69</v>
      </c>
      <c r="O7" s="49" t="s">
        <v>187</v>
      </c>
      <c r="P7" s="26" t="s">
        <v>189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268</v>
      </c>
      <c r="M8" s="27" t="s">
        <v>260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5" t="s">
        <v>7</v>
      </c>
      <c r="J9" s="65" t="s">
        <v>8</v>
      </c>
      <c r="K9" s="63" t="s">
        <v>9</v>
      </c>
      <c r="L9" s="63" t="s">
        <v>10</v>
      </c>
      <c r="M9" s="63" t="s">
        <v>11</v>
      </c>
      <c r="N9" s="63" t="s">
        <v>12</v>
      </c>
      <c r="O9" s="65" t="s">
        <v>13</v>
      </c>
      <c r="P9" s="65" t="s">
        <v>14</v>
      </c>
      <c r="Q9" s="5"/>
    </row>
    <row r="10" spans="2:18" s="4" customFormat="1" ht="18" customHeight="1">
      <c r="B10" s="58" t="s">
        <v>228</v>
      </c>
      <c r="C10" s="86"/>
      <c r="D10" s="86"/>
      <c r="E10" s="86"/>
      <c r="F10" s="86"/>
      <c r="G10" s="97"/>
      <c r="H10" s="86"/>
      <c r="I10" s="86"/>
      <c r="J10" s="85"/>
      <c r="K10" s="85"/>
      <c r="L10" s="85"/>
      <c r="M10" s="85"/>
      <c r="N10" s="85"/>
      <c r="O10" s="85"/>
      <c r="P10" s="85"/>
      <c r="Q10" s="5"/>
    </row>
    <row r="11" spans="2:18" customFormat="1" ht="20.25" customHeight="1">
      <c r="B11" s="61" t="s">
        <v>250</v>
      </c>
      <c r="C11" s="89"/>
      <c r="D11" s="89"/>
      <c r="E11" s="89"/>
      <c r="F11" s="89"/>
      <c r="G11" s="98"/>
      <c r="H11" s="89"/>
      <c r="I11" s="89"/>
      <c r="J11" s="92"/>
      <c r="K11" s="92"/>
      <c r="L11" s="92"/>
      <c r="M11" s="92"/>
      <c r="N11" s="92"/>
      <c r="O11" s="92"/>
      <c r="P11" s="92"/>
    </row>
    <row r="12" spans="2:18" customFormat="1" ht="15.75">
      <c r="B12" s="61" t="s">
        <v>33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</row>
    <row r="13" spans="2:18" customFormat="1" ht="15.75">
      <c r="B13" s="69" t="s">
        <v>294</v>
      </c>
      <c r="C13" s="91"/>
      <c r="D13" s="91"/>
      <c r="E13" s="91"/>
      <c r="F13" s="91"/>
      <c r="G13" s="102"/>
      <c r="H13" s="91"/>
      <c r="I13" s="91"/>
      <c r="J13" s="118"/>
      <c r="K13" s="118"/>
      <c r="L13" s="118"/>
      <c r="M13" s="118"/>
      <c r="N13" s="118"/>
      <c r="O13" s="118"/>
      <c r="P13" s="118"/>
    </row>
    <row r="14" spans="2:18" customFormat="1" ht="15.75">
      <c r="B14" s="61" t="s">
        <v>50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</row>
    <row r="15" spans="2:18" customFormat="1" ht="15.75">
      <c r="B15" s="69" t="s">
        <v>294</v>
      </c>
      <c r="C15" s="91"/>
      <c r="D15" s="91"/>
      <c r="E15" s="91"/>
      <c r="F15" s="91"/>
      <c r="G15" s="102"/>
      <c r="H15" s="91"/>
      <c r="I15" s="91"/>
      <c r="J15" s="118"/>
      <c r="K15" s="118"/>
      <c r="L15" s="118"/>
      <c r="M15" s="118"/>
      <c r="N15" s="118"/>
      <c r="O15" s="118"/>
      <c r="P15" s="118"/>
    </row>
    <row r="16" spans="2:18" customFormat="1" ht="15.75">
      <c r="B16" s="61" t="s">
        <v>51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</row>
    <row r="17" spans="1:16" customFormat="1" ht="15.75">
      <c r="B17" s="69" t="s">
        <v>294</v>
      </c>
      <c r="C17" s="91"/>
      <c r="D17" s="91"/>
      <c r="E17" s="91"/>
      <c r="F17" s="91"/>
      <c r="G17" s="102"/>
      <c r="H17" s="91"/>
      <c r="I17" s="91"/>
      <c r="J17" s="118"/>
      <c r="K17" s="118"/>
      <c r="L17" s="118"/>
      <c r="M17" s="118"/>
      <c r="N17" s="118"/>
      <c r="O17" s="118"/>
      <c r="P17" s="118"/>
    </row>
    <row r="18" spans="1:16" customFormat="1" ht="15.75">
      <c r="B18" s="61" t="s">
        <v>34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</row>
    <row r="19" spans="1:16" customFormat="1" ht="15.75">
      <c r="B19" s="69" t="s">
        <v>294</v>
      </c>
      <c r="C19" s="91"/>
      <c r="D19" s="91"/>
      <c r="E19" s="91"/>
      <c r="F19" s="91"/>
      <c r="G19" s="102"/>
      <c r="H19" s="91"/>
      <c r="I19" s="91"/>
      <c r="J19" s="118"/>
      <c r="K19" s="118"/>
      <c r="L19" s="118"/>
      <c r="M19" s="118"/>
      <c r="N19" s="118"/>
      <c r="O19" s="118"/>
      <c r="P19" s="118"/>
    </row>
    <row r="20" spans="1:16" customFormat="1" ht="15.75">
      <c r="B20" s="61" t="s">
        <v>249</v>
      </c>
      <c r="C20" s="89"/>
      <c r="D20" s="89"/>
      <c r="E20" s="89"/>
      <c r="F20" s="89"/>
      <c r="G20" s="98"/>
      <c r="H20" s="89"/>
      <c r="I20" s="89"/>
      <c r="J20" s="92"/>
      <c r="K20" s="92"/>
      <c r="L20" s="92"/>
      <c r="M20" s="92"/>
      <c r="N20" s="92"/>
      <c r="O20" s="92"/>
      <c r="P20" s="92"/>
    </row>
    <row r="21" spans="1:16" customFormat="1" ht="15.75">
      <c r="B21" s="61" t="s">
        <v>80</v>
      </c>
      <c r="C21" s="89"/>
      <c r="D21" s="89"/>
      <c r="E21" s="89"/>
      <c r="F21" s="89"/>
      <c r="G21" s="98"/>
      <c r="H21" s="89"/>
      <c r="I21" s="89"/>
      <c r="J21" s="92"/>
      <c r="K21" s="92"/>
      <c r="L21" s="92"/>
      <c r="M21" s="92"/>
      <c r="N21" s="92"/>
      <c r="O21" s="92"/>
      <c r="P21" s="92"/>
    </row>
    <row r="22" spans="1:16" customFormat="1" ht="15.75">
      <c r="B22" s="69" t="s">
        <v>294</v>
      </c>
      <c r="C22" s="91"/>
      <c r="D22" s="91"/>
      <c r="E22" s="91"/>
      <c r="F22" s="91"/>
      <c r="G22" s="102"/>
      <c r="H22" s="91"/>
      <c r="I22" s="91"/>
      <c r="J22" s="118"/>
      <c r="K22" s="118"/>
      <c r="L22" s="118"/>
      <c r="M22" s="118"/>
      <c r="N22" s="118"/>
      <c r="O22" s="118"/>
      <c r="P22" s="118"/>
    </row>
    <row r="23" spans="1:16" customFormat="1" ht="15.75">
      <c r="B23" s="61" t="s">
        <v>79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</row>
    <row r="24" spans="1:16" customFormat="1" ht="15.75">
      <c r="B24" s="123" t="s">
        <v>294</v>
      </c>
      <c r="C24" s="91"/>
      <c r="D24" s="91"/>
      <c r="E24" s="91"/>
      <c r="F24" s="91"/>
      <c r="G24" s="102"/>
      <c r="H24" s="91"/>
      <c r="I24" s="91"/>
      <c r="J24" s="118"/>
      <c r="K24" s="118"/>
      <c r="L24" s="118"/>
      <c r="M24" s="118"/>
      <c r="N24" s="118"/>
      <c r="O24" s="118"/>
      <c r="P24" s="118"/>
    </row>
    <row r="25" spans="1:16" customFormat="1">
      <c r="A25" s="1"/>
      <c r="B25" s="115" t="s">
        <v>267</v>
      </c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>
      <c r="A26" s="1"/>
      <c r="B26" s="115" t="s">
        <v>141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customFormat="1">
      <c r="A27" s="1"/>
      <c r="B27" s="115" t="s">
        <v>264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4:4" customFormat="1" ht="12.75"/>
    <row r="34" spans="4:4">
      <c r="D34" s="1"/>
    </row>
    <row r="35" spans="4:4">
      <c r="D35" s="1"/>
    </row>
    <row r="36" spans="4:4">
      <c r="D36" s="1"/>
    </row>
    <row r="37" spans="4:4">
      <c r="D37" s="1"/>
    </row>
    <row r="38" spans="4:4">
      <c r="D38" s="1"/>
    </row>
    <row r="39" spans="4:4">
      <c r="D39" s="1"/>
    </row>
    <row r="40" spans="4:4">
      <c r="D40" s="1"/>
    </row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A1:R40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5.5703125" style="1" bestFit="1" customWidth="1"/>
    <col min="13" max="13" width="12.2851562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3" t="s">
        <v>308</v>
      </c>
    </row>
    <row r="2" spans="2:18">
      <c r="B2" s="83" t="s">
        <v>309</v>
      </c>
    </row>
    <row r="3" spans="2:18">
      <c r="B3" s="83" t="s">
        <v>310</v>
      </c>
    </row>
    <row r="4" spans="2:18">
      <c r="B4" s="83" t="s">
        <v>311</v>
      </c>
    </row>
    <row r="6" spans="2:18" ht="26.25" customHeight="1">
      <c r="B6" s="163" t="s">
        <v>226</v>
      </c>
      <c r="C6" s="164"/>
      <c r="D6" s="164"/>
      <c r="E6" s="164"/>
      <c r="F6" s="164"/>
      <c r="G6" s="164"/>
      <c r="H6" s="164"/>
      <c r="I6" s="164"/>
      <c r="J6" s="164"/>
      <c r="K6" s="164"/>
      <c r="L6" s="164"/>
      <c r="M6" s="164"/>
      <c r="N6" s="164"/>
      <c r="O6" s="164"/>
      <c r="P6" s="165"/>
    </row>
    <row r="7" spans="2:18" s="3" customFormat="1" ht="47.25">
      <c r="B7" s="20" t="s">
        <v>145</v>
      </c>
      <c r="C7" s="25" t="s">
        <v>48</v>
      </c>
      <c r="D7" s="78" t="s">
        <v>81</v>
      </c>
      <c r="E7" s="25" t="s">
        <v>15</v>
      </c>
      <c r="F7" s="25" t="s">
        <v>82</v>
      </c>
      <c r="G7" s="25" t="s">
        <v>131</v>
      </c>
      <c r="H7" s="79" t="s">
        <v>18</v>
      </c>
      <c r="I7" s="25" t="s">
        <v>130</v>
      </c>
      <c r="J7" s="25" t="s">
        <v>17</v>
      </c>
      <c r="K7" s="25" t="s">
        <v>223</v>
      </c>
      <c r="L7" s="25" t="s">
        <v>269</v>
      </c>
      <c r="M7" s="25" t="s">
        <v>224</v>
      </c>
      <c r="N7" s="25" t="s">
        <v>69</v>
      </c>
      <c r="O7" s="49" t="s">
        <v>187</v>
      </c>
      <c r="P7" s="26" t="s">
        <v>189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268</v>
      </c>
      <c r="M8" s="27" t="s">
        <v>260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3" t="s">
        <v>7</v>
      </c>
      <c r="J9" s="63" t="s">
        <v>8</v>
      </c>
      <c r="K9" s="63" t="s">
        <v>9</v>
      </c>
      <c r="L9" s="63" t="s">
        <v>10</v>
      </c>
      <c r="M9" s="63" t="s">
        <v>11</v>
      </c>
      <c r="N9" s="63" t="s">
        <v>12</v>
      </c>
      <c r="O9" s="63" t="s">
        <v>13</v>
      </c>
      <c r="P9" s="65" t="s">
        <v>14</v>
      </c>
      <c r="Q9" s="5"/>
    </row>
    <row r="10" spans="2:18" s="4" customFormat="1" ht="18" customHeight="1">
      <c r="B10" s="58" t="s">
        <v>229</v>
      </c>
      <c r="C10" s="86"/>
      <c r="D10" s="86"/>
      <c r="E10" s="86"/>
      <c r="F10" s="86"/>
      <c r="G10" s="97"/>
      <c r="H10" s="86"/>
      <c r="I10" s="86"/>
      <c r="J10" s="85"/>
      <c r="K10" s="85"/>
      <c r="L10" s="85"/>
      <c r="M10" s="85"/>
      <c r="N10" s="85"/>
      <c r="O10" s="85"/>
      <c r="P10" s="85"/>
      <c r="Q10" s="5"/>
    </row>
    <row r="11" spans="2:18" customFormat="1" ht="20.25" customHeight="1">
      <c r="B11" s="61" t="s">
        <v>250</v>
      </c>
      <c r="C11" s="89"/>
      <c r="D11" s="89"/>
      <c r="E11" s="89"/>
      <c r="F11" s="89"/>
      <c r="G11" s="98"/>
      <c r="H11" s="89"/>
      <c r="I11" s="89"/>
      <c r="J11" s="92"/>
      <c r="K11" s="92"/>
      <c r="L11" s="92"/>
      <c r="M11" s="92"/>
      <c r="N11" s="92"/>
      <c r="O11" s="92"/>
      <c r="P11" s="92"/>
    </row>
    <row r="12" spans="2:18" customFormat="1" ht="15.75">
      <c r="B12" s="61" t="s">
        <v>33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</row>
    <row r="13" spans="2:18" customFormat="1" ht="15.75">
      <c r="B13" s="69" t="s">
        <v>294</v>
      </c>
      <c r="C13" s="91"/>
      <c r="D13" s="91"/>
      <c r="E13" s="91"/>
      <c r="F13" s="91"/>
      <c r="G13" s="102"/>
      <c r="H13" s="91"/>
      <c r="I13" s="91"/>
      <c r="J13" s="118"/>
      <c r="K13" s="118"/>
      <c r="L13" s="118"/>
      <c r="M13" s="118"/>
      <c r="N13" s="118"/>
      <c r="O13" s="118"/>
      <c r="P13" s="118"/>
    </row>
    <row r="14" spans="2:18" customFormat="1" ht="15.75">
      <c r="B14" s="61" t="s">
        <v>50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</row>
    <row r="15" spans="2:18" customFormat="1" ht="15.75">
      <c r="B15" s="69" t="s">
        <v>294</v>
      </c>
      <c r="C15" s="91"/>
      <c r="D15" s="91"/>
      <c r="E15" s="91"/>
      <c r="F15" s="91"/>
      <c r="G15" s="102"/>
      <c r="H15" s="91"/>
      <c r="I15" s="91"/>
      <c r="J15" s="118"/>
      <c r="K15" s="118"/>
      <c r="L15" s="118"/>
      <c r="M15" s="118"/>
      <c r="N15" s="118"/>
      <c r="O15" s="118"/>
      <c r="P15" s="118"/>
    </row>
    <row r="16" spans="2:18" customFormat="1" ht="15.75">
      <c r="B16" s="61" t="s">
        <v>51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</row>
    <row r="17" spans="1:16" customFormat="1" ht="15.75">
      <c r="B17" s="69" t="s">
        <v>294</v>
      </c>
      <c r="C17" s="91"/>
      <c r="D17" s="91"/>
      <c r="E17" s="91"/>
      <c r="F17" s="91"/>
      <c r="G17" s="102"/>
      <c r="H17" s="91"/>
      <c r="I17" s="91"/>
      <c r="J17" s="118"/>
      <c r="K17" s="118"/>
      <c r="L17" s="118"/>
      <c r="M17" s="118"/>
      <c r="N17" s="118"/>
      <c r="O17" s="118"/>
      <c r="P17" s="118"/>
    </row>
    <row r="18" spans="1:16" customFormat="1" ht="15.75">
      <c r="B18" s="61" t="s">
        <v>73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</row>
    <row r="19" spans="1:16" customFormat="1" ht="15.75">
      <c r="B19" s="69" t="s">
        <v>294</v>
      </c>
      <c r="C19" s="91"/>
      <c r="D19" s="91"/>
      <c r="E19" s="91"/>
      <c r="F19" s="91"/>
      <c r="G19" s="102"/>
      <c r="H19" s="91"/>
      <c r="I19" s="91"/>
      <c r="J19" s="118"/>
      <c r="K19" s="118"/>
      <c r="L19" s="118"/>
      <c r="M19" s="118"/>
      <c r="N19" s="118"/>
      <c r="O19" s="118"/>
      <c r="P19" s="118"/>
    </row>
    <row r="20" spans="1:16" customFormat="1" ht="15.75">
      <c r="B20" s="61" t="s">
        <v>249</v>
      </c>
      <c r="C20" s="89"/>
      <c r="D20" s="89"/>
      <c r="E20" s="89"/>
      <c r="F20" s="89"/>
      <c r="G20" s="98"/>
      <c r="H20" s="89"/>
      <c r="I20" s="89"/>
      <c r="J20" s="92"/>
      <c r="K20" s="92"/>
      <c r="L20" s="92"/>
      <c r="M20" s="92"/>
      <c r="N20" s="92"/>
      <c r="O20" s="92"/>
      <c r="P20" s="92"/>
    </row>
    <row r="21" spans="1:16" customFormat="1" ht="15.75">
      <c r="B21" s="61" t="s">
        <v>80</v>
      </c>
      <c r="C21" s="89"/>
      <c r="D21" s="89"/>
      <c r="E21" s="89"/>
      <c r="F21" s="89"/>
      <c r="G21" s="98"/>
      <c r="H21" s="89"/>
      <c r="I21" s="89"/>
      <c r="J21" s="92"/>
      <c r="K21" s="92"/>
      <c r="L21" s="92"/>
      <c r="M21" s="92"/>
      <c r="N21" s="92"/>
      <c r="O21" s="92"/>
      <c r="P21" s="92"/>
    </row>
    <row r="22" spans="1:16" customFormat="1" ht="15.75">
      <c r="B22" s="69" t="s">
        <v>294</v>
      </c>
      <c r="C22" s="91"/>
      <c r="D22" s="91"/>
      <c r="E22" s="91"/>
      <c r="F22" s="91"/>
      <c r="G22" s="102"/>
      <c r="H22" s="91"/>
      <c r="I22" s="91"/>
      <c r="J22" s="118"/>
      <c r="K22" s="118"/>
      <c r="L22" s="118"/>
      <c r="M22" s="118"/>
      <c r="N22" s="118"/>
      <c r="O22" s="118"/>
      <c r="P22" s="118"/>
    </row>
    <row r="23" spans="1:16" customFormat="1" ht="15.75">
      <c r="B23" s="61" t="s">
        <v>79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</row>
    <row r="24" spans="1:16" customFormat="1" ht="15.75">
      <c r="B24" s="123" t="s">
        <v>294</v>
      </c>
      <c r="C24" s="91"/>
      <c r="D24" s="91"/>
      <c r="E24" s="91"/>
      <c r="F24" s="91"/>
      <c r="G24" s="102"/>
      <c r="H24" s="91"/>
      <c r="I24" s="91"/>
      <c r="J24" s="118"/>
      <c r="K24" s="118"/>
      <c r="L24" s="118"/>
      <c r="M24" s="118"/>
      <c r="N24" s="118"/>
      <c r="O24" s="118"/>
      <c r="P24" s="118"/>
    </row>
    <row r="25" spans="1:16" customFormat="1">
      <c r="A25" s="1"/>
      <c r="B25" s="115" t="s">
        <v>267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>
      <c r="A26" s="1"/>
      <c r="B26" s="115" t="s">
        <v>141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customFormat="1">
      <c r="A27" s="1"/>
      <c r="B27" s="115" t="s">
        <v>264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3:4" customFormat="1" ht="12.75"/>
    <row r="34" spans="3:4">
      <c r="C34" s="1"/>
      <c r="D34" s="1"/>
    </row>
    <row r="35" spans="3:4">
      <c r="D35" s="1"/>
    </row>
    <row r="36" spans="3:4">
      <c r="D36" s="1"/>
    </row>
    <row r="37" spans="3:4">
      <c r="D37" s="1"/>
    </row>
    <row r="38" spans="3:4">
      <c r="D38" s="1"/>
    </row>
    <row r="39" spans="3:4">
      <c r="D39" s="1"/>
    </row>
    <row r="40" spans="3:4">
      <c r="D40" s="1"/>
    </row>
    <row r="41" spans="3:4">
      <c r="D41" s="1"/>
    </row>
    <row r="42" spans="3:4">
      <c r="D42" s="1"/>
    </row>
    <row r="43" spans="3:4">
      <c r="D43" s="1"/>
    </row>
    <row r="44" spans="3:4">
      <c r="D44" s="1"/>
    </row>
    <row r="45" spans="3:4">
      <c r="D45" s="1"/>
    </row>
    <row r="46" spans="3:4">
      <c r="D46" s="1"/>
    </row>
    <row r="47" spans="3:4">
      <c r="D47" s="1"/>
    </row>
    <row r="48" spans="3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B1:AZ880"/>
  <sheetViews>
    <sheetView rightToLeft="1" workbookViewId="0"/>
  </sheetViews>
  <sheetFormatPr defaultColWidth="9.140625" defaultRowHeight="18"/>
  <cols>
    <col min="1" max="1" width="6.28515625" style="1" customWidth="1"/>
    <col min="2" max="2" width="44.85546875" style="2" bestFit="1" customWidth="1"/>
    <col min="3" max="3" width="16.85546875" style="2" bestFit="1" customWidth="1"/>
    <col min="4" max="4" width="10.5703125" style="2" bestFit="1" customWidth="1"/>
    <col min="5" max="5" width="6.5703125" style="1" bestFit="1" customWidth="1"/>
    <col min="6" max="6" width="8.7109375" style="1" bestFit="1" customWidth="1"/>
    <col min="7" max="7" width="11.7109375" style="1" customWidth="1"/>
    <col min="8" max="8" width="8.140625" style="1" bestFit="1" customWidth="1"/>
    <col min="9" max="9" width="12.5703125" style="1" bestFit="1" customWidth="1"/>
    <col min="10" max="10" width="7.28515625" style="1" bestFit="1" customWidth="1"/>
    <col min="11" max="11" width="7.5703125" style="1" bestFit="1" customWidth="1"/>
    <col min="12" max="12" width="19.140625" style="1" bestFit="1" customWidth="1"/>
    <col min="13" max="13" width="8.28515625" style="1" bestFit="1" customWidth="1"/>
    <col min="14" max="14" width="14.5703125" style="1" bestFit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37" width="7.5703125" style="1" customWidth="1"/>
    <col min="38" max="38" width="6.7109375" style="1" customWidth="1"/>
    <col min="39" max="39" width="7.7109375" style="1" customWidth="1"/>
    <col min="40" max="40" width="7.140625" style="1" customWidth="1"/>
    <col min="41" max="41" width="6" style="1" customWidth="1"/>
    <col min="42" max="42" width="7.85546875" style="1" customWidth="1"/>
    <col min="43" max="43" width="8.140625" style="1" customWidth="1"/>
    <col min="44" max="44" width="1.7109375" style="1" customWidth="1"/>
    <col min="45" max="45" width="15" style="1" customWidth="1"/>
    <col min="46" max="46" width="8.7109375" style="1" customWidth="1"/>
    <col min="47" max="47" width="10" style="1" customWidth="1"/>
    <col min="48" max="48" width="9.5703125" style="1" customWidth="1"/>
    <col min="49" max="49" width="6.140625" style="1" customWidth="1"/>
    <col min="50" max="51" width="5.7109375" style="1" customWidth="1"/>
    <col min="52" max="52" width="6.85546875" style="1" customWidth="1"/>
    <col min="53" max="53" width="6.42578125" style="1" customWidth="1"/>
    <col min="54" max="54" width="6.7109375" style="1" customWidth="1"/>
    <col min="55" max="55" width="7.28515625" style="1" customWidth="1"/>
    <col min="56" max="67" width="5.7109375" style="1" customWidth="1"/>
    <col min="68" max="16384" width="9.140625" style="1"/>
  </cols>
  <sheetData>
    <row r="1" spans="2:52">
      <c r="B1" s="83" t="s">
        <v>308</v>
      </c>
    </row>
    <row r="2" spans="2:52">
      <c r="B2" s="83" t="s">
        <v>309</v>
      </c>
    </row>
    <row r="3" spans="2:52">
      <c r="B3" s="83" t="s">
        <v>310</v>
      </c>
    </row>
    <row r="4" spans="2:52">
      <c r="B4" s="83" t="s">
        <v>311</v>
      </c>
    </row>
    <row r="6" spans="2:52" ht="21.75" customHeight="1">
      <c r="B6" s="154" t="s">
        <v>215</v>
      </c>
      <c r="C6" s="155"/>
      <c r="D6" s="155"/>
      <c r="E6" s="155"/>
      <c r="F6" s="155"/>
      <c r="G6" s="155"/>
      <c r="H6" s="155"/>
      <c r="I6" s="155"/>
      <c r="J6" s="155"/>
      <c r="K6" s="155"/>
      <c r="L6" s="155"/>
      <c r="M6" s="155"/>
      <c r="N6" s="155"/>
      <c r="O6" s="155"/>
      <c r="P6" s="155"/>
      <c r="Q6" s="156"/>
    </row>
    <row r="7" spans="2:52" ht="27.75" customHeight="1">
      <c r="B7" s="157" t="s">
        <v>115</v>
      </c>
      <c r="C7" s="158"/>
      <c r="D7" s="158"/>
      <c r="E7" s="158"/>
      <c r="F7" s="158"/>
      <c r="G7" s="158"/>
      <c r="H7" s="158"/>
      <c r="I7" s="158"/>
      <c r="J7" s="158"/>
      <c r="K7" s="158"/>
      <c r="L7" s="158"/>
      <c r="M7" s="158"/>
      <c r="N7" s="158"/>
      <c r="O7" s="158"/>
      <c r="P7" s="158"/>
      <c r="Q7" s="159"/>
      <c r="AT7" s="3"/>
      <c r="AU7" s="3"/>
    </row>
    <row r="8" spans="2:52" s="3" customFormat="1" ht="55.5" customHeight="1">
      <c r="B8" s="20" t="s">
        <v>144</v>
      </c>
      <c r="C8" s="25" t="s">
        <v>48</v>
      </c>
      <c r="D8" s="78" t="s">
        <v>149</v>
      </c>
      <c r="E8" s="25" t="s">
        <v>15</v>
      </c>
      <c r="F8" s="25" t="s">
        <v>82</v>
      </c>
      <c r="G8" s="25" t="s">
        <v>131</v>
      </c>
      <c r="H8" s="79" t="s">
        <v>18</v>
      </c>
      <c r="I8" s="25" t="s">
        <v>130</v>
      </c>
      <c r="J8" s="25" t="s">
        <v>17</v>
      </c>
      <c r="K8" s="25" t="s">
        <v>19</v>
      </c>
      <c r="L8" s="25" t="s">
        <v>266</v>
      </c>
      <c r="M8" s="25" t="s">
        <v>262</v>
      </c>
      <c r="N8" s="25" t="s">
        <v>75</v>
      </c>
      <c r="O8" s="25" t="s">
        <v>271</v>
      </c>
      <c r="P8" s="49" t="s">
        <v>187</v>
      </c>
      <c r="Q8" s="50" t="s">
        <v>189</v>
      </c>
      <c r="AL8" s="1"/>
      <c r="AT8" s="1"/>
      <c r="AU8" s="1"/>
      <c r="AV8" s="1"/>
    </row>
    <row r="9" spans="2:52" s="3" customFormat="1" ht="21.75" customHeight="1">
      <c r="B9" s="15"/>
      <c r="C9" s="27"/>
      <c r="D9" s="27"/>
      <c r="E9" s="27"/>
      <c r="F9" s="27"/>
      <c r="G9" s="27" t="s">
        <v>22</v>
      </c>
      <c r="H9" s="27" t="s">
        <v>21</v>
      </c>
      <c r="I9" s="27"/>
      <c r="J9" s="27" t="s">
        <v>20</v>
      </c>
      <c r="K9" s="27" t="s">
        <v>20</v>
      </c>
      <c r="L9" s="27" t="s">
        <v>268</v>
      </c>
      <c r="M9" s="27" t="s">
        <v>76</v>
      </c>
      <c r="N9" s="27" t="s">
        <v>260</v>
      </c>
      <c r="O9" s="27" t="s">
        <v>20</v>
      </c>
      <c r="P9" s="27" t="s">
        <v>20</v>
      </c>
      <c r="Q9" s="28" t="s">
        <v>20</v>
      </c>
      <c r="AT9" s="1"/>
      <c r="AU9" s="1"/>
    </row>
    <row r="10" spans="2:52" s="4" customFormat="1" ht="18" customHeight="1">
      <c r="B10" s="18"/>
      <c r="C10" s="64" t="s">
        <v>1</v>
      </c>
      <c r="D10" s="64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3" t="s">
        <v>14</v>
      </c>
      <c r="Q10" s="65" t="s">
        <v>142</v>
      </c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T10" s="1"/>
      <c r="AU10" s="1"/>
      <c r="AV10" s="3"/>
    </row>
    <row r="11" spans="2:52" s="4" customFormat="1" ht="18" customHeight="1">
      <c r="B11" s="58" t="s">
        <v>25</v>
      </c>
      <c r="C11" s="86"/>
      <c r="D11" s="86"/>
      <c r="E11" s="86"/>
      <c r="F11" s="86"/>
      <c r="G11" s="97"/>
      <c r="H11" s="86">
        <v>4.0599999999999996</v>
      </c>
      <c r="I11" s="86"/>
      <c r="J11" s="85"/>
      <c r="K11" s="85">
        <v>0.73</v>
      </c>
      <c r="L11" s="85">
        <v>348603720.13999999</v>
      </c>
      <c r="M11" s="85"/>
      <c r="N11" s="85">
        <v>386272.92</v>
      </c>
      <c r="O11" s="85"/>
      <c r="P11" s="85"/>
      <c r="Q11" s="85">
        <v>33.29</v>
      </c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T11" s="1"/>
      <c r="AU11" s="1"/>
      <c r="AV11" s="3"/>
      <c r="AZ11" s="1"/>
    </row>
    <row r="12" spans="2:52" customFormat="1" ht="22.5" customHeight="1">
      <c r="B12" s="61" t="s">
        <v>250</v>
      </c>
      <c r="C12" s="89"/>
      <c r="D12" s="89"/>
      <c r="E12" s="89"/>
      <c r="F12" s="89"/>
      <c r="G12" s="98"/>
      <c r="H12" s="89">
        <v>3.92</v>
      </c>
      <c r="I12" s="89"/>
      <c r="J12" s="92"/>
      <c r="K12" s="92">
        <v>0.59</v>
      </c>
      <c r="L12" s="92">
        <v>332451220.13999999</v>
      </c>
      <c r="M12" s="92"/>
      <c r="N12" s="92">
        <v>370012.92</v>
      </c>
      <c r="O12" s="92"/>
      <c r="P12" s="92"/>
      <c r="Q12" s="92">
        <v>31.89</v>
      </c>
    </row>
    <row r="13" spans="2:52" customFormat="1" ht="15.75">
      <c r="B13" s="61" t="s">
        <v>23</v>
      </c>
      <c r="C13" s="89"/>
      <c r="D13" s="89"/>
      <c r="E13" s="89"/>
      <c r="F13" s="89"/>
      <c r="G13" s="98"/>
      <c r="H13" s="89">
        <v>4.28</v>
      </c>
      <c r="I13" s="89"/>
      <c r="J13" s="92"/>
      <c r="K13" s="92">
        <v>0.3</v>
      </c>
      <c r="L13" s="92">
        <v>88765364.299999997</v>
      </c>
      <c r="M13" s="92"/>
      <c r="N13" s="92">
        <v>115238.1</v>
      </c>
      <c r="O13" s="92"/>
      <c r="P13" s="92"/>
      <c r="Q13" s="92">
        <v>9.93</v>
      </c>
    </row>
    <row r="14" spans="2:52" customFormat="1" ht="15.75">
      <c r="B14" s="62" t="s">
        <v>312</v>
      </c>
      <c r="C14" s="90">
        <v>9590332</v>
      </c>
      <c r="D14" s="90" t="s">
        <v>150</v>
      </c>
      <c r="E14" s="90">
        <v>0</v>
      </c>
      <c r="F14" s="90" t="s">
        <v>313</v>
      </c>
      <c r="G14" s="99"/>
      <c r="H14" s="90">
        <v>3.75</v>
      </c>
      <c r="I14" s="90" t="s">
        <v>177</v>
      </c>
      <c r="J14" s="93">
        <v>4</v>
      </c>
      <c r="K14" s="93">
        <v>0.01</v>
      </c>
      <c r="L14" s="93">
        <v>19067473.57</v>
      </c>
      <c r="M14" s="93">
        <v>155.85</v>
      </c>
      <c r="N14" s="93">
        <v>29716.66</v>
      </c>
      <c r="O14" s="93">
        <v>0.12</v>
      </c>
      <c r="P14" s="93">
        <v>7.69</v>
      </c>
      <c r="Q14" s="93">
        <v>2.56</v>
      </c>
    </row>
    <row r="15" spans="2:52" customFormat="1" ht="15.75">
      <c r="B15" s="62" t="s">
        <v>314</v>
      </c>
      <c r="C15" s="90">
        <v>9590431</v>
      </c>
      <c r="D15" s="90" t="s">
        <v>150</v>
      </c>
      <c r="E15" s="90">
        <v>0</v>
      </c>
      <c r="F15" s="90" t="s">
        <v>313</v>
      </c>
      <c r="G15" s="99"/>
      <c r="H15" s="90">
        <v>6.23</v>
      </c>
      <c r="I15" s="90" t="s">
        <v>177</v>
      </c>
      <c r="J15" s="93">
        <v>4</v>
      </c>
      <c r="K15" s="93">
        <v>0.39</v>
      </c>
      <c r="L15" s="93">
        <v>11045023</v>
      </c>
      <c r="M15" s="93">
        <v>158.44999999999999</v>
      </c>
      <c r="N15" s="93">
        <v>17500.84</v>
      </c>
      <c r="O15" s="93">
        <v>0.1</v>
      </c>
      <c r="P15" s="93">
        <v>4.53</v>
      </c>
      <c r="Q15" s="93">
        <v>1.51</v>
      </c>
    </row>
    <row r="16" spans="2:52" customFormat="1" ht="15.75">
      <c r="B16" s="62" t="s">
        <v>315</v>
      </c>
      <c r="C16" s="90">
        <v>1108927</v>
      </c>
      <c r="D16" s="90" t="s">
        <v>150</v>
      </c>
      <c r="E16" s="90">
        <v>0</v>
      </c>
      <c r="F16" s="90" t="s">
        <v>313</v>
      </c>
      <c r="G16" s="99"/>
      <c r="H16" s="90">
        <v>0.83</v>
      </c>
      <c r="I16" s="90" t="s">
        <v>177</v>
      </c>
      <c r="J16" s="93">
        <v>3.5</v>
      </c>
      <c r="K16" s="93">
        <v>0.73</v>
      </c>
      <c r="L16" s="93">
        <v>20213527.579999998</v>
      </c>
      <c r="M16" s="93">
        <v>120.31</v>
      </c>
      <c r="N16" s="93">
        <v>24318.9</v>
      </c>
      <c r="O16" s="93">
        <v>0.1</v>
      </c>
      <c r="P16" s="93">
        <v>6.3</v>
      </c>
      <c r="Q16" s="93">
        <v>2.1</v>
      </c>
    </row>
    <row r="17" spans="2:17" customFormat="1" ht="15.75">
      <c r="B17" s="62" t="s">
        <v>316</v>
      </c>
      <c r="C17" s="90">
        <v>1114750</v>
      </c>
      <c r="D17" s="90" t="s">
        <v>150</v>
      </c>
      <c r="E17" s="90">
        <v>0</v>
      </c>
      <c r="F17" s="90" t="s">
        <v>313</v>
      </c>
      <c r="G17" s="99"/>
      <c r="H17" s="90">
        <v>2.25</v>
      </c>
      <c r="I17" s="90" t="s">
        <v>177</v>
      </c>
      <c r="J17" s="93">
        <v>3</v>
      </c>
      <c r="K17" s="93">
        <v>-0.1</v>
      </c>
      <c r="L17" s="93">
        <v>4560863</v>
      </c>
      <c r="M17" s="93">
        <v>119.79</v>
      </c>
      <c r="N17" s="93">
        <v>5463.46</v>
      </c>
      <c r="O17" s="93">
        <v>0.03</v>
      </c>
      <c r="P17" s="93">
        <v>1.41</v>
      </c>
      <c r="Q17" s="93">
        <v>0.47</v>
      </c>
    </row>
    <row r="18" spans="2:17" customFormat="1" ht="15.75">
      <c r="B18" s="62" t="s">
        <v>317</v>
      </c>
      <c r="C18" s="90">
        <v>1120583</v>
      </c>
      <c r="D18" s="90" t="s">
        <v>150</v>
      </c>
      <c r="E18" s="90">
        <v>0</v>
      </c>
      <c r="F18" s="90" t="s">
        <v>313</v>
      </c>
      <c r="G18" s="99"/>
      <c r="H18" s="90">
        <v>18.38</v>
      </c>
      <c r="I18" s="90" t="s">
        <v>177</v>
      </c>
      <c r="J18" s="93">
        <v>2.75</v>
      </c>
      <c r="K18" s="93">
        <v>1.54</v>
      </c>
      <c r="L18" s="93">
        <v>1582162</v>
      </c>
      <c r="M18" s="93">
        <v>134.88999999999999</v>
      </c>
      <c r="N18" s="93">
        <v>2134.1799999999998</v>
      </c>
      <c r="O18" s="93">
        <v>0.01</v>
      </c>
      <c r="P18" s="93">
        <v>0.55000000000000004</v>
      </c>
      <c r="Q18" s="93">
        <v>0.18</v>
      </c>
    </row>
    <row r="19" spans="2:17" customFormat="1" ht="15.75">
      <c r="B19" s="62" t="s">
        <v>318</v>
      </c>
      <c r="C19" s="90">
        <v>1128081</v>
      </c>
      <c r="D19" s="90" t="s">
        <v>150</v>
      </c>
      <c r="E19" s="90">
        <v>0</v>
      </c>
      <c r="F19" s="90" t="s">
        <v>313</v>
      </c>
      <c r="G19" s="99"/>
      <c r="H19" s="90">
        <v>5.92</v>
      </c>
      <c r="I19" s="90" t="s">
        <v>177</v>
      </c>
      <c r="J19" s="93">
        <v>1.75</v>
      </c>
      <c r="K19" s="93">
        <v>0.26</v>
      </c>
      <c r="L19" s="93">
        <v>8354</v>
      </c>
      <c r="M19" s="93">
        <v>111.96</v>
      </c>
      <c r="N19" s="93">
        <v>9.35</v>
      </c>
      <c r="O19" s="93">
        <v>0</v>
      </c>
      <c r="P19" s="93">
        <v>0</v>
      </c>
      <c r="Q19" s="93">
        <v>0</v>
      </c>
    </row>
    <row r="20" spans="2:17" customFormat="1" ht="15.75">
      <c r="B20" s="62" t="s">
        <v>319</v>
      </c>
      <c r="C20" s="90">
        <v>1134865</v>
      </c>
      <c r="D20" s="90" t="s">
        <v>150</v>
      </c>
      <c r="E20" s="90">
        <v>0</v>
      </c>
      <c r="F20" s="90" t="s">
        <v>313</v>
      </c>
      <c r="G20" s="99"/>
      <c r="H20" s="90">
        <v>24.08</v>
      </c>
      <c r="I20" s="90" t="s">
        <v>177</v>
      </c>
      <c r="J20" s="93">
        <v>1</v>
      </c>
      <c r="K20" s="93">
        <v>1.76</v>
      </c>
      <c r="L20" s="93">
        <v>1598315</v>
      </c>
      <c r="M20" s="93">
        <v>83.75</v>
      </c>
      <c r="N20" s="93">
        <v>1338.59</v>
      </c>
      <c r="O20" s="93">
        <v>0.02</v>
      </c>
      <c r="P20" s="93">
        <v>0.35</v>
      </c>
      <c r="Q20" s="93">
        <v>0.12</v>
      </c>
    </row>
    <row r="21" spans="2:17" customFormat="1" ht="15.75">
      <c r="B21" s="62" t="s">
        <v>320</v>
      </c>
      <c r="C21" s="90">
        <v>1135912</v>
      </c>
      <c r="D21" s="90" t="s">
        <v>150</v>
      </c>
      <c r="E21" s="90">
        <v>0</v>
      </c>
      <c r="F21" s="90" t="s">
        <v>313</v>
      </c>
      <c r="G21" s="99"/>
      <c r="H21" s="90">
        <v>8.08</v>
      </c>
      <c r="I21" s="90" t="s">
        <v>177</v>
      </c>
      <c r="J21" s="93">
        <v>0.75</v>
      </c>
      <c r="K21" s="93">
        <v>0.57999999999999996</v>
      </c>
      <c r="L21" s="93">
        <v>12948</v>
      </c>
      <c r="M21" s="93">
        <v>101.88</v>
      </c>
      <c r="N21" s="93">
        <v>13.19</v>
      </c>
      <c r="O21" s="93">
        <v>0</v>
      </c>
      <c r="P21" s="93">
        <v>0</v>
      </c>
      <c r="Q21" s="93">
        <v>0</v>
      </c>
    </row>
    <row r="22" spans="2:17" customFormat="1" ht="15.75">
      <c r="B22" s="62" t="s">
        <v>321</v>
      </c>
      <c r="C22" s="90">
        <v>1137181</v>
      </c>
      <c r="D22" s="90" t="s">
        <v>150</v>
      </c>
      <c r="E22" s="90">
        <v>0</v>
      </c>
      <c r="F22" s="90" t="s">
        <v>313</v>
      </c>
      <c r="G22" s="99"/>
      <c r="H22" s="90">
        <v>3.33</v>
      </c>
      <c r="I22" s="90" t="s">
        <v>177</v>
      </c>
      <c r="J22" s="93">
        <v>0.1</v>
      </c>
      <c r="K22" s="93">
        <v>-0.02</v>
      </c>
      <c r="L22" s="93">
        <v>13850916</v>
      </c>
      <c r="M22" s="93">
        <v>100.85</v>
      </c>
      <c r="N22" s="93">
        <v>13968.65</v>
      </c>
      <c r="O22" s="93">
        <v>0.11</v>
      </c>
      <c r="P22" s="93">
        <v>3.62</v>
      </c>
      <c r="Q22" s="93">
        <v>1.2</v>
      </c>
    </row>
    <row r="23" spans="2:17" customFormat="1" ht="15.75">
      <c r="B23" s="62" t="s">
        <v>322</v>
      </c>
      <c r="C23" s="90">
        <v>1097708</v>
      </c>
      <c r="D23" s="90" t="s">
        <v>150</v>
      </c>
      <c r="E23" s="90">
        <v>0</v>
      </c>
      <c r="F23" s="90" t="s">
        <v>313</v>
      </c>
      <c r="G23" s="99"/>
      <c r="H23" s="90">
        <v>14.61</v>
      </c>
      <c r="I23" s="90" t="s">
        <v>177</v>
      </c>
      <c r="J23" s="93">
        <v>4</v>
      </c>
      <c r="K23" s="93">
        <v>1.27</v>
      </c>
      <c r="L23" s="93">
        <v>1219000</v>
      </c>
      <c r="M23" s="93">
        <v>172.72</v>
      </c>
      <c r="N23" s="93">
        <v>2105.46</v>
      </c>
      <c r="O23" s="93">
        <v>0.01</v>
      </c>
      <c r="P23" s="93">
        <v>0.55000000000000004</v>
      </c>
      <c r="Q23" s="93">
        <v>0.18</v>
      </c>
    </row>
    <row r="24" spans="2:17" customFormat="1" ht="15.75">
      <c r="B24" s="62" t="s">
        <v>323</v>
      </c>
      <c r="C24" s="90">
        <v>1124056</v>
      </c>
      <c r="D24" s="90" t="s">
        <v>150</v>
      </c>
      <c r="E24" s="90">
        <v>0</v>
      </c>
      <c r="F24" s="90" t="s">
        <v>313</v>
      </c>
      <c r="G24" s="99"/>
      <c r="H24" s="90">
        <v>4.9000000000000004</v>
      </c>
      <c r="I24" s="90" t="s">
        <v>177</v>
      </c>
      <c r="J24" s="93">
        <v>2.75</v>
      </c>
      <c r="K24" s="93">
        <v>0.09</v>
      </c>
      <c r="L24" s="93">
        <v>15606782.15</v>
      </c>
      <c r="M24" s="93">
        <v>119.62</v>
      </c>
      <c r="N24" s="93">
        <v>18668.830000000002</v>
      </c>
      <c r="O24" s="93">
        <v>0.1</v>
      </c>
      <c r="P24" s="93">
        <v>4.83</v>
      </c>
      <c r="Q24" s="93">
        <v>1.61</v>
      </c>
    </row>
    <row r="25" spans="2:17" customFormat="1" ht="15.75">
      <c r="B25" s="61" t="s">
        <v>50</v>
      </c>
      <c r="C25" s="89"/>
      <c r="D25" s="89"/>
      <c r="E25" s="89"/>
      <c r="F25" s="89"/>
      <c r="G25" s="98"/>
      <c r="H25" s="89">
        <v>3.76</v>
      </c>
      <c r="I25" s="89"/>
      <c r="J25" s="92"/>
      <c r="K25" s="92">
        <v>0.72</v>
      </c>
      <c r="L25" s="92">
        <v>243685855.84</v>
      </c>
      <c r="M25" s="92"/>
      <c r="N25" s="92">
        <v>254774.82</v>
      </c>
      <c r="O25" s="92"/>
      <c r="P25" s="92"/>
      <c r="Q25" s="92">
        <v>21.96</v>
      </c>
    </row>
    <row r="26" spans="2:17" customFormat="1" ht="15.75">
      <c r="B26" s="62" t="s">
        <v>324</v>
      </c>
      <c r="C26" s="90">
        <v>8170813</v>
      </c>
      <c r="D26" s="90" t="s">
        <v>150</v>
      </c>
      <c r="E26" s="90">
        <v>0</v>
      </c>
      <c r="F26" s="90" t="s">
        <v>313</v>
      </c>
      <c r="G26" s="99"/>
      <c r="H26" s="90">
        <v>0.09</v>
      </c>
      <c r="I26" s="90" t="s">
        <v>177</v>
      </c>
      <c r="J26" s="93">
        <v>0</v>
      </c>
      <c r="K26" s="93">
        <v>0.21</v>
      </c>
      <c r="L26" s="93">
        <v>43195406</v>
      </c>
      <c r="M26" s="93">
        <v>99.98</v>
      </c>
      <c r="N26" s="93">
        <v>43186.77</v>
      </c>
      <c r="O26" s="93">
        <v>0.39</v>
      </c>
      <c r="P26" s="93">
        <v>11.18</v>
      </c>
      <c r="Q26" s="93">
        <v>3.72</v>
      </c>
    </row>
    <row r="27" spans="2:17" customFormat="1" ht="15.75">
      <c r="B27" s="62" t="s">
        <v>325</v>
      </c>
      <c r="C27" s="90">
        <v>8171217</v>
      </c>
      <c r="D27" s="90" t="s">
        <v>150</v>
      </c>
      <c r="E27" s="90">
        <v>0</v>
      </c>
      <c r="F27" s="90" t="s">
        <v>313</v>
      </c>
      <c r="G27" s="99"/>
      <c r="H27" s="90">
        <v>0.44</v>
      </c>
      <c r="I27" s="90" t="s">
        <v>177</v>
      </c>
      <c r="J27" s="93">
        <v>0</v>
      </c>
      <c r="K27" s="93">
        <v>0.11</v>
      </c>
      <c r="L27" s="93">
        <v>2020542</v>
      </c>
      <c r="M27" s="93">
        <v>99.95</v>
      </c>
      <c r="N27" s="93">
        <v>2019.53</v>
      </c>
      <c r="O27" s="93">
        <v>0.03</v>
      </c>
      <c r="P27" s="93">
        <v>0.52</v>
      </c>
      <c r="Q27" s="93">
        <v>0.17</v>
      </c>
    </row>
    <row r="28" spans="2:17" customFormat="1" ht="15.75">
      <c r="B28" s="62" t="s">
        <v>326</v>
      </c>
      <c r="C28" s="90">
        <v>8180317</v>
      </c>
      <c r="D28" s="90" t="s">
        <v>150</v>
      </c>
      <c r="E28" s="90">
        <v>0</v>
      </c>
      <c r="F28" s="90" t="s">
        <v>313</v>
      </c>
      <c r="G28" s="99"/>
      <c r="H28" s="90">
        <v>0.68</v>
      </c>
      <c r="I28" s="90" t="s">
        <v>177</v>
      </c>
      <c r="J28" s="93">
        <v>0</v>
      </c>
      <c r="K28" s="93">
        <v>0.12</v>
      </c>
      <c r="L28" s="93">
        <v>5838546</v>
      </c>
      <c r="M28" s="93">
        <v>99.92</v>
      </c>
      <c r="N28" s="93">
        <v>5833.88</v>
      </c>
      <c r="O28" s="93">
        <v>0.08</v>
      </c>
      <c r="P28" s="93">
        <v>1.51</v>
      </c>
      <c r="Q28" s="93">
        <v>0.5</v>
      </c>
    </row>
    <row r="29" spans="2:17" customFormat="1" ht="15.75">
      <c r="B29" s="62" t="s">
        <v>327</v>
      </c>
      <c r="C29" s="90">
        <v>8170714</v>
      </c>
      <c r="D29" s="90" t="s">
        <v>150</v>
      </c>
      <c r="E29" s="90">
        <v>0</v>
      </c>
      <c r="F29" s="90" t="s">
        <v>313</v>
      </c>
      <c r="G29" s="99"/>
      <c r="H29" s="90">
        <v>0.01</v>
      </c>
      <c r="I29" s="90" t="s">
        <v>177</v>
      </c>
      <c r="J29" s="93">
        <v>0</v>
      </c>
      <c r="K29" s="93">
        <v>0</v>
      </c>
      <c r="L29" s="93">
        <v>13017095</v>
      </c>
      <c r="M29" s="93">
        <v>100</v>
      </c>
      <c r="N29" s="93">
        <v>13017.1</v>
      </c>
      <c r="O29" s="93">
        <v>0.12</v>
      </c>
      <c r="P29" s="93">
        <v>3.37</v>
      </c>
      <c r="Q29" s="93">
        <v>1.1200000000000001</v>
      </c>
    </row>
    <row r="30" spans="2:17" customFormat="1" ht="15.75">
      <c r="B30" s="62" t="s">
        <v>328</v>
      </c>
      <c r="C30" s="90">
        <v>8170912</v>
      </c>
      <c r="D30" s="90" t="s">
        <v>150</v>
      </c>
      <c r="E30" s="90">
        <v>0</v>
      </c>
      <c r="F30" s="90" t="s">
        <v>313</v>
      </c>
      <c r="G30" s="99"/>
      <c r="H30" s="90">
        <v>0.19</v>
      </c>
      <c r="I30" s="90" t="s">
        <v>177</v>
      </c>
      <c r="J30" s="93">
        <v>0</v>
      </c>
      <c r="K30" s="93">
        <v>0.16</v>
      </c>
      <c r="L30" s="93">
        <v>15132000</v>
      </c>
      <c r="M30" s="93">
        <v>99.97</v>
      </c>
      <c r="N30" s="93">
        <v>15127.46</v>
      </c>
      <c r="O30" s="93">
        <v>0.14000000000000001</v>
      </c>
      <c r="P30" s="93">
        <v>3.92</v>
      </c>
      <c r="Q30" s="93">
        <v>1.3</v>
      </c>
    </row>
    <row r="31" spans="2:17" customFormat="1" ht="15.75">
      <c r="B31" s="62" t="s">
        <v>329</v>
      </c>
      <c r="C31" s="90">
        <v>8171126</v>
      </c>
      <c r="D31" s="90" t="s">
        <v>150</v>
      </c>
      <c r="E31" s="90">
        <v>0</v>
      </c>
      <c r="F31" s="90" t="s">
        <v>313</v>
      </c>
      <c r="G31" s="99"/>
      <c r="H31" s="90">
        <v>0.36</v>
      </c>
      <c r="I31" s="90" t="s">
        <v>177</v>
      </c>
      <c r="J31" s="93">
        <v>0</v>
      </c>
      <c r="K31" s="93">
        <v>0.11</v>
      </c>
      <c r="L31" s="93">
        <v>2587908</v>
      </c>
      <c r="M31" s="93">
        <v>99.96</v>
      </c>
      <c r="N31" s="93">
        <v>2586.87</v>
      </c>
      <c r="O31" s="93">
        <v>0.04</v>
      </c>
      <c r="P31" s="93">
        <v>0.67</v>
      </c>
      <c r="Q31" s="93">
        <v>0.22</v>
      </c>
    </row>
    <row r="32" spans="2:17" customFormat="1" ht="15.75">
      <c r="B32" s="62" t="s">
        <v>330</v>
      </c>
      <c r="C32" s="90">
        <v>8180119</v>
      </c>
      <c r="D32" s="90" t="s">
        <v>150</v>
      </c>
      <c r="E32" s="90">
        <v>0</v>
      </c>
      <c r="F32" s="90" t="s">
        <v>313</v>
      </c>
      <c r="G32" s="99"/>
      <c r="H32" s="90">
        <v>0.51</v>
      </c>
      <c r="I32" s="90" t="s">
        <v>177</v>
      </c>
      <c r="J32" s="93">
        <v>0</v>
      </c>
      <c r="K32" s="93">
        <v>0.08</v>
      </c>
      <c r="L32" s="93">
        <v>3800000</v>
      </c>
      <c r="M32" s="93">
        <v>99.96</v>
      </c>
      <c r="N32" s="93">
        <v>3798.48</v>
      </c>
      <c r="O32" s="93">
        <v>0.05</v>
      </c>
      <c r="P32" s="93">
        <v>0.98</v>
      </c>
      <c r="Q32" s="93">
        <v>0.33</v>
      </c>
    </row>
    <row r="33" spans="2:17">
      <c r="B33" s="62" t="s">
        <v>331</v>
      </c>
      <c r="C33" s="90">
        <v>8180218</v>
      </c>
      <c r="D33" s="90" t="s">
        <v>150</v>
      </c>
      <c r="E33" s="90">
        <v>0</v>
      </c>
      <c r="F33" s="90" t="s">
        <v>313</v>
      </c>
      <c r="G33" s="99"/>
      <c r="H33" s="90">
        <v>0.61</v>
      </c>
      <c r="I33" s="90" t="s">
        <v>177</v>
      </c>
      <c r="J33" s="93">
        <v>0</v>
      </c>
      <c r="K33" s="93">
        <v>0.13</v>
      </c>
      <c r="L33" s="93">
        <v>7149106</v>
      </c>
      <c r="M33" s="93">
        <v>99.92</v>
      </c>
      <c r="N33" s="93">
        <v>7143.39</v>
      </c>
      <c r="O33" s="93">
        <v>0.1</v>
      </c>
      <c r="P33" s="93">
        <v>1.85</v>
      </c>
      <c r="Q33" s="93">
        <v>0.62</v>
      </c>
    </row>
    <row r="34" spans="2:17">
      <c r="B34" s="62" t="s">
        <v>332</v>
      </c>
      <c r="C34" s="90">
        <v>8180424</v>
      </c>
      <c r="D34" s="90" t="s">
        <v>150</v>
      </c>
      <c r="E34" s="90">
        <v>0</v>
      </c>
      <c r="F34" s="90" t="s">
        <v>313</v>
      </c>
      <c r="G34" s="99"/>
      <c r="H34" s="90">
        <v>0.78</v>
      </c>
      <c r="I34" s="90" t="s">
        <v>177</v>
      </c>
      <c r="J34" s="93">
        <v>0</v>
      </c>
      <c r="K34" s="93">
        <v>0.13</v>
      </c>
      <c r="L34" s="93">
        <v>1757388</v>
      </c>
      <c r="M34" s="93">
        <v>99.9</v>
      </c>
      <c r="N34" s="93">
        <v>1755.63</v>
      </c>
      <c r="O34" s="93">
        <v>0.03</v>
      </c>
      <c r="P34" s="93">
        <v>0.45</v>
      </c>
      <c r="Q34" s="93">
        <v>0.15</v>
      </c>
    </row>
    <row r="35" spans="2:17">
      <c r="B35" s="62" t="s">
        <v>333</v>
      </c>
      <c r="C35" s="90">
        <v>8180515</v>
      </c>
      <c r="D35" s="90" t="s">
        <v>150</v>
      </c>
      <c r="E35" s="90">
        <v>0</v>
      </c>
      <c r="F35" s="90" t="s">
        <v>313</v>
      </c>
      <c r="G35" s="99"/>
      <c r="H35" s="90">
        <v>0.84</v>
      </c>
      <c r="I35" s="90" t="s">
        <v>177</v>
      </c>
      <c r="J35" s="93">
        <v>0</v>
      </c>
      <c r="K35" s="93">
        <v>0.1</v>
      </c>
      <c r="L35" s="93">
        <v>3590002</v>
      </c>
      <c r="M35" s="93">
        <v>99.92</v>
      </c>
      <c r="N35" s="93">
        <v>3587.13</v>
      </c>
      <c r="O35" s="93">
        <v>0.05</v>
      </c>
      <c r="P35" s="93">
        <v>0.93</v>
      </c>
      <c r="Q35" s="93">
        <v>0.31</v>
      </c>
    </row>
    <row r="36" spans="2:17">
      <c r="B36" s="62" t="s">
        <v>334</v>
      </c>
      <c r="C36" s="90">
        <v>8180614</v>
      </c>
      <c r="D36" s="90" t="s">
        <v>150</v>
      </c>
      <c r="E36" s="90">
        <v>0</v>
      </c>
      <c r="F36" s="90" t="s">
        <v>313</v>
      </c>
      <c r="G36" s="99"/>
      <c r="H36" s="90">
        <v>0.93</v>
      </c>
      <c r="I36" s="90" t="s">
        <v>177</v>
      </c>
      <c r="J36" s="93">
        <v>0</v>
      </c>
      <c r="K36" s="93">
        <v>0.13</v>
      </c>
      <c r="L36" s="93">
        <v>25871389</v>
      </c>
      <c r="M36" s="93">
        <v>99.88</v>
      </c>
      <c r="N36" s="93">
        <v>25840.34</v>
      </c>
      <c r="O36" s="93">
        <v>0.37</v>
      </c>
      <c r="P36" s="93">
        <v>6.69</v>
      </c>
      <c r="Q36" s="93">
        <v>2.23</v>
      </c>
    </row>
    <row r="37" spans="2:17">
      <c r="B37" s="62" t="s">
        <v>335</v>
      </c>
      <c r="C37" s="90">
        <v>1099456</v>
      </c>
      <c r="D37" s="90" t="s">
        <v>150</v>
      </c>
      <c r="E37" s="90">
        <v>0</v>
      </c>
      <c r="F37" s="90" t="s">
        <v>313</v>
      </c>
      <c r="G37" s="99"/>
      <c r="H37" s="90">
        <v>7.45</v>
      </c>
      <c r="I37" s="90" t="s">
        <v>177</v>
      </c>
      <c r="J37" s="93">
        <v>6.25</v>
      </c>
      <c r="K37" s="93">
        <v>1.92</v>
      </c>
      <c r="L37" s="93">
        <v>56437</v>
      </c>
      <c r="M37" s="93">
        <v>140.86000000000001</v>
      </c>
      <c r="N37" s="93">
        <v>79.5</v>
      </c>
      <c r="O37" s="93">
        <v>0</v>
      </c>
      <c r="P37" s="93">
        <v>0.02</v>
      </c>
      <c r="Q37" s="93">
        <v>0.01</v>
      </c>
    </row>
    <row r="38" spans="2:17">
      <c r="B38" s="62" t="s">
        <v>336</v>
      </c>
      <c r="C38" s="90">
        <v>1110907</v>
      </c>
      <c r="D38" s="90" t="s">
        <v>150</v>
      </c>
      <c r="E38" s="90">
        <v>0</v>
      </c>
      <c r="F38" s="90" t="s">
        <v>313</v>
      </c>
      <c r="G38" s="99"/>
      <c r="H38" s="90">
        <v>1.61</v>
      </c>
      <c r="I38" s="90" t="s">
        <v>177</v>
      </c>
      <c r="J38" s="93">
        <v>6</v>
      </c>
      <c r="K38" s="93">
        <v>0.21</v>
      </c>
      <c r="L38" s="93">
        <v>4828614</v>
      </c>
      <c r="M38" s="93">
        <v>111.63</v>
      </c>
      <c r="N38" s="93">
        <v>5390.18</v>
      </c>
      <c r="O38" s="93">
        <v>0.03</v>
      </c>
      <c r="P38" s="93">
        <v>1.4</v>
      </c>
      <c r="Q38" s="93">
        <v>0.46</v>
      </c>
    </row>
    <row r="39" spans="2:17">
      <c r="B39" s="62" t="s">
        <v>337</v>
      </c>
      <c r="C39" s="90">
        <v>1115773</v>
      </c>
      <c r="D39" s="90" t="s">
        <v>150</v>
      </c>
      <c r="E39" s="90">
        <v>0</v>
      </c>
      <c r="F39" s="90" t="s">
        <v>313</v>
      </c>
      <c r="G39" s="99"/>
      <c r="H39" s="90">
        <v>2.46</v>
      </c>
      <c r="I39" s="90" t="s">
        <v>177</v>
      </c>
      <c r="J39" s="93">
        <v>5</v>
      </c>
      <c r="K39" s="93">
        <v>0.39</v>
      </c>
      <c r="L39" s="93">
        <v>104495</v>
      </c>
      <c r="M39" s="93">
        <v>113.91</v>
      </c>
      <c r="N39" s="93">
        <v>119.03</v>
      </c>
      <c r="O39" s="93">
        <v>0</v>
      </c>
      <c r="P39" s="93">
        <v>0.03</v>
      </c>
      <c r="Q39" s="93">
        <v>0.01</v>
      </c>
    </row>
    <row r="40" spans="2:17">
      <c r="B40" s="62" t="s">
        <v>338</v>
      </c>
      <c r="C40" s="90">
        <v>1123272</v>
      </c>
      <c r="D40" s="90" t="s">
        <v>150</v>
      </c>
      <c r="E40" s="90">
        <v>0</v>
      </c>
      <c r="F40" s="90" t="s">
        <v>313</v>
      </c>
      <c r="G40" s="99"/>
      <c r="H40" s="90">
        <v>4.1500000000000004</v>
      </c>
      <c r="I40" s="90" t="s">
        <v>177</v>
      </c>
      <c r="J40" s="93">
        <v>5.5</v>
      </c>
      <c r="K40" s="93">
        <v>0.88</v>
      </c>
      <c r="L40" s="93">
        <v>2924.94</v>
      </c>
      <c r="M40" s="93">
        <v>122.95</v>
      </c>
      <c r="N40" s="93">
        <v>3.6</v>
      </c>
      <c r="O40" s="93">
        <v>0</v>
      </c>
      <c r="P40" s="93">
        <v>0</v>
      </c>
      <c r="Q40" s="93">
        <v>0</v>
      </c>
    </row>
    <row r="41" spans="2:17">
      <c r="B41" s="62" t="s">
        <v>339</v>
      </c>
      <c r="C41" s="90">
        <v>1125400</v>
      </c>
      <c r="D41" s="90" t="s">
        <v>150</v>
      </c>
      <c r="E41" s="90">
        <v>0</v>
      </c>
      <c r="F41" s="90" t="s">
        <v>313</v>
      </c>
      <c r="G41" s="99"/>
      <c r="H41" s="90">
        <v>15.45</v>
      </c>
      <c r="I41" s="90" t="s">
        <v>177</v>
      </c>
      <c r="J41" s="93">
        <v>5.5</v>
      </c>
      <c r="K41" s="93">
        <v>3.18</v>
      </c>
      <c r="L41" s="93">
        <v>19582767</v>
      </c>
      <c r="M41" s="93">
        <v>141.47</v>
      </c>
      <c r="N41" s="93">
        <v>27703.74</v>
      </c>
      <c r="O41" s="93">
        <v>0.11</v>
      </c>
      <c r="P41" s="93">
        <v>7.17</v>
      </c>
      <c r="Q41" s="93">
        <v>2.39</v>
      </c>
    </row>
    <row r="42" spans="2:17">
      <c r="B42" s="62" t="s">
        <v>340</v>
      </c>
      <c r="C42" s="90">
        <v>1135557</v>
      </c>
      <c r="D42" s="90" t="s">
        <v>150</v>
      </c>
      <c r="E42" s="90">
        <v>0</v>
      </c>
      <c r="F42" s="90" t="s">
        <v>313</v>
      </c>
      <c r="G42" s="99"/>
      <c r="H42" s="90">
        <v>7.58</v>
      </c>
      <c r="I42" s="90" t="s">
        <v>177</v>
      </c>
      <c r="J42" s="93">
        <v>1.75</v>
      </c>
      <c r="K42" s="93">
        <v>1.79</v>
      </c>
      <c r="L42" s="93">
        <v>1419043</v>
      </c>
      <c r="M42" s="93">
        <v>101.14</v>
      </c>
      <c r="N42" s="93">
        <v>1435.22</v>
      </c>
      <c r="O42" s="93">
        <v>0.01</v>
      </c>
      <c r="P42" s="93">
        <v>0.37</v>
      </c>
      <c r="Q42" s="93">
        <v>0.12</v>
      </c>
    </row>
    <row r="43" spans="2:17">
      <c r="B43" s="62" t="s">
        <v>341</v>
      </c>
      <c r="C43" s="90">
        <v>1139344</v>
      </c>
      <c r="D43" s="90" t="s">
        <v>150</v>
      </c>
      <c r="E43" s="90">
        <v>0</v>
      </c>
      <c r="F43" s="90" t="s">
        <v>313</v>
      </c>
      <c r="G43" s="99"/>
      <c r="H43" s="90">
        <v>8.91</v>
      </c>
      <c r="I43" s="90" t="s">
        <v>177</v>
      </c>
      <c r="J43" s="93">
        <v>2</v>
      </c>
      <c r="K43" s="93">
        <v>2.08</v>
      </c>
      <c r="L43" s="93">
        <v>18124102</v>
      </c>
      <c r="M43" s="93">
        <v>99.8</v>
      </c>
      <c r="N43" s="93">
        <v>18087.849999999999</v>
      </c>
      <c r="O43" s="93">
        <v>0.25</v>
      </c>
      <c r="P43" s="93">
        <v>4.68</v>
      </c>
      <c r="Q43" s="93">
        <v>1.56</v>
      </c>
    </row>
    <row r="44" spans="2:17">
      <c r="B44" s="62" t="s">
        <v>342</v>
      </c>
      <c r="C44" s="90">
        <v>1126218</v>
      </c>
      <c r="D44" s="90" t="s">
        <v>150</v>
      </c>
      <c r="E44" s="90">
        <v>0</v>
      </c>
      <c r="F44" s="90" t="s">
        <v>313</v>
      </c>
      <c r="G44" s="99"/>
      <c r="H44" s="90">
        <v>0.59</v>
      </c>
      <c r="I44" s="90" t="s">
        <v>177</v>
      </c>
      <c r="J44" s="93">
        <v>4</v>
      </c>
      <c r="K44" s="93">
        <v>0.1</v>
      </c>
      <c r="L44" s="93">
        <v>4023000</v>
      </c>
      <c r="M44" s="93">
        <v>103.94</v>
      </c>
      <c r="N44" s="93">
        <v>4181.51</v>
      </c>
      <c r="O44" s="93">
        <v>0.02</v>
      </c>
      <c r="P44" s="93">
        <v>1.08</v>
      </c>
      <c r="Q44" s="93">
        <v>0.36</v>
      </c>
    </row>
    <row r="45" spans="2:17">
      <c r="B45" s="62" t="s">
        <v>343</v>
      </c>
      <c r="C45" s="90">
        <v>1126747</v>
      </c>
      <c r="D45" s="90" t="s">
        <v>150</v>
      </c>
      <c r="E45" s="90">
        <v>0</v>
      </c>
      <c r="F45" s="90" t="s">
        <v>313</v>
      </c>
      <c r="G45" s="99"/>
      <c r="H45" s="90">
        <v>5.23</v>
      </c>
      <c r="I45" s="90" t="s">
        <v>177</v>
      </c>
      <c r="J45" s="93">
        <v>4.25</v>
      </c>
      <c r="K45" s="93">
        <v>1.2</v>
      </c>
      <c r="L45" s="93">
        <v>7060150</v>
      </c>
      <c r="M45" s="93">
        <v>117.91</v>
      </c>
      <c r="N45" s="93">
        <v>8324.6200000000008</v>
      </c>
      <c r="O45" s="93">
        <v>0.04</v>
      </c>
      <c r="P45" s="93">
        <v>2.16</v>
      </c>
      <c r="Q45" s="93">
        <v>0.72</v>
      </c>
    </row>
    <row r="46" spans="2:17">
      <c r="B46" s="62" t="s">
        <v>344</v>
      </c>
      <c r="C46" s="90">
        <v>1130848</v>
      </c>
      <c r="D46" s="90" t="s">
        <v>150</v>
      </c>
      <c r="E46" s="90">
        <v>0</v>
      </c>
      <c r="F46" s="90" t="s">
        <v>313</v>
      </c>
      <c r="G46" s="99"/>
      <c r="H46" s="90">
        <v>6.1</v>
      </c>
      <c r="I46" s="90" t="s">
        <v>177</v>
      </c>
      <c r="J46" s="93">
        <v>3.75</v>
      </c>
      <c r="K46" s="93">
        <v>1.46</v>
      </c>
      <c r="L46" s="93">
        <v>6948598</v>
      </c>
      <c r="M46" s="93">
        <v>115.55</v>
      </c>
      <c r="N46" s="93">
        <v>8029.11</v>
      </c>
      <c r="O46" s="93">
        <v>0.05</v>
      </c>
      <c r="P46" s="93">
        <v>2.08</v>
      </c>
      <c r="Q46" s="93">
        <v>0.69</v>
      </c>
    </row>
    <row r="47" spans="2:17">
      <c r="B47" s="62" t="s">
        <v>345</v>
      </c>
      <c r="C47" s="90">
        <v>1131770</v>
      </c>
      <c r="D47" s="90" t="s">
        <v>150</v>
      </c>
      <c r="E47" s="90">
        <v>0</v>
      </c>
      <c r="F47" s="90" t="s">
        <v>313</v>
      </c>
      <c r="G47" s="99"/>
      <c r="H47" s="90">
        <v>1.9</v>
      </c>
      <c r="I47" s="90" t="s">
        <v>177</v>
      </c>
      <c r="J47" s="93">
        <v>2.25</v>
      </c>
      <c r="K47" s="93">
        <v>0.26</v>
      </c>
      <c r="L47" s="93">
        <v>3636516</v>
      </c>
      <c r="M47" s="93">
        <v>103.99</v>
      </c>
      <c r="N47" s="93">
        <v>3781.61</v>
      </c>
      <c r="O47" s="93">
        <v>0.02</v>
      </c>
      <c r="P47" s="93">
        <v>0.98</v>
      </c>
      <c r="Q47" s="93">
        <v>0.33</v>
      </c>
    </row>
    <row r="48" spans="2:17">
      <c r="B48" s="62" t="s">
        <v>346</v>
      </c>
      <c r="C48" s="90">
        <v>1138130</v>
      </c>
      <c r="D48" s="90" t="s">
        <v>150</v>
      </c>
      <c r="E48" s="90">
        <v>0</v>
      </c>
      <c r="F48" s="90" t="s">
        <v>313</v>
      </c>
      <c r="G48" s="99"/>
      <c r="H48" s="90">
        <v>3.78</v>
      </c>
      <c r="I48" s="90" t="s">
        <v>177</v>
      </c>
      <c r="J48" s="93">
        <v>1</v>
      </c>
      <c r="K48" s="93">
        <v>0.7</v>
      </c>
      <c r="L48" s="93">
        <v>28811</v>
      </c>
      <c r="M48" s="93">
        <v>101.29</v>
      </c>
      <c r="N48" s="93">
        <v>29.18</v>
      </c>
      <c r="O48" s="93">
        <v>0</v>
      </c>
      <c r="P48" s="93">
        <v>0.01</v>
      </c>
      <c r="Q48" s="93">
        <v>0</v>
      </c>
    </row>
    <row r="49" spans="2:17">
      <c r="B49" s="62" t="s">
        <v>347</v>
      </c>
      <c r="C49" s="90">
        <v>1132786</v>
      </c>
      <c r="D49" s="90" t="s">
        <v>150</v>
      </c>
      <c r="E49" s="90">
        <v>0</v>
      </c>
      <c r="F49" s="90" t="s">
        <v>313</v>
      </c>
      <c r="G49" s="99"/>
      <c r="H49" s="90">
        <v>0.34</v>
      </c>
      <c r="I49" s="90" t="s">
        <v>177</v>
      </c>
      <c r="J49" s="93">
        <v>1.25</v>
      </c>
      <c r="K49" s="93">
        <v>0.12</v>
      </c>
      <c r="L49" s="93">
        <v>1530069</v>
      </c>
      <c r="M49" s="93">
        <v>101.21</v>
      </c>
      <c r="N49" s="93">
        <v>1548.58</v>
      </c>
      <c r="O49" s="93">
        <v>0.02</v>
      </c>
      <c r="P49" s="93">
        <v>0.4</v>
      </c>
      <c r="Q49" s="93">
        <v>0.13</v>
      </c>
    </row>
    <row r="50" spans="2:17">
      <c r="B50" s="62" t="s">
        <v>348</v>
      </c>
      <c r="C50" s="90">
        <v>1116193</v>
      </c>
      <c r="D50" s="90" t="s">
        <v>150</v>
      </c>
      <c r="E50" s="90">
        <v>0</v>
      </c>
      <c r="F50" s="90" t="s">
        <v>313</v>
      </c>
      <c r="G50" s="99"/>
      <c r="H50" s="90">
        <v>2.92</v>
      </c>
      <c r="I50" s="90" t="s">
        <v>177</v>
      </c>
      <c r="J50" s="93">
        <v>2.13</v>
      </c>
      <c r="K50" s="93">
        <v>0.22</v>
      </c>
      <c r="L50" s="93">
        <v>21851733.690000001</v>
      </c>
      <c r="M50" s="93">
        <v>99.75</v>
      </c>
      <c r="N50" s="93">
        <v>21797.1</v>
      </c>
      <c r="O50" s="93">
        <v>0.12</v>
      </c>
      <c r="P50" s="93">
        <v>5.64</v>
      </c>
      <c r="Q50" s="93">
        <v>1.88</v>
      </c>
    </row>
    <row r="51" spans="2:17">
      <c r="B51" s="62" t="s">
        <v>349</v>
      </c>
      <c r="C51" s="90">
        <v>1127646</v>
      </c>
      <c r="D51" s="90" t="s">
        <v>150</v>
      </c>
      <c r="E51" s="90">
        <v>0</v>
      </c>
      <c r="F51" s="90" t="s">
        <v>313</v>
      </c>
      <c r="G51" s="99"/>
      <c r="H51" s="90">
        <v>4.41</v>
      </c>
      <c r="I51" s="90" t="s">
        <v>177</v>
      </c>
      <c r="J51" s="93">
        <v>1.68</v>
      </c>
      <c r="K51" s="93">
        <v>0.25</v>
      </c>
      <c r="L51" s="93">
        <v>30529213.210000001</v>
      </c>
      <c r="M51" s="93">
        <v>99.47</v>
      </c>
      <c r="N51" s="93">
        <v>30367.41</v>
      </c>
      <c r="O51" s="93">
        <v>0.23</v>
      </c>
      <c r="P51" s="93">
        <v>7.86</v>
      </c>
      <c r="Q51" s="93">
        <v>2.62</v>
      </c>
    </row>
    <row r="52" spans="2:17">
      <c r="B52" s="61" t="s">
        <v>68</v>
      </c>
      <c r="C52" s="89"/>
      <c r="D52" s="89"/>
      <c r="E52" s="89"/>
      <c r="F52" s="89"/>
      <c r="G52" s="98"/>
      <c r="H52" s="89"/>
      <c r="I52" s="89"/>
      <c r="J52" s="92"/>
      <c r="K52" s="92"/>
      <c r="L52" s="92"/>
      <c r="M52" s="92"/>
      <c r="N52" s="92"/>
      <c r="O52" s="92"/>
      <c r="P52" s="92"/>
      <c r="Q52" s="92"/>
    </row>
    <row r="53" spans="2:17">
      <c r="B53" s="62" t="s">
        <v>294</v>
      </c>
      <c r="C53" s="90"/>
      <c r="D53" s="90"/>
      <c r="E53" s="90"/>
      <c r="F53" s="90"/>
      <c r="G53" s="99"/>
      <c r="H53" s="90"/>
      <c r="I53" s="90"/>
      <c r="J53" s="93"/>
      <c r="K53" s="93"/>
      <c r="L53" s="93"/>
      <c r="M53" s="93"/>
      <c r="N53" s="93"/>
      <c r="O53" s="93"/>
      <c r="P53" s="93"/>
      <c r="Q53" s="93"/>
    </row>
    <row r="54" spans="2:17">
      <c r="B54" s="61" t="s">
        <v>249</v>
      </c>
      <c r="C54" s="89"/>
      <c r="D54" s="89"/>
      <c r="E54" s="89"/>
      <c r="F54" s="89"/>
      <c r="G54" s="98"/>
      <c r="H54" s="89">
        <v>7.25</v>
      </c>
      <c r="I54" s="89"/>
      <c r="J54" s="92"/>
      <c r="K54" s="92">
        <v>3.92</v>
      </c>
      <c r="L54" s="92">
        <v>16152500</v>
      </c>
      <c r="M54" s="92"/>
      <c r="N54" s="92">
        <v>16260</v>
      </c>
      <c r="O54" s="92"/>
      <c r="P54" s="92"/>
      <c r="Q54" s="92">
        <v>1.4</v>
      </c>
    </row>
    <row r="55" spans="2:17">
      <c r="B55" s="61" t="s">
        <v>77</v>
      </c>
      <c r="C55" s="89"/>
      <c r="D55" s="89"/>
      <c r="E55" s="89"/>
      <c r="F55" s="89"/>
      <c r="G55" s="98"/>
      <c r="H55" s="89">
        <v>7.98</v>
      </c>
      <c r="I55" s="89"/>
      <c r="J55" s="92"/>
      <c r="K55" s="92">
        <v>2.68</v>
      </c>
      <c r="L55" s="92">
        <v>2835000</v>
      </c>
      <c r="M55" s="92"/>
      <c r="N55" s="92">
        <v>10704.59</v>
      </c>
      <c r="O55" s="92"/>
      <c r="P55" s="92"/>
      <c r="Q55" s="92">
        <v>0.92</v>
      </c>
    </row>
    <row r="56" spans="2:17">
      <c r="B56" s="62" t="s">
        <v>350</v>
      </c>
      <c r="C56" s="90" t="s">
        <v>351</v>
      </c>
      <c r="D56" s="90" t="s">
        <v>26</v>
      </c>
      <c r="E56" s="90" t="s">
        <v>352</v>
      </c>
      <c r="F56" s="90" t="s">
        <v>353</v>
      </c>
      <c r="G56" s="99"/>
      <c r="H56" s="90">
        <v>6.07</v>
      </c>
      <c r="I56" s="90" t="s">
        <v>178</v>
      </c>
      <c r="J56" s="93">
        <v>2.875</v>
      </c>
      <c r="K56" s="93">
        <v>0.77</v>
      </c>
      <c r="L56" s="93">
        <v>335000</v>
      </c>
      <c r="M56" s="93">
        <v>114.675</v>
      </c>
      <c r="N56" s="93">
        <v>1529.93</v>
      </c>
      <c r="O56" s="93">
        <v>0.02</v>
      </c>
      <c r="P56" s="93">
        <v>0.4</v>
      </c>
      <c r="Q56" s="93">
        <v>0.13</v>
      </c>
    </row>
    <row r="57" spans="2:17">
      <c r="B57" s="62" t="s">
        <v>354</v>
      </c>
      <c r="C57" s="90" t="s">
        <v>355</v>
      </c>
      <c r="D57" s="90" t="s">
        <v>26</v>
      </c>
      <c r="E57" s="90" t="s">
        <v>352</v>
      </c>
      <c r="F57" s="90" t="s">
        <v>353</v>
      </c>
      <c r="G57" s="99"/>
      <c r="H57" s="90">
        <v>7.7</v>
      </c>
      <c r="I57" s="90" t="s">
        <v>176</v>
      </c>
      <c r="J57" s="93">
        <v>2.875</v>
      </c>
      <c r="K57" s="93">
        <v>2.93</v>
      </c>
      <c r="L57" s="93">
        <v>260000</v>
      </c>
      <c r="M57" s="93">
        <v>100.6</v>
      </c>
      <c r="N57" s="93">
        <v>912.85</v>
      </c>
      <c r="O57" s="93">
        <v>0.03</v>
      </c>
      <c r="P57" s="93">
        <v>0.24</v>
      </c>
      <c r="Q57" s="93">
        <v>0.08</v>
      </c>
    </row>
    <row r="58" spans="2:17">
      <c r="B58" s="62" t="s">
        <v>356</v>
      </c>
      <c r="C58" s="90" t="s">
        <v>357</v>
      </c>
      <c r="D58" s="90" t="s">
        <v>26</v>
      </c>
      <c r="E58" s="90" t="s">
        <v>352</v>
      </c>
      <c r="F58" s="90" t="s">
        <v>353</v>
      </c>
      <c r="G58" s="99"/>
      <c r="H58" s="90">
        <v>15.47</v>
      </c>
      <c r="I58" s="90" t="s">
        <v>176</v>
      </c>
      <c r="J58" s="93">
        <v>4.5</v>
      </c>
      <c r="K58" s="93">
        <v>4.18</v>
      </c>
      <c r="L58" s="93">
        <v>665000</v>
      </c>
      <c r="M58" s="93">
        <v>107.57</v>
      </c>
      <c r="N58" s="93">
        <v>2496.5</v>
      </c>
      <c r="O58" s="93">
        <v>7.0000000000000007E-2</v>
      </c>
      <c r="P58" s="93">
        <v>0.65</v>
      </c>
      <c r="Q58" s="93">
        <v>0.22</v>
      </c>
    </row>
    <row r="59" spans="2:17">
      <c r="B59" s="62" t="s">
        <v>358</v>
      </c>
      <c r="C59" s="90" t="s">
        <v>359</v>
      </c>
      <c r="D59" s="90" t="s">
        <v>26</v>
      </c>
      <c r="E59" s="90" t="s">
        <v>352</v>
      </c>
      <c r="F59" s="90" t="s">
        <v>353</v>
      </c>
      <c r="G59" s="99"/>
      <c r="H59" s="90">
        <v>5.46</v>
      </c>
      <c r="I59" s="90" t="s">
        <v>176</v>
      </c>
      <c r="J59" s="93">
        <v>3.15</v>
      </c>
      <c r="K59" s="93">
        <v>2.54</v>
      </c>
      <c r="L59" s="93">
        <v>1508000</v>
      </c>
      <c r="M59" s="93">
        <v>104.7</v>
      </c>
      <c r="N59" s="93">
        <v>5514.17</v>
      </c>
      <c r="O59" s="93">
        <v>0.15</v>
      </c>
      <c r="P59" s="93">
        <v>1.43</v>
      </c>
      <c r="Q59" s="93">
        <v>0.48</v>
      </c>
    </row>
    <row r="60" spans="2:17">
      <c r="B60" s="62" t="s">
        <v>360</v>
      </c>
      <c r="C60" s="90" t="s">
        <v>361</v>
      </c>
      <c r="D60" s="90" t="s">
        <v>26</v>
      </c>
      <c r="E60" s="90" t="s">
        <v>362</v>
      </c>
      <c r="F60" s="90" t="s">
        <v>353</v>
      </c>
      <c r="G60" s="99"/>
      <c r="H60" s="90">
        <v>1.66</v>
      </c>
      <c r="I60" s="90" t="s">
        <v>176</v>
      </c>
      <c r="J60" s="93">
        <v>5.125</v>
      </c>
      <c r="K60" s="93">
        <v>1.59</v>
      </c>
      <c r="L60" s="93">
        <v>67000</v>
      </c>
      <c r="M60" s="93">
        <v>107.39</v>
      </c>
      <c r="N60" s="93">
        <v>251.13</v>
      </c>
      <c r="O60" s="93">
        <v>0</v>
      </c>
      <c r="P60" s="93">
        <v>7.0000000000000007E-2</v>
      </c>
      <c r="Q60" s="93">
        <v>0.02</v>
      </c>
    </row>
    <row r="61" spans="2:17">
      <c r="B61" s="61" t="s">
        <v>78</v>
      </c>
      <c r="C61" s="89"/>
      <c r="D61" s="89"/>
      <c r="E61" s="89"/>
      <c r="F61" s="89"/>
      <c r="G61" s="98"/>
      <c r="H61" s="89">
        <v>5.84</v>
      </c>
      <c r="I61" s="89"/>
      <c r="J61" s="92"/>
      <c r="K61" s="92">
        <v>6.32</v>
      </c>
      <c r="L61" s="92">
        <v>13317500</v>
      </c>
      <c r="M61" s="92"/>
      <c r="N61" s="92">
        <v>5555.42</v>
      </c>
      <c r="O61" s="92"/>
      <c r="P61" s="92"/>
      <c r="Q61" s="92">
        <v>0.48</v>
      </c>
    </row>
    <row r="62" spans="2:17">
      <c r="B62" s="62" t="s">
        <v>363</v>
      </c>
      <c r="C62" s="90" t="s">
        <v>364</v>
      </c>
      <c r="D62" s="90" t="s">
        <v>26</v>
      </c>
      <c r="E62" s="90" t="s">
        <v>365</v>
      </c>
      <c r="F62" s="90" t="s">
        <v>353</v>
      </c>
      <c r="G62" s="99"/>
      <c r="H62" s="90">
        <v>8.49</v>
      </c>
      <c r="I62" s="90" t="s">
        <v>176</v>
      </c>
      <c r="J62" s="93">
        <v>1.5</v>
      </c>
      <c r="K62" s="93">
        <v>2.23</v>
      </c>
      <c r="L62" s="93">
        <v>151000</v>
      </c>
      <c r="M62" s="93">
        <v>94.68</v>
      </c>
      <c r="N62" s="93">
        <v>498.98</v>
      </c>
      <c r="O62" s="93">
        <v>0</v>
      </c>
      <c r="P62" s="93">
        <v>0.13</v>
      </c>
      <c r="Q62" s="93">
        <v>0.04</v>
      </c>
    </row>
    <row r="63" spans="2:17">
      <c r="B63" s="117" t="s">
        <v>366</v>
      </c>
      <c r="C63" s="90" t="s">
        <v>367</v>
      </c>
      <c r="D63" s="90" t="s">
        <v>26</v>
      </c>
      <c r="E63" s="90" t="s">
        <v>362</v>
      </c>
      <c r="F63" s="90" t="s">
        <v>353</v>
      </c>
      <c r="G63" s="99"/>
      <c r="H63" s="90">
        <v>5.58</v>
      </c>
      <c r="I63" s="90" t="s">
        <v>185</v>
      </c>
      <c r="J63" s="93">
        <v>10</v>
      </c>
      <c r="K63" s="93">
        <v>6.72</v>
      </c>
      <c r="L63" s="93">
        <v>13166500</v>
      </c>
      <c r="M63" s="93">
        <v>120.38</v>
      </c>
      <c r="N63" s="93">
        <v>5056.4399999999996</v>
      </c>
      <c r="O63" s="93">
        <v>7.2</v>
      </c>
      <c r="P63" s="93">
        <v>1.31</v>
      </c>
      <c r="Q63" s="93">
        <v>0.44</v>
      </c>
    </row>
    <row r="64" spans="2:17">
      <c r="B64" s="115" t="s">
        <v>141</v>
      </c>
      <c r="C64" s="1"/>
      <c r="D64" s="1"/>
    </row>
    <row r="65" spans="2:4">
      <c r="B65" s="115" t="s">
        <v>263</v>
      </c>
      <c r="C65" s="1"/>
      <c r="D65" s="1"/>
    </row>
    <row r="66" spans="2:4">
      <c r="B66" s="160" t="s">
        <v>264</v>
      </c>
      <c r="C66" s="160"/>
      <c r="D66" s="160"/>
    </row>
    <row r="67" spans="2:4">
      <c r="C67" s="1"/>
      <c r="D67" s="1"/>
    </row>
    <row r="68" spans="2:4">
      <c r="C68" s="1"/>
      <c r="D68" s="1"/>
    </row>
    <row r="69" spans="2:4">
      <c r="C69" s="1"/>
      <c r="D69" s="1"/>
    </row>
    <row r="70" spans="2:4">
      <c r="C70" s="1"/>
      <c r="D70" s="1"/>
    </row>
    <row r="71" spans="2:4">
      <c r="C71" s="1"/>
      <c r="D71" s="1"/>
    </row>
    <row r="72" spans="2:4">
      <c r="C72" s="1"/>
      <c r="D72" s="1"/>
    </row>
    <row r="73" spans="2:4">
      <c r="C73" s="1"/>
      <c r="D73" s="1"/>
    </row>
    <row r="74" spans="2:4">
      <c r="C74" s="1"/>
      <c r="D74" s="1"/>
    </row>
    <row r="75" spans="2:4">
      <c r="C75" s="1"/>
      <c r="D75" s="1"/>
    </row>
    <row r="76" spans="2:4">
      <c r="C76" s="1"/>
      <c r="D76" s="1"/>
    </row>
    <row r="77" spans="2:4">
      <c r="C77" s="1"/>
      <c r="D77" s="1"/>
    </row>
    <row r="78" spans="2:4">
      <c r="C78" s="1"/>
      <c r="D78" s="1"/>
    </row>
    <row r="79" spans="2:4">
      <c r="C79" s="1"/>
      <c r="D79" s="1"/>
    </row>
    <row r="80" spans="2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  <row r="879" spans="3:4">
      <c r="C879" s="1"/>
      <c r="D879" s="1"/>
    </row>
    <row r="880" spans="3:4">
      <c r="C880" s="1"/>
      <c r="D880" s="1"/>
    </row>
  </sheetData>
  <mergeCells count="3">
    <mergeCell ref="B6:Q6"/>
    <mergeCell ref="B7:Q7"/>
    <mergeCell ref="B66:D66"/>
  </mergeCells>
  <phoneticPr fontId="3" type="noConversion"/>
  <dataValidations count="1">
    <dataValidation allowBlank="1" showInputMessage="1" showErrorMessage="1" sqref="B66:B1048576 C67:D1048576 A5:XFD11 A33:A1048576 B33:D65 E33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A1:W40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5.5703125" style="1" bestFit="1" customWidth="1"/>
    <col min="13" max="13" width="11.710937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3" t="s">
        <v>308</v>
      </c>
    </row>
    <row r="2" spans="2:18">
      <c r="B2" s="83" t="s">
        <v>309</v>
      </c>
    </row>
    <row r="3" spans="2:18">
      <c r="B3" s="83" t="s">
        <v>310</v>
      </c>
    </row>
    <row r="4" spans="2:18">
      <c r="B4" s="83" t="s">
        <v>311</v>
      </c>
    </row>
    <row r="6" spans="2:18" ht="26.25" customHeight="1">
      <c r="B6" s="163" t="s">
        <v>231</v>
      </c>
      <c r="C6" s="164"/>
      <c r="D6" s="164"/>
      <c r="E6" s="164"/>
      <c r="F6" s="164"/>
      <c r="G6" s="164"/>
      <c r="H6" s="164"/>
      <c r="I6" s="164"/>
      <c r="J6" s="164"/>
      <c r="K6" s="164"/>
      <c r="L6" s="164"/>
      <c r="M6" s="164"/>
      <c r="N6" s="164"/>
      <c r="O6" s="164"/>
      <c r="P6" s="165"/>
    </row>
    <row r="7" spans="2:18" s="3" customFormat="1" ht="47.25">
      <c r="B7" s="20" t="s">
        <v>145</v>
      </c>
      <c r="C7" s="25" t="s">
        <v>48</v>
      </c>
      <c r="D7" s="78" t="s">
        <v>81</v>
      </c>
      <c r="E7" s="25" t="s">
        <v>15</v>
      </c>
      <c r="F7" s="25" t="s">
        <v>82</v>
      </c>
      <c r="G7" s="25" t="s">
        <v>131</v>
      </c>
      <c r="H7" s="79" t="s">
        <v>18</v>
      </c>
      <c r="I7" s="25" t="s">
        <v>130</v>
      </c>
      <c r="J7" s="25" t="s">
        <v>17</v>
      </c>
      <c r="K7" s="25" t="s">
        <v>223</v>
      </c>
      <c r="L7" s="25" t="s">
        <v>269</v>
      </c>
      <c r="M7" s="25" t="s">
        <v>224</v>
      </c>
      <c r="N7" s="25" t="s">
        <v>69</v>
      </c>
      <c r="O7" s="49" t="s">
        <v>187</v>
      </c>
      <c r="P7" s="26" t="s">
        <v>189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268</v>
      </c>
      <c r="M8" s="27" t="s">
        <v>260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3" t="s">
        <v>7</v>
      </c>
      <c r="J9" s="63" t="s">
        <v>8</v>
      </c>
      <c r="K9" s="63" t="s">
        <v>9</v>
      </c>
      <c r="L9" s="63" t="s">
        <v>10</v>
      </c>
      <c r="M9" s="63" t="s">
        <v>11</v>
      </c>
      <c r="N9" s="63" t="s">
        <v>12</v>
      </c>
      <c r="O9" s="63" t="s">
        <v>13</v>
      </c>
      <c r="P9" s="65" t="s">
        <v>14</v>
      </c>
      <c r="Q9" s="5"/>
    </row>
    <row r="10" spans="2:18" s="4" customFormat="1" ht="18" customHeight="1">
      <c r="B10" s="58" t="s">
        <v>230</v>
      </c>
      <c r="C10" s="86"/>
      <c r="D10" s="86"/>
      <c r="E10" s="86"/>
      <c r="F10" s="86"/>
      <c r="G10" s="97"/>
      <c r="H10" s="86"/>
      <c r="I10" s="86"/>
      <c r="J10" s="85"/>
      <c r="K10" s="85"/>
      <c r="L10" s="85"/>
      <c r="M10" s="85"/>
      <c r="N10" s="85"/>
      <c r="O10" s="85"/>
      <c r="P10" s="85"/>
      <c r="Q10" s="5"/>
    </row>
    <row r="11" spans="2:18" customFormat="1" ht="20.25" customHeight="1">
      <c r="B11" s="61" t="s">
        <v>250</v>
      </c>
      <c r="C11" s="89"/>
      <c r="D11" s="89"/>
      <c r="E11" s="89"/>
      <c r="F11" s="89"/>
      <c r="G11" s="98"/>
      <c r="H11" s="89"/>
      <c r="I11" s="89"/>
      <c r="J11" s="92"/>
      <c r="K11" s="92"/>
      <c r="L11" s="92"/>
      <c r="M11" s="92"/>
      <c r="N11" s="92"/>
      <c r="O11" s="92"/>
      <c r="P11" s="92"/>
    </row>
    <row r="12" spans="2:18" customFormat="1" ht="15.75">
      <c r="B12" s="61" t="s">
        <v>33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</row>
    <row r="13" spans="2:18" customFormat="1" ht="15.75">
      <c r="B13" s="69" t="s">
        <v>294</v>
      </c>
      <c r="C13" s="91"/>
      <c r="D13" s="91"/>
      <c r="E13" s="91"/>
      <c r="F13" s="91"/>
      <c r="G13" s="102"/>
      <c r="H13" s="91"/>
      <c r="I13" s="91"/>
      <c r="J13" s="118"/>
      <c r="K13" s="118"/>
      <c r="L13" s="118"/>
      <c r="M13" s="118"/>
      <c r="N13" s="118"/>
      <c r="O13" s="118"/>
      <c r="P13" s="118"/>
    </row>
    <row r="14" spans="2:18" customFormat="1" ht="15.75">
      <c r="B14" s="61" t="s">
        <v>50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</row>
    <row r="15" spans="2:18" customFormat="1" ht="15.75">
      <c r="B15" s="69" t="s">
        <v>294</v>
      </c>
      <c r="C15" s="91"/>
      <c r="D15" s="91"/>
      <c r="E15" s="91"/>
      <c r="F15" s="91"/>
      <c r="G15" s="102"/>
      <c r="H15" s="91"/>
      <c r="I15" s="91"/>
      <c r="J15" s="118"/>
      <c r="K15" s="118"/>
      <c r="L15" s="118"/>
      <c r="M15" s="118"/>
      <c r="N15" s="118"/>
      <c r="O15" s="118"/>
      <c r="P15" s="118"/>
    </row>
    <row r="16" spans="2:18" customFormat="1" ht="15.75">
      <c r="B16" s="61" t="s">
        <v>51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</row>
    <row r="17" spans="1:16" customFormat="1" ht="15.75">
      <c r="B17" s="69" t="s">
        <v>294</v>
      </c>
      <c r="C17" s="91"/>
      <c r="D17" s="91"/>
      <c r="E17" s="91"/>
      <c r="F17" s="91"/>
      <c r="G17" s="102"/>
      <c r="H17" s="91"/>
      <c r="I17" s="91"/>
      <c r="J17" s="118"/>
      <c r="K17" s="118"/>
      <c r="L17" s="118"/>
      <c r="M17" s="118"/>
      <c r="N17" s="118"/>
      <c r="O17" s="118"/>
      <c r="P17" s="118"/>
    </row>
    <row r="18" spans="1:16" customFormat="1" ht="15.75">
      <c r="B18" s="61" t="s">
        <v>73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</row>
    <row r="19" spans="1:16" customFormat="1" ht="15.75">
      <c r="B19" s="69" t="s">
        <v>294</v>
      </c>
      <c r="C19" s="91"/>
      <c r="D19" s="91"/>
      <c r="E19" s="91"/>
      <c r="F19" s="91"/>
      <c r="G19" s="102"/>
      <c r="H19" s="91"/>
      <c r="I19" s="91"/>
      <c r="J19" s="118"/>
      <c r="K19" s="118"/>
      <c r="L19" s="118"/>
      <c r="M19" s="118"/>
      <c r="N19" s="118"/>
      <c r="O19" s="118"/>
      <c r="P19" s="118"/>
    </row>
    <row r="20" spans="1:16" customFormat="1" ht="15.75">
      <c r="B20" s="61" t="s">
        <v>249</v>
      </c>
      <c r="C20" s="89"/>
      <c r="D20" s="89"/>
      <c r="E20" s="89"/>
      <c r="F20" s="89"/>
      <c r="G20" s="98"/>
      <c r="H20" s="89"/>
      <c r="I20" s="89"/>
      <c r="J20" s="92"/>
      <c r="K20" s="92"/>
      <c r="L20" s="92"/>
      <c r="M20" s="92"/>
      <c r="N20" s="92"/>
      <c r="O20" s="92"/>
      <c r="P20" s="92"/>
    </row>
    <row r="21" spans="1:16" customFormat="1" ht="15.75">
      <c r="B21" s="61" t="s">
        <v>80</v>
      </c>
      <c r="C21" s="89"/>
      <c r="D21" s="89"/>
      <c r="E21" s="89"/>
      <c r="F21" s="89"/>
      <c r="G21" s="98"/>
      <c r="H21" s="89"/>
      <c r="I21" s="89"/>
      <c r="J21" s="92"/>
      <c r="K21" s="92"/>
      <c r="L21" s="92"/>
      <c r="M21" s="92"/>
      <c r="N21" s="92"/>
      <c r="O21" s="92"/>
      <c r="P21" s="92"/>
    </row>
    <row r="22" spans="1:16" customFormat="1" ht="15.75">
      <c r="B22" s="69" t="s">
        <v>294</v>
      </c>
      <c r="C22" s="91"/>
      <c r="D22" s="91"/>
      <c r="E22" s="91"/>
      <c r="F22" s="91"/>
      <c r="G22" s="102"/>
      <c r="H22" s="91"/>
      <c r="I22" s="91"/>
      <c r="J22" s="118"/>
      <c r="K22" s="118"/>
      <c r="L22" s="118"/>
      <c r="M22" s="118"/>
      <c r="N22" s="118"/>
      <c r="O22" s="118"/>
      <c r="P22" s="118"/>
    </row>
    <row r="23" spans="1:16" customFormat="1" ht="15.75">
      <c r="B23" s="61" t="s">
        <v>79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</row>
    <row r="24" spans="1:16" customFormat="1" ht="15.75">
      <c r="B24" s="123" t="s">
        <v>294</v>
      </c>
      <c r="C24" s="91"/>
      <c r="D24" s="91"/>
      <c r="E24" s="91"/>
      <c r="F24" s="91"/>
      <c r="G24" s="102"/>
      <c r="H24" s="91"/>
      <c r="I24" s="91"/>
      <c r="J24" s="118"/>
      <c r="K24" s="118"/>
      <c r="L24" s="118"/>
      <c r="M24" s="118"/>
      <c r="N24" s="118"/>
      <c r="O24" s="118"/>
      <c r="P24" s="118"/>
    </row>
    <row r="25" spans="1:16" customFormat="1">
      <c r="A25" s="1"/>
      <c r="B25" s="115" t="s">
        <v>267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customFormat="1">
      <c r="A26" s="1"/>
      <c r="B26" s="115" t="s">
        <v>141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customFormat="1">
      <c r="A27" s="1"/>
      <c r="B27" s="115" t="s">
        <v>264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4:23" customFormat="1" ht="12.75"/>
    <row r="34" spans="4:23"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4:23"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4:23"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 spans="4:23">
      <c r="D37" s="1"/>
    </row>
    <row r="38" spans="4:23">
      <c r="D38" s="1"/>
    </row>
    <row r="39" spans="4:23">
      <c r="D39" s="1"/>
    </row>
    <row r="40" spans="4:23">
      <c r="D40" s="1"/>
    </row>
    <row r="41" spans="4:23">
      <c r="D41" s="1"/>
    </row>
    <row r="42" spans="4:23">
      <c r="D42" s="1"/>
    </row>
    <row r="43" spans="4:23">
      <c r="D43" s="1"/>
    </row>
    <row r="44" spans="4:23">
      <c r="D44" s="1"/>
    </row>
    <row r="45" spans="4:23">
      <c r="D45" s="1"/>
    </row>
    <row r="46" spans="4:23">
      <c r="D46" s="1"/>
    </row>
    <row r="47" spans="4:23">
      <c r="D47" s="1"/>
    </row>
    <row r="48" spans="4:23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A1:BO7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2" bestFit="1" customWidth="1"/>
    <col min="8" max="8" width="5.5703125" style="1" customWidth="1"/>
    <col min="9" max="9" width="5.28515625" style="1" customWidth="1"/>
    <col min="10" max="10" width="11.7109375" style="1" customWidth="1"/>
    <col min="11" max="11" width="6" style="1" bestFit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7.7109375" style="1" customWidth="1"/>
    <col min="16" max="16" width="6.85546875" style="1" customWidth="1"/>
    <col min="17" max="17" width="8" style="1" bestFit="1" customWidth="1"/>
    <col min="18" max="18" width="11.28515625" style="1" bestFit="1" customWidth="1"/>
    <col min="19" max="19" width="11.85546875" style="1" bestFit="1" customWidth="1"/>
    <col min="20" max="20" width="11.140625" style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83" t="s">
        <v>308</v>
      </c>
    </row>
    <row r="2" spans="2:67">
      <c r="B2" s="83" t="s">
        <v>309</v>
      </c>
    </row>
    <row r="3" spans="2:67">
      <c r="B3" s="83" t="s">
        <v>310</v>
      </c>
    </row>
    <row r="4" spans="2:67">
      <c r="B4" s="83" t="s">
        <v>311</v>
      </c>
    </row>
    <row r="6" spans="2:67" ht="26.25" customHeight="1">
      <c r="B6" s="157" t="s">
        <v>215</v>
      </c>
      <c r="C6" s="161"/>
      <c r="D6" s="161"/>
      <c r="E6" s="161"/>
      <c r="F6" s="161"/>
      <c r="G6" s="161"/>
      <c r="H6" s="161"/>
      <c r="I6" s="161"/>
      <c r="J6" s="161"/>
      <c r="K6" s="161"/>
      <c r="L6" s="161"/>
      <c r="M6" s="161"/>
      <c r="N6" s="161"/>
      <c r="O6" s="161"/>
      <c r="P6" s="161"/>
      <c r="Q6" s="161"/>
      <c r="R6" s="161"/>
      <c r="S6" s="161"/>
      <c r="T6" s="162"/>
      <c r="BO6" s="3"/>
    </row>
    <row r="7" spans="2:67" ht="26.25" customHeight="1">
      <c r="B7" s="157" t="s">
        <v>116</v>
      </c>
      <c r="C7" s="161"/>
      <c r="D7" s="161"/>
      <c r="E7" s="161"/>
      <c r="F7" s="161"/>
      <c r="G7" s="161"/>
      <c r="H7" s="161"/>
      <c r="I7" s="161"/>
      <c r="J7" s="161"/>
      <c r="K7" s="161"/>
      <c r="L7" s="161"/>
      <c r="M7" s="161"/>
      <c r="N7" s="161"/>
      <c r="O7" s="161"/>
      <c r="P7" s="161"/>
      <c r="Q7" s="161"/>
      <c r="R7" s="161"/>
      <c r="S7" s="161"/>
      <c r="T7" s="162"/>
      <c r="AZ7" s="32"/>
      <c r="BJ7" s="3"/>
      <c r="BO7" s="3"/>
    </row>
    <row r="8" spans="2:67" s="3" customFormat="1" ht="47.25">
      <c r="B8" s="20" t="s">
        <v>144</v>
      </c>
      <c r="C8" s="13" t="s">
        <v>48</v>
      </c>
      <c r="D8" s="80" t="s">
        <v>149</v>
      </c>
      <c r="E8" s="52" t="s">
        <v>235</v>
      </c>
      <c r="F8" s="52" t="s">
        <v>146</v>
      </c>
      <c r="G8" s="81" t="s">
        <v>81</v>
      </c>
      <c r="H8" s="13" t="s">
        <v>15</v>
      </c>
      <c r="I8" s="13" t="s">
        <v>82</v>
      </c>
      <c r="J8" s="13" t="s">
        <v>131</v>
      </c>
      <c r="K8" s="81" t="s">
        <v>18</v>
      </c>
      <c r="L8" s="13" t="s">
        <v>130</v>
      </c>
      <c r="M8" s="13" t="s">
        <v>17</v>
      </c>
      <c r="N8" s="13" t="s">
        <v>19</v>
      </c>
      <c r="O8" s="13" t="s">
        <v>266</v>
      </c>
      <c r="P8" s="13" t="s">
        <v>262</v>
      </c>
      <c r="Q8" s="13" t="s">
        <v>75</v>
      </c>
      <c r="R8" s="13" t="s">
        <v>69</v>
      </c>
      <c r="S8" s="52" t="s">
        <v>187</v>
      </c>
      <c r="T8" s="14" t="s">
        <v>189</v>
      </c>
      <c r="V8" s="1"/>
      <c r="AZ8" s="32"/>
      <c r="BJ8" s="1"/>
      <c r="BK8" s="1"/>
      <c r="BL8" s="1"/>
      <c r="BO8" s="4"/>
    </row>
    <row r="9" spans="2:67" s="3" customFormat="1" ht="20.25" customHeight="1">
      <c r="B9" s="15"/>
      <c r="C9" s="16"/>
      <c r="D9" s="16"/>
      <c r="E9" s="16"/>
      <c r="F9" s="16"/>
      <c r="G9" s="16"/>
      <c r="H9" s="16"/>
      <c r="I9" s="16"/>
      <c r="J9" s="16" t="s">
        <v>22</v>
      </c>
      <c r="K9" s="16" t="s">
        <v>21</v>
      </c>
      <c r="L9" s="16"/>
      <c r="M9" s="16" t="s">
        <v>20</v>
      </c>
      <c r="N9" s="16" t="s">
        <v>20</v>
      </c>
      <c r="O9" s="16" t="s">
        <v>268</v>
      </c>
      <c r="P9" s="16" t="s">
        <v>76</v>
      </c>
      <c r="Q9" s="16" t="s">
        <v>260</v>
      </c>
      <c r="R9" s="16" t="s">
        <v>20</v>
      </c>
      <c r="S9" s="16" t="s">
        <v>20</v>
      </c>
      <c r="T9" s="35" t="s">
        <v>20</v>
      </c>
      <c r="BJ9" s="1"/>
      <c r="BL9" s="1"/>
      <c r="BO9" s="4"/>
    </row>
    <row r="10" spans="2:67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3" t="s">
        <v>14</v>
      </c>
      <c r="Q10" s="63" t="s">
        <v>142</v>
      </c>
      <c r="R10" s="63" t="s">
        <v>143</v>
      </c>
      <c r="S10" s="66" t="s">
        <v>190</v>
      </c>
      <c r="T10" s="36" t="s">
        <v>236</v>
      </c>
      <c r="U10" s="5"/>
      <c r="BJ10" s="1"/>
      <c r="BK10" s="3"/>
      <c r="BL10" s="1"/>
      <c r="BO10" s="1"/>
    </row>
    <row r="11" spans="2:67" s="4" customFormat="1" ht="18" customHeight="1" thickBot="1">
      <c r="B11" s="119" t="s">
        <v>49</v>
      </c>
      <c r="C11" s="86"/>
      <c r="D11" s="86"/>
      <c r="E11" s="86"/>
      <c r="F11" s="86"/>
      <c r="G11" s="86"/>
      <c r="H11" s="86"/>
      <c r="I11" s="86"/>
      <c r="J11" s="97"/>
      <c r="K11" s="86"/>
      <c r="L11" s="86"/>
      <c r="M11" s="85"/>
      <c r="N11" s="85"/>
      <c r="O11" s="85"/>
      <c r="P11" s="85"/>
      <c r="Q11" s="85"/>
      <c r="R11" s="85"/>
      <c r="S11" s="85"/>
      <c r="T11" s="85"/>
      <c r="U11" s="5"/>
      <c r="BJ11" s="1"/>
      <c r="BK11" s="3"/>
      <c r="BL11" s="1"/>
      <c r="BO11" s="1"/>
    </row>
    <row r="12" spans="2:67" customFormat="1" ht="15.75">
      <c r="B12" s="61" t="s">
        <v>250</v>
      </c>
      <c r="C12" s="89"/>
      <c r="D12" s="89"/>
      <c r="E12" s="89"/>
      <c r="F12" s="89"/>
      <c r="G12" s="89"/>
      <c r="H12" s="89"/>
      <c r="I12" s="89"/>
      <c r="J12" s="98"/>
      <c r="K12" s="89"/>
      <c r="L12" s="89"/>
      <c r="M12" s="92"/>
      <c r="N12" s="92"/>
      <c r="O12" s="92"/>
      <c r="P12" s="92"/>
      <c r="Q12" s="92"/>
      <c r="R12" s="92"/>
      <c r="S12" s="92"/>
      <c r="T12" s="92"/>
    </row>
    <row r="13" spans="2:67" customFormat="1" ht="15.75">
      <c r="B13" s="61" t="s">
        <v>33</v>
      </c>
      <c r="C13" s="89"/>
      <c r="D13" s="89"/>
      <c r="E13" s="89"/>
      <c r="F13" s="89"/>
      <c r="G13" s="89"/>
      <c r="H13" s="89"/>
      <c r="I13" s="89"/>
      <c r="J13" s="98"/>
      <c r="K13" s="89"/>
      <c r="L13" s="89"/>
      <c r="M13" s="92"/>
      <c r="N13" s="92"/>
      <c r="O13" s="92"/>
      <c r="P13" s="92"/>
      <c r="Q13" s="92"/>
      <c r="R13" s="92"/>
      <c r="S13" s="92"/>
      <c r="T13" s="92"/>
    </row>
    <row r="14" spans="2:67" customFormat="1" ht="15.75">
      <c r="B14" s="62" t="s">
        <v>294</v>
      </c>
      <c r="C14" s="91"/>
      <c r="D14" s="91"/>
      <c r="E14" s="91"/>
      <c r="F14" s="91"/>
      <c r="G14" s="91"/>
      <c r="H14" s="91"/>
      <c r="I14" s="91"/>
      <c r="J14" s="102"/>
      <c r="K14" s="91"/>
      <c r="L14" s="91"/>
      <c r="M14" s="118"/>
      <c r="N14" s="118"/>
      <c r="O14" s="118"/>
      <c r="P14" s="118"/>
      <c r="Q14" s="118"/>
      <c r="R14" s="118"/>
      <c r="S14" s="118"/>
      <c r="T14" s="118"/>
    </row>
    <row r="15" spans="2:67" customFormat="1" ht="15.75">
      <c r="B15" s="61" t="s">
        <v>50</v>
      </c>
      <c r="C15" s="89"/>
      <c r="D15" s="89"/>
      <c r="E15" s="89"/>
      <c r="F15" s="89"/>
      <c r="G15" s="89"/>
      <c r="H15" s="89"/>
      <c r="I15" s="89"/>
      <c r="J15" s="98"/>
      <c r="K15" s="89"/>
      <c r="L15" s="89"/>
      <c r="M15" s="92"/>
      <c r="N15" s="92"/>
      <c r="O15" s="92"/>
      <c r="P15" s="92"/>
      <c r="Q15" s="92"/>
      <c r="R15" s="92"/>
      <c r="S15" s="92"/>
      <c r="T15" s="92"/>
    </row>
    <row r="16" spans="2:67" customFormat="1" ht="15.75">
      <c r="B16" s="62" t="s">
        <v>294</v>
      </c>
      <c r="C16" s="91"/>
      <c r="D16" s="91"/>
      <c r="E16" s="91"/>
      <c r="F16" s="91"/>
      <c r="G16" s="91"/>
      <c r="H16" s="91"/>
      <c r="I16" s="91"/>
      <c r="J16" s="102"/>
      <c r="K16" s="91"/>
      <c r="L16" s="91"/>
      <c r="M16" s="118"/>
      <c r="N16" s="118"/>
      <c r="O16" s="118"/>
      <c r="P16" s="118"/>
      <c r="Q16" s="118"/>
      <c r="R16" s="118"/>
      <c r="S16" s="118"/>
      <c r="T16" s="118"/>
    </row>
    <row r="17" spans="1:20" customFormat="1" ht="15.75">
      <c r="B17" s="61" t="s">
        <v>51</v>
      </c>
      <c r="C17" s="89"/>
      <c r="D17" s="89"/>
      <c r="E17" s="89"/>
      <c r="F17" s="89"/>
      <c r="G17" s="89"/>
      <c r="H17" s="89"/>
      <c r="I17" s="89"/>
      <c r="J17" s="98"/>
      <c r="K17" s="89"/>
      <c r="L17" s="89"/>
      <c r="M17" s="92"/>
      <c r="N17" s="92"/>
      <c r="O17" s="92"/>
      <c r="P17" s="92"/>
      <c r="Q17" s="92"/>
      <c r="R17" s="92"/>
      <c r="S17" s="92"/>
      <c r="T17" s="92"/>
    </row>
    <row r="18" spans="1:20" customFormat="1" ht="15.75">
      <c r="B18" s="62" t="s">
        <v>294</v>
      </c>
      <c r="C18" s="91"/>
      <c r="D18" s="91"/>
      <c r="E18" s="91"/>
      <c r="F18" s="91"/>
      <c r="G18" s="91"/>
      <c r="H18" s="91"/>
      <c r="I18" s="91"/>
      <c r="J18" s="102"/>
      <c r="K18" s="91"/>
      <c r="L18" s="91"/>
      <c r="M18" s="118"/>
      <c r="N18" s="118"/>
      <c r="O18" s="118"/>
      <c r="P18" s="118"/>
      <c r="Q18" s="118"/>
      <c r="R18" s="118"/>
      <c r="S18" s="118"/>
      <c r="T18" s="118"/>
    </row>
    <row r="19" spans="1:20" customFormat="1" ht="15.75">
      <c r="B19" s="61" t="s">
        <v>249</v>
      </c>
      <c r="C19" s="89"/>
      <c r="D19" s="89"/>
      <c r="E19" s="89"/>
      <c r="F19" s="89"/>
      <c r="G19" s="89"/>
      <c r="H19" s="89"/>
      <c r="I19" s="89"/>
      <c r="J19" s="98"/>
      <c r="K19" s="89"/>
      <c r="L19" s="89"/>
      <c r="M19" s="92"/>
      <c r="N19" s="92"/>
      <c r="O19" s="92"/>
      <c r="P19" s="92"/>
      <c r="Q19" s="92"/>
      <c r="R19" s="92"/>
      <c r="S19" s="92"/>
      <c r="T19" s="92"/>
    </row>
    <row r="20" spans="1:20" customFormat="1" ht="15.75">
      <c r="B20" s="61" t="s">
        <v>80</v>
      </c>
      <c r="C20" s="89"/>
      <c r="D20" s="89"/>
      <c r="E20" s="89"/>
      <c r="F20" s="89"/>
      <c r="G20" s="89"/>
      <c r="H20" s="89"/>
      <c r="I20" s="89"/>
      <c r="J20" s="98"/>
      <c r="K20" s="89"/>
      <c r="L20" s="89"/>
      <c r="M20" s="92"/>
      <c r="N20" s="92"/>
      <c r="O20" s="92"/>
      <c r="P20" s="92"/>
      <c r="Q20" s="92"/>
      <c r="R20" s="92"/>
      <c r="S20" s="92"/>
      <c r="T20" s="92"/>
    </row>
    <row r="21" spans="1:20" customFormat="1" ht="15.75">
      <c r="B21" s="62" t="s">
        <v>294</v>
      </c>
      <c r="C21" s="91"/>
      <c r="D21" s="91"/>
      <c r="E21" s="91"/>
      <c r="F21" s="91"/>
      <c r="G21" s="91"/>
      <c r="H21" s="91"/>
      <c r="I21" s="91"/>
      <c r="J21" s="102"/>
      <c r="K21" s="91"/>
      <c r="L21" s="91"/>
      <c r="M21" s="118"/>
      <c r="N21" s="118"/>
      <c r="O21" s="118"/>
      <c r="P21" s="118"/>
      <c r="Q21" s="118"/>
      <c r="R21" s="118"/>
      <c r="S21" s="118"/>
      <c r="T21" s="118"/>
    </row>
    <row r="22" spans="1:20" customFormat="1" ht="15.75">
      <c r="B22" s="61" t="s">
        <v>79</v>
      </c>
      <c r="C22" s="89"/>
      <c r="D22" s="89"/>
      <c r="E22" s="89"/>
      <c r="F22" s="89"/>
      <c r="G22" s="89"/>
      <c r="H22" s="89"/>
      <c r="I22" s="89"/>
      <c r="J22" s="98"/>
      <c r="K22" s="89"/>
      <c r="L22" s="89"/>
      <c r="M22" s="92"/>
      <c r="N22" s="92"/>
      <c r="O22" s="92"/>
      <c r="P22" s="92"/>
      <c r="Q22" s="92"/>
      <c r="R22" s="92"/>
      <c r="S22" s="92"/>
      <c r="T22" s="92"/>
    </row>
    <row r="23" spans="1:20" customFormat="1" ht="15.75">
      <c r="B23" s="117" t="s">
        <v>294</v>
      </c>
      <c r="C23" s="91"/>
      <c r="D23" s="91"/>
      <c r="E23" s="91"/>
      <c r="F23" s="91"/>
      <c r="G23" s="91"/>
      <c r="H23" s="91"/>
      <c r="I23" s="91"/>
      <c r="J23" s="102"/>
      <c r="K23" s="91"/>
      <c r="L23" s="91"/>
      <c r="M23" s="118"/>
      <c r="N23" s="118"/>
      <c r="O23" s="118"/>
      <c r="P23" s="118"/>
      <c r="Q23" s="118"/>
      <c r="R23" s="118"/>
      <c r="S23" s="118"/>
      <c r="T23" s="118"/>
    </row>
    <row r="24" spans="1:20" customFormat="1">
      <c r="A24" s="1"/>
      <c r="B24" s="115" t="s">
        <v>267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 customFormat="1">
      <c r="A25" s="1"/>
      <c r="B25" s="115" t="s">
        <v>141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customFormat="1">
      <c r="A26" s="1"/>
      <c r="B26" s="115" t="s">
        <v>263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customFormat="1">
      <c r="A27" s="1"/>
      <c r="B27" s="115" t="s">
        <v>264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 customFormat="1" ht="12.75"/>
    <row r="29" spans="1:20" customFormat="1" ht="12.75"/>
    <row r="30" spans="1:20" customFormat="1" ht="12.75"/>
    <row r="31" spans="1:20" customFormat="1" ht="12.75"/>
    <row r="32" spans="1:20" customFormat="1" ht="12.75"/>
    <row r="33" spans="3:7">
      <c r="C33" s="1"/>
      <c r="D33" s="1"/>
      <c r="E33" s="1"/>
      <c r="F33" s="1"/>
      <c r="G33" s="1"/>
    </row>
    <row r="34" spans="3:7">
      <c r="C34" s="1"/>
      <c r="D34" s="1"/>
      <c r="E34" s="1"/>
      <c r="F34" s="1"/>
      <c r="G34" s="1"/>
    </row>
    <row r="35" spans="3:7">
      <c r="C35" s="1"/>
      <c r="D35" s="1"/>
      <c r="E35" s="1"/>
      <c r="F35" s="1"/>
      <c r="G35" s="1"/>
    </row>
    <row r="36" spans="3:7">
      <c r="C36" s="1"/>
      <c r="D36" s="1"/>
      <c r="E36" s="1"/>
      <c r="F36" s="1"/>
      <c r="G36" s="1"/>
    </row>
    <row r="37" spans="3:7">
      <c r="C37" s="1"/>
      <c r="D37" s="1"/>
      <c r="E37" s="1"/>
      <c r="F37" s="1"/>
      <c r="G37" s="1"/>
    </row>
    <row r="38" spans="3:7">
      <c r="C38" s="1"/>
      <c r="D38" s="1"/>
      <c r="E38" s="1"/>
      <c r="F38" s="1"/>
      <c r="G38" s="1"/>
    </row>
    <row r="39" spans="3:7">
      <c r="C39" s="1"/>
      <c r="D39" s="1"/>
      <c r="E39" s="1"/>
      <c r="F39" s="1"/>
      <c r="G39" s="1"/>
    </row>
    <row r="40" spans="3:7">
      <c r="C40" s="1"/>
      <c r="D40" s="1"/>
      <c r="E40" s="1"/>
      <c r="F40" s="1"/>
      <c r="G40" s="1"/>
    </row>
    <row r="41" spans="3:7">
      <c r="C41" s="1"/>
      <c r="D41" s="1"/>
      <c r="E41" s="1"/>
      <c r="F41" s="1"/>
      <c r="G41" s="1"/>
    </row>
    <row r="42" spans="3:7">
      <c r="C42" s="1"/>
      <c r="D42" s="1"/>
      <c r="E42" s="1"/>
      <c r="F42" s="1"/>
      <c r="G42" s="1"/>
    </row>
    <row r="43" spans="3:7">
      <c r="C43" s="1"/>
      <c r="D43" s="1"/>
      <c r="E43" s="1"/>
      <c r="F43" s="1"/>
      <c r="G43" s="1"/>
    </row>
    <row r="44" spans="3:7">
      <c r="C44" s="1"/>
      <c r="D44" s="1"/>
      <c r="E44" s="1"/>
      <c r="F44" s="1"/>
      <c r="G44" s="1"/>
    </row>
    <row r="45" spans="3:7">
      <c r="C45" s="1"/>
      <c r="D45" s="1"/>
      <c r="E45" s="1"/>
      <c r="F45" s="1"/>
      <c r="G45" s="1"/>
    </row>
    <row r="46" spans="3:7">
      <c r="C46" s="1"/>
      <c r="D46" s="1"/>
      <c r="E46" s="1"/>
      <c r="F46" s="1"/>
      <c r="G46" s="1"/>
    </row>
    <row r="47" spans="3:7">
      <c r="C47" s="1"/>
      <c r="D47" s="1"/>
      <c r="E47" s="1"/>
      <c r="F47" s="1"/>
      <c r="G47" s="1"/>
    </row>
    <row r="48" spans="3:7">
      <c r="C48" s="1"/>
      <c r="D48" s="1"/>
      <c r="E48" s="1"/>
      <c r="F48" s="1"/>
      <c r="G48" s="1"/>
    </row>
    <row r="49" spans="3:7">
      <c r="C49" s="1"/>
      <c r="D49" s="1"/>
      <c r="E49" s="1"/>
      <c r="F49" s="1"/>
      <c r="G49" s="1"/>
    </row>
    <row r="50" spans="3:7">
      <c r="C50" s="1"/>
      <c r="D50" s="1"/>
      <c r="E50" s="1"/>
      <c r="F50" s="1"/>
      <c r="G50" s="1"/>
    </row>
    <row r="51" spans="3:7">
      <c r="C51" s="1"/>
      <c r="D51" s="1"/>
      <c r="E51" s="1"/>
      <c r="F51" s="1"/>
      <c r="G51" s="1"/>
    </row>
    <row r="52" spans="3:7">
      <c r="C52" s="1"/>
      <c r="D52" s="1"/>
      <c r="E52" s="1"/>
      <c r="F52" s="1"/>
      <c r="G52" s="1"/>
    </row>
    <row r="53" spans="3:7">
      <c r="C53" s="1"/>
      <c r="D53" s="1"/>
      <c r="E53" s="1"/>
      <c r="F53" s="1"/>
      <c r="G53" s="1"/>
    </row>
    <row r="54" spans="3:7">
      <c r="C54" s="1"/>
      <c r="D54" s="1"/>
      <c r="E54" s="1"/>
      <c r="F54" s="1"/>
      <c r="G54" s="1"/>
    </row>
    <row r="55" spans="3:7">
      <c r="C55" s="1"/>
      <c r="D55" s="1"/>
      <c r="E55" s="1"/>
      <c r="F55" s="1"/>
      <c r="G55" s="1"/>
    </row>
    <row r="56" spans="3:7">
      <c r="C56" s="1"/>
      <c r="D56" s="1"/>
      <c r="E56" s="1"/>
      <c r="F56" s="1"/>
      <c r="G56" s="1"/>
    </row>
    <row r="57" spans="3:7">
      <c r="C57" s="1"/>
      <c r="D57" s="1"/>
      <c r="E57" s="1"/>
      <c r="F57" s="1"/>
      <c r="G57" s="1"/>
    </row>
    <row r="58" spans="3:7">
      <c r="C58" s="1"/>
      <c r="D58" s="1"/>
      <c r="E58" s="1"/>
      <c r="F58" s="1"/>
      <c r="G58" s="1"/>
    </row>
    <row r="59" spans="3:7">
      <c r="C59" s="1"/>
      <c r="D59" s="1"/>
      <c r="E59" s="1"/>
      <c r="F59" s="1"/>
      <c r="G59" s="1"/>
    </row>
    <row r="60" spans="3:7">
      <c r="C60" s="1"/>
      <c r="D60" s="1"/>
      <c r="E60" s="1"/>
      <c r="F60" s="1"/>
      <c r="G60" s="1"/>
    </row>
    <row r="61" spans="3:7">
      <c r="C61" s="1"/>
      <c r="D61" s="1"/>
      <c r="E61" s="1"/>
      <c r="F61" s="1"/>
      <c r="G61" s="1"/>
    </row>
    <row r="62" spans="3:7">
      <c r="C62" s="1"/>
      <c r="D62" s="1"/>
      <c r="E62" s="1"/>
      <c r="F62" s="1"/>
      <c r="G62" s="1"/>
    </row>
    <row r="63" spans="3:7">
      <c r="C63" s="1"/>
      <c r="D63" s="1"/>
      <c r="E63" s="1"/>
      <c r="F63" s="1"/>
      <c r="G63" s="1"/>
    </row>
    <row r="64" spans="3:7">
      <c r="C64" s="1"/>
      <c r="D64" s="1"/>
      <c r="E64" s="1"/>
      <c r="F64" s="1"/>
      <c r="G64" s="1"/>
    </row>
    <row r="65" spans="3:7">
      <c r="C65" s="1"/>
      <c r="D65" s="1"/>
      <c r="E65" s="1"/>
      <c r="F65" s="1"/>
      <c r="G65" s="1"/>
    </row>
    <row r="66" spans="3:7">
      <c r="C66" s="1"/>
      <c r="D66" s="1"/>
      <c r="E66" s="1"/>
      <c r="F66" s="1"/>
      <c r="G66" s="1"/>
    </row>
    <row r="67" spans="3:7">
      <c r="C67" s="1"/>
      <c r="D67" s="1"/>
      <c r="E67" s="1"/>
      <c r="F67" s="1"/>
      <c r="G67" s="1"/>
    </row>
    <row r="68" spans="3:7">
      <c r="C68" s="1"/>
      <c r="D68" s="1"/>
      <c r="E68" s="1"/>
      <c r="F68" s="1"/>
      <c r="G68" s="1"/>
    </row>
    <row r="69" spans="3:7">
      <c r="C69" s="1"/>
      <c r="D69" s="1"/>
      <c r="E69" s="1"/>
      <c r="F69" s="1"/>
      <c r="G69" s="1"/>
    </row>
    <row r="70" spans="3:7">
      <c r="C70" s="1"/>
      <c r="D70" s="1"/>
      <c r="E70" s="1"/>
      <c r="F70" s="1"/>
      <c r="G70" s="1"/>
    </row>
    <row r="71" spans="3:7">
      <c r="C71" s="1"/>
      <c r="D71" s="1"/>
      <c r="E71" s="1"/>
      <c r="F71" s="1"/>
      <c r="G71" s="1"/>
    </row>
    <row r="72" spans="3:7">
      <c r="C72" s="1"/>
      <c r="D72" s="1"/>
      <c r="E72" s="1"/>
      <c r="F72" s="1"/>
      <c r="G72" s="1"/>
    </row>
    <row r="73" spans="3:7">
      <c r="C73" s="1"/>
      <c r="D73" s="1"/>
      <c r="E73" s="1"/>
      <c r="F73" s="1"/>
      <c r="G73" s="1"/>
    </row>
    <row r="74" spans="3:7">
      <c r="C74" s="1"/>
      <c r="D74" s="1"/>
      <c r="E74" s="1"/>
      <c r="F74" s="1"/>
      <c r="G74" s="1"/>
    </row>
    <row r="75" spans="3:7">
      <c r="C75" s="1"/>
      <c r="D75" s="1"/>
      <c r="E75" s="1"/>
      <c r="F75" s="1"/>
      <c r="G75" s="1"/>
    </row>
    <row r="76" spans="3:7">
      <c r="C76" s="1"/>
      <c r="D76" s="1"/>
      <c r="E76" s="1"/>
      <c r="F76" s="1"/>
      <c r="G76" s="1"/>
    </row>
    <row r="77" spans="3:7">
      <c r="C77" s="1"/>
      <c r="D77" s="1"/>
      <c r="E77" s="1"/>
      <c r="F77" s="1"/>
      <c r="G77" s="1"/>
    </row>
    <row r="78" spans="3:7">
      <c r="C78" s="1"/>
      <c r="D78" s="1"/>
      <c r="E78" s="1"/>
      <c r="F78" s="1"/>
      <c r="G78" s="1"/>
    </row>
    <row r="79" spans="3:7">
      <c r="C79" s="1"/>
      <c r="D79" s="1"/>
      <c r="E79" s="1"/>
      <c r="F79" s="1"/>
      <c r="G79" s="1"/>
    </row>
    <row r="80" spans="3:7">
      <c r="C80" s="1"/>
      <c r="D80" s="1"/>
      <c r="E80" s="1"/>
      <c r="F80" s="1"/>
      <c r="G80" s="1"/>
    </row>
    <row r="81" spans="3:7">
      <c r="C81" s="1"/>
      <c r="D81" s="1"/>
      <c r="E81" s="1"/>
      <c r="F81" s="1"/>
      <c r="G81" s="1"/>
    </row>
    <row r="82" spans="3:7">
      <c r="C82" s="1"/>
      <c r="D82" s="1"/>
      <c r="E82" s="1"/>
      <c r="F82" s="1"/>
      <c r="G82" s="1"/>
    </row>
    <row r="83" spans="3:7">
      <c r="C83" s="1"/>
      <c r="D83" s="1"/>
      <c r="E83" s="1"/>
      <c r="F83" s="1"/>
      <c r="G83" s="1"/>
    </row>
    <row r="84" spans="3:7">
      <c r="C84" s="1"/>
      <c r="D84" s="1"/>
      <c r="E84" s="1"/>
      <c r="F84" s="1"/>
      <c r="G84" s="1"/>
    </row>
    <row r="85" spans="3:7">
      <c r="C85" s="1"/>
      <c r="D85" s="1"/>
      <c r="E85" s="1"/>
      <c r="F85" s="1"/>
      <c r="G85" s="1"/>
    </row>
    <row r="86" spans="3:7">
      <c r="C86" s="1"/>
      <c r="D86" s="1"/>
      <c r="E86" s="1"/>
      <c r="F86" s="1"/>
      <c r="G86" s="1"/>
    </row>
    <row r="87" spans="3:7">
      <c r="C87" s="1"/>
      <c r="D87" s="1"/>
      <c r="E87" s="1"/>
      <c r="F87" s="1"/>
      <c r="G87" s="1"/>
    </row>
    <row r="88" spans="3:7">
      <c r="C88" s="1"/>
      <c r="D88" s="1"/>
      <c r="E88" s="1"/>
      <c r="F88" s="1"/>
      <c r="G88" s="1"/>
    </row>
    <row r="89" spans="3:7">
      <c r="C89" s="1"/>
      <c r="D89" s="1"/>
      <c r="E89" s="1"/>
      <c r="F89" s="1"/>
      <c r="G89" s="1"/>
    </row>
    <row r="90" spans="3:7">
      <c r="C90" s="1"/>
      <c r="D90" s="1"/>
      <c r="E90" s="1"/>
      <c r="F90" s="1"/>
      <c r="G90" s="1"/>
    </row>
    <row r="91" spans="3:7">
      <c r="C91" s="1"/>
      <c r="D91" s="1"/>
      <c r="E91" s="1"/>
      <c r="F91" s="1"/>
      <c r="G91" s="1"/>
    </row>
    <row r="92" spans="3:7">
      <c r="C92" s="1"/>
      <c r="D92" s="1"/>
      <c r="E92" s="1"/>
      <c r="F92" s="1"/>
      <c r="G92" s="1"/>
    </row>
    <row r="93" spans="3:7">
      <c r="C93" s="1"/>
      <c r="D93" s="1"/>
      <c r="E93" s="1"/>
      <c r="F93" s="1"/>
      <c r="G93" s="1"/>
    </row>
    <row r="94" spans="3:7">
      <c r="C94" s="1"/>
      <c r="D94" s="1"/>
      <c r="E94" s="1"/>
      <c r="F94" s="1"/>
      <c r="G94" s="1"/>
    </row>
    <row r="95" spans="3:7">
      <c r="C95" s="1"/>
      <c r="D95" s="1"/>
      <c r="E95" s="1"/>
      <c r="F95" s="1"/>
      <c r="G95" s="1"/>
    </row>
    <row r="96" spans="3:7">
      <c r="C96" s="1"/>
      <c r="D96" s="1"/>
      <c r="E96" s="1"/>
      <c r="F96" s="1"/>
      <c r="G96" s="1"/>
    </row>
    <row r="97" spans="3:7">
      <c r="C97" s="1"/>
      <c r="D97" s="1"/>
      <c r="E97" s="1"/>
      <c r="F97" s="1"/>
      <c r="G97" s="1"/>
    </row>
    <row r="98" spans="3:7">
      <c r="C98" s="1"/>
      <c r="D98" s="1"/>
      <c r="E98" s="1"/>
      <c r="F98" s="1"/>
      <c r="G98" s="1"/>
    </row>
    <row r="99" spans="3:7">
      <c r="C99" s="1"/>
      <c r="D99" s="1"/>
      <c r="E99" s="1"/>
      <c r="F99" s="1"/>
      <c r="G99" s="1"/>
    </row>
    <row r="100" spans="3:7">
      <c r="C100" s="1"/>
      <c r="D100" s="1"/>
      <c r="E100" s="1"/>
      <c r="F100" s="1"/>
      <c r="G100" s="1"/>
    </row>
    <row r="101" spans="3:7">
      <c r="C101" s="1"/>
      <c r="D101" s="1"/>
      <c r="E101" s="1"/>
      <c r="F101" s="1"/>
      <c r="G101" s="1"/>
    </row>
    <row r="102" spans="3:7">
      <c r="C102" s="1"/>
      <c r="D102" s="1"/>
      <c r="E102" s="1"/>
      <c r="F102" s="1"/>
      <c r="G102" s="1"/>
    </row>
    <row r="103" spans="3:7">
      <c r="C103" s="1"/>
      <c r="D103" s="1"/>
      <c r="E103" s="1"/>
      <c r="F103" s="1"/>
      <c r="G103" s="1"/>
    </row>
    <row r="104" spans="3:7">
      <c r="C104" s="1"/>
      <c r="D104" s="1"/>
      <c r="E104" s="1"/>
      <c r="F104" s="1"/>
      <c r="G104" s="1"/>
    </row>
    <row r="105" spans="3:7">
      <c r="C105" s="1"/>
      <c r="D105" s="1"/>
      <c r="E105" s="1"/>
      <c r="F105" s="1"/>
      <c r="G105" s="1"/>
    </row>
    <row r="106" spans="3:7">
      <c r="C106" s="1"/>
      <c r="D106" s="1"/>
      <c r="E106" s="1"/>
      <c r="F106" s="1"/>
      <c r="G106" s="1"/>
    </row>
    <row r="107" spans="3:7">
      <c r="C107" s="1"/>
      <c r="D107" s="1"/>
      <c r="E107" s="1"/>
      <c r="F107" s="1"/>
      <c r="G107" s="1"/>
    </row>
    <row r="108" spans="3:7">
      <c r="C108" s="1"/>
      <c r="D108" s="1"/>
      <c r="E108" s="1"/>
      <c r="F108" s="1"/>
      <c r="G108" s="1"/>
    </row>
    <row r="109" spans="3:7">
      <c r="C109" s="1"/>
      <c r="D109" s="1"/>
      <c r="E109" s="1"/>
      <c r="F109" s="1"/>
      <c r="G109" s="1"/>
    </row>
    <row r="110" spans="3:7">
      <c r="C110" s="1"/>
      <c r="D110" s="1"/>
      <c r="E110" s="1"/>
      <c r="F110" s="1"/>
      <c r="G110" s="1"/>
    </row>
    <row r="111" spans="3:7">
      <c r="C111" s="1"/>
      <c r="D111" s="1"/>
      <c r="E111" s="1"/>
      <c r="F111" s="1"/>
      <c r="G111" s="1"/>
    </row>
    <row r="112" spans="3:7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32"/>
      <c r="C697" s="1"/>
      <c r="D697" s="1"/>
      <c r="E697" s="1"/>
      <c r="F697" s="1"/>
      <c r="G697" s="1"/>
    </row>
    <row r="698" spans="2:7">
      <c r="B698" s="32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T7"/>
    <mergeCell ref="B6:T6"/>
  </mergeCells>
  <phoneticPr fontId="3" type="noConversion"/>
  <dataValidations count="6">
    <dataValidation type="list" allowBlank="1" showInputMessage="1" showErrorMessage="1" sqref="E205:E712">
      <formula1>$AL$6:$AL$8</formula1>
    </dataValidation>
    <dataValidation type="list" allowBlank="1" showInputMessage="1" showErrorMessage="1" sqref="I33:I487 I24:I27">
      <formula1>$BN$6:$BN$9</formula1>
    </dataValidation>
    <dataValidation type="list" allowBlank="1" showInputMessage="1" showErrorMessage="1" sqref="E33:E204 E24:E27">
      <formula1>$BJ$6:$BJ$22</formula1>
    </dataValidation>
    <dataValidation type="list" allowBlank="1" showInputMessage="1" showErrorMessage="1" sqref="L33:L487 L24:L27">
      <formula1>$BO$6:$BO$19</formula1>
    </dataValidation>
    <dataValidation type="list" allowBlank="1" showInputMessage="1" showErrorMessage="1" sqref="G33:G705 G24:G27">
      <formula1>$BL$6:$BL$28</formula1>
    </dataValidation>
    <dataValidation allowBlank="1" showInputMessage="1" showErrorMessage="1" sqref="B26:B27"/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B1:BN830"/>
  <sheetViews>
    <sheetView rightToLeft="1" workbookViewId="0"/>
  </sheetViews>
  <sheetFormatPr defaultColWidth="9.140625" defaultRowHeight="18"/>
  <cols>
    <col min="1" max="1" width="6.28515625" style="1" customWidth="1"/>
    <col min="2" max="2" width="86.7109375" style="2" bestFit="1" customWidth="1"/>
    <col min="3" max="3" width="17" style="2" bestFit="1" customWidth="1"/>
    <col min="4" max="4" width="10.5703125" style="2" bestFit="1" customWidth="1"/>
    <col min="5" max="5" width="8.85546875" style="2" bestFit="1" customWidth="1"/>
    <col min="6" max="6" width="12.28515625" style="2" bestFit="1" customWidth="1"/>
    <col min="7" max="7" width="25.85546875" style="1" bestFit="1" customWidth="1"/>
    <col min="8" max="8" width="7.7109375" style="1" bestFit="1" customWidth="1"/>
    <col min="9" max="9" width="9.42578125" style="1" bestFit="1" customWidth="1"/>
    <col min="10" max="10" width="11.7109375" style="1" customWidth="1"/>
    <col min="11" max="11" width="8.140625" style="1" bestFit="1" customWidth="1"/>
    <col min="12" max="12" width="12.85546875" style="1" bestFit="1" customWidth="1"/>
    <col min="13" max="13" width="6.42578125" style="1" customWidth="1"/>
    <col min="14" max="14" width="7.5703125" style="1" bestFit="1" customWidth="1"/>
    <col min="15" max="15" width="19.140625" style="1" bestFit="1" customWidth="1"/>
    <col min="16" max="16" width="13.5703125" style="1" bestFit="1" customWidth="1"/>
    <col min="17" max="17" width="10" style="1" bestFit="1" customWidth="1"/>
    <col min="18" max="18" width="14.5703125" style="1" bestFit="1" customWidth="1"/>
    <col min="19" max="19" width="11.28515625" style="1" bestFit="1" customWidth="1"/>
    <col min="20" max="20" width="10.85546875" style="1" customWidth="1"/>
    <col min="21" max="21" width="11.140625" style="1" customWidth="1"/>
    <col min="22" max="22" width="7.5703125" style="1" customWidth="1"/>
    <col min="23" max="23" width="6.7109375" style="1" customWidth="1"/>
    <col min="24" max="24" width="7.7109375" style="1" customWidth="1"/>
    <col min="25" max="25" width="7.140625" style="1" customWidth="1"/>
    <col min="26" max="26" width="6" style="1" customWidth="1"/>
    <col min="27" max="27" width="7.85546875" style="1" customWidth="1"/>
    <col min="28" max="28" width="8.140625" style="1" customWidth="1"/>
    <col min="29" max="29" width="6.28515625" style="1" customWidth="1"/>
    <col min="30" max="30" width="8" style="1" customWidth="1"/>
    <col min="31" max="31" width="8.7109375" style="1" customWidth="1"/>
    <col min="32" max="32" width="10" style="1" customWidth="1"/>
    <col min="33" max="33" width="9.5703125" style="1" customWidth="1"/>
    <col min="34" max="34" width="6.140625" style="1" customWidth="1"/>
    <col min="35" max="36" width="5.7109375" style="1" customWidth="1"/>
    <col min="37" max="37" width="6.85546875" style="1" customWidth="1"/>
    <col min="38" max="38" width="6.42578125" style="1" customWidth="1"/>
    <col min="39" max="39" width="6.7109375" style="1" customWidth="1"/>
    <col min="40" max="40" width="7.28515625" style="1" customWidth="1"/>
    <col min="41" max="52" width="5.7109375" style="1" customWidth="1"/>
    <col min="53" max="16384" width="9.140625" style="1"/>
  </cols>
  <sheetData>
    <row r="1" spans="2:66">
      <c r="B1" s="83" t="s">
        <v>308</v>
      </c>
    </row>
    <row r="2" spans="2:66">
      <c r="B2" s="83" t="s">
        <v>309</v>
      </c>
    </row>
    <row r="3" spans="2:66">
      <c r="B3" s="83" t="s">
        <v>310</v>
      </c>
    </row>
    <row r="4" spans="2:66">
      <c r="B4" s="83" t="s">
        <v>311</v>
      </c>
    </row>
    <row r="6" spans="2:66" ht="26.25" customHeight="1">
      <c r="B6" s="163" t="s">
        <v>215</v>
      </c>
      <c r="C6" s="164"/>
      <c r="D6" s="164"/>
      <c r="E6" s="164"/>
      <c r="F6" s="164"/>
      <c r="G6" s="164"/>
      <c r="H6" s="164"/>
      <c r="I6" s="164"/>
      <c r="J6" s="164"/>
      <c r="K6" s="164"/>
      <c r="L6" s="164"/>
      <c r="M6" s="164"/>
      <c r="N6" s="164"/>
      <c r="O6" s="164"/>
      <c r="P6" s="164"/>
      <c r="Q6" s="164"/>
      <c r="R6" s="164"/>
      <c r="S6" s="164"/>
      <c r="T6" s="164"/>
      <c r="U6" s="165"/>
    </row>
    <row r="7" spans="2:66" ht="26.25" customHeight="1">
      <c r="B7" s="163" t="s">
        <v>117</v>
      </c>
      <c r="C7" s="164"/>
      <c r="D7" s="164"/>
      <c r="E7" s="164"/>
      <c r="F7" s="164"/>
      <c r="G7" s="164"/>
      <c r="H7" s="164"/>
      <c r="I7" s="164"/>
      <c r="J7" s="164"/>
      <c r="K7" s="164"/>
      <c r="L7" s="164"/>
      <c r="M7" s="164"/>
      <c r="N7" s="164"/>
      <c r="O7" s="164"/>
      <c r="P7" s="164"/>
      <c r="Q7" s="164"/>
      <c r="R7" s="164"/>
      <c r="S7" s="164"/>
      <c r="T7" s="164"/>
      <c r="U7" s="165"/>
      <c r="BN7" s="3"/>
    </row>
    <row r="8" spans="2:66" s="3" customFormat="1" ht="63">
      <c r="B8" s="20" t="s">
        <v>144</v>
      </c>
      <c r="C8" s="25" t="s">
        <v>48</v>
      </c>
      <c r="D8" s="80" t="s">
        <v>149</v>
      </c>
      <c r="E8" s="52" t="s">
        <v>235</v>
      </c>
      <c r="F8" s="49" t="s">
        <v>146</v>
      </c>
      <c r="G8" s="79" t="s">
        <v>81</v>
      </c>
      <c r="H8" s="25" t="s">
        <v>15</v>
      </c>
      <c r="I8" s="25" t="s">
        <v>82</v>
      </c>
      <c r="J8" s="25" t="s">
        <v>131</v>
      </c>
      <c r="K8" s="79" t="s">
        <v>18</v>
      </c>
      <c r="L8" s="25" t="s">
        <v>130</v>
      </c>
      <c r="M8" s="25" t="s">
        <v>17</v>
      </c>
      <c r="N8" s="25" t="s">
        <v>19</v>
      </c>
      <c r="O8" s="25" t="s">
        <v>0</v>
      </c>
      <c r="P8" s="25" t="s">
        <v>262</v>
      </c>
      <c r="Q8" s="25" t="s">
        <v>261</v>
      </c>
      <c r="R8" s="25" t="s">
        <v>75</v>
      </c>
      <c r="S8" s="13" t="s">
        <v>69</v>
      </c>
      <c r="T8" s="52" t="s">
        <v>187</v>
      </c>
      <c r="U8" s="26" t="s">
        <v>189</v>
      </c>
      <c r="W8" s="1"/>
      <c r="BJ8" s="1"/>
      <c r="BK8" s="1"/>
    </row>
    <row r="9" spans="2:66" s="3" customFormat="1" ht="20.25">
      <c r="B9" s="15"/>
      <c r="C9" s="16"/>
      <c r="D9" s="16"/>
      <c r="E9" s="16"/>
      <c r="F9" s="16"/>
      <c r="G9" s="16"/>
      <c r="H9" s="27"/>
      <c r="I9" s="27"/>
      <c r="J9" s="27" t="s">
        <v>22</v>
      </c>
      <c r="K9" s="27" t="s">
        <v>21</v>
      </c>
      <c r="L9" s="27"/>
      <c r="M9" s="27" t="s">
        <v>20</v>
      </c>
      <c r="N9" s="27" t="s">
        <v>20</v>
      </c>
      <c r="O9" s="27" t="s">
        <v>268</v>
      </c>
      <c r="P9" s="27" t="s">
        <v>76</v>
      </c>
      <c r="Q9" s="27" t="s">
        <v>260</v>
      </c>
      <c r="R9" s="27" t="s">
        <v>260</v>
      </c>
      <c r="S9" s="16" t="s">
        <v>20</v>
      </c>
      <c r="T9" s="27" t="s">
        <v>260</v>
      </c>
      <c r="U9" s="17" t="s">
        <v>20</v>
      </c>
      <c r="BI9" s="1"/>
      <c r="BJ9" s="1"/>
      <c r="BK9" s="1"/>
      <c r="BN9" s="4"/>
    </row>
    <row r="10" spans="2:66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4" t="s">
        <v>14</v>
      </c>
      <c r="Q10" s="63" t="s">
        <v>142</v>
      </c>
      <c r="R10" s="63" t="s">
        <v>143</v>
      </c>
      <c r="S10" s="63" t="s">
        <v>190</v>
      </c>
      <c r="T10" s="63" t="s">
        <v>236</v>
      </c>
      <c r="U10" s="65" t="s">
        <v>259</v>
      </c>
      <c r="V10" s="5"/>
      <c r="BI10" s="1"/>
      <c r="BJ10" s="3"/>
      <c r="BK10" s="1"/>
    </row>
    <row r="11" spans="2:66" s="4" customFormat="1" ht="18" customHeight="1">
      <c r="B11" s="58" t="s">
        <v>35</v>
      </c>
      <c r="C11" s="86"/>
      <c r="D11" s="86"/>
      <c r="E11" s="86"/>
      <c r="F11" s="86"/>
      <c r="G11" s="86"/>
      <c r="H11" s="86"/>
      <c r="I11" s="86"/>
      <c r="J11" s="97"/>
      <c r="K11" s="86">
        <v>4.49</v>
      </c>
      <c r="L11" s="86"/>
      <c r="M11" s="85"/>
      <c r="N11" s="85">
        <v>2.88</v>
      </c>
      <c r="O11" s="85">
        <v>146090251.24000001</v>
      </c>
      <c r="P11" s="85"/>
      <c r="Q11" s="85">
        <v>458.15699999999998</v>
      </c>
      <c r="R11" s="85">
        <v>148952.63</v>
      </c>
      <c r="S11" s="85"/>
      <c r="T11" s="85"/>
      <c r="U11" s="85">
        <v>12.84</v>
      </c>
      <c r="V11" s="5"/>
      <c r="BI11" s="1"/>
      <c r="BJ11" s="3"/>
      <c r="BK11" s="1"/>
      <c r="BN11" s="1"/>
    </row>
    <row r="12" spans="2:66" customFormat="1" ht="15.75">
      <c r="B12" s="61" t="s">
        <v>250</v>
      </c>
      <c r="C12" s="89"/>
      <c r="D12" s="89"/>
      <c r="E12" s="89"/>
      <c r="F12" s="89"/>
      <c r="G12" s="89"/>
      <c r="H12" s="89"/>
      <c r="I12" s="89"/>
      <c r="J12" s="98"/>
      <c r="K12" s="89">
        <v>3.89</v>
      </c>
      <c r="L12" s="89"/>
      <c r="M12" s="92"/>
      <c r="N12" s="92">
        <v>2.54</v>
      </c>
      <c r="O12" s="92">
        <v>115860251.23999999</v>
      </c>
      <c r="P12" s="92"/>
      <c r="Q12" s="92">
        <v>458.15699999999998</v>
      </c>
      <c r="R12" s="92">
        <v>125952.41</v>
      </c>
      <c r="S12" s="92"/>
      <c r="T12" s="92"/>
      <c r="U12" s="92">
        <v>10.85</v>
      </c>
    </row>
    <row r="13" spans="2:66" customFormat="1" ht="15.75">
      <c r="B13" s="61" t="s">
        <v>33</v>
      </c>
      <c r="C13" s="89"/>
      <c r="D13" s="89"/>
      <c r="E13" s="89"/>
      <c r="F13" s="89"/>
      <c r="G13" s="89"/>
      <c r="H13" s="89"/>
      <c r="I13" s="89"/>
      <c r="J13" s="98"/>
      <c r="K13" s="89">
        <v>3.71</v>
      </c>
      <c r="L13" s="89"/>
      <c r="M13" s="92"/>
      <c r="N13" s="92">
        <v>2.4</v>
      </c>
      <c r="O13" s="92">
        <v>85625278.120000005</v>
      </c>
      <c r="P13" s="92"/>
      <c r="Q13" s="92">
        <v>270.76400000000001</v>
      </c>
      <c r="R13" s="92">
        <v>94862.07</v>
      </c>
      <c r="S13" s="92"/>
      <c r="T13" s="92"/>
      <c r="U13" s="92">
        <v>8.18</v>
      </c>
    </row>
    <row r="14" spans="2:66" customFormat="1" ht="15.75">
      <c r="B14" s="62" t="s">
        <v>368</v>
      </c>
      <c r="C14" s="91">
        <v>6040315</v>
      </c>
      <c r="D14" s="91" t="s">
        <v>150</v>
      </c>
      <c r="E14" s="91"/>
      <c r="F14" s="91">
        <v>520018078</v>
      </c>
      <c r="G14" s="91" t="s">
        <v>369</v>
      </c>
      <c r="H14" s="91" t="s">
        <v>365</v>
      </c>
      <c r="I14" s="91" t="s">
        <v>173</v>
      </c>
      <c r="J14" s="102"/>
      <c r="K14" s="91">
        <v>2.98</v>
      </c>
      <c r="L14" s="91" t="s">
        <v>177</v>
      </c>
      <c r="M14" s="118">
        <v>0.59</v>
      </c>
      <c r="N14" s="118">
        <v>0.66</v>
      </c>
      <c r="O14" s="118">
        <v>2502426</v>
      </c>
      <c r="P14" s="118">
        <v>99.8</v>
      </c>
      <c r="Q14" s="118">
        <v>7.3819999999999997</v>
      </c>
      <c r="R14" s="118">
        <v>2504.8000000000002</v>
      </c>
      <c r="S14" s="118">
        <v>0.05</v>
      </c>
      <c r="T14" s="118">
        <v>1.68</v>
      </c>
      <c r="U14" s="118">
        <v>0.22</v>
      </c>
    </row>
    <row r="15" spans="2:66" customFormat="1" ht="15.75">
      <c r="B15" s="62" t="s">
        <v>370</v>
      </c>
      <c r="C15" s="91">
        <v>2310118</v>
      </c>
      <c r="D15" s="91" t="s">
        <v>150</v>
      </c>
      <c r="E15" s="91"/>
      <c r="F15" s="91">
        <v>520032046</v>
      </c>
      <c r="G15" s="91" t="s">
        <v>369</v>
      </c>
      <c r="H15" s="91" t="s">
        <v>365</v>
      </c>
      <c r="I15" s="91" t="s">
        <v>175</v>
      </c>
      <c r="J15" s="102"/>
      <c r="K15" s="91">
        <v>1.54</v>
      </c>
      <c r="L15" s="91" t="s">
        <v>177</v>
      </c>
      <c r="M15" s="118">
        <v>2.58</v>
      </c>
      <c r="N15" s="118">
        <v>0.57999999999999996</v>
      </c>
      <c r="O15" s="118">
        <v>434486</v>
      </c>
      <c r="P15" s="118">
        <v>107.1</v>
      </c>
      <c r="Q15" s="118">
        <v>0</v>
      </c>
      <c r="R15" s="118">
        <v>465.34</v>
      </c>
      <c r="S15" s="118">
        <v>0.02</v>
      </c>
      <c r="T15" s="118">
        <v>0.31</v>
      </c>
      <c r="U15" s="118">
        <v>0.04</v>
      </c>
    </row>
    <row r="16" spans="2:66" customFormat="1" ht="15.75">
      <c r="B16" s="62" t="s">
        <v>371</v>
      </c>
      <c r="C16" s="91">
        <v>2310183</v>
      </c>
      <c r="D16" s="91" t="s">
        <v>150</v>
      </c>
      <c r="E16" s="91"/>
      <c r="F16" s="91">
        <v>520032046</v>
      </c>
      <c r="G16" s="91" t="s">
        <v>369</v>
      </c>
      <c r="H16" s="91" t="s">
        <v>365</v>
      </c>
      <c r="I16" s="91" t="s">
        <v>175</v>
      </c>
      <c r="J16" s="102"/>
      <c r="K16" s="91">
        <v>12.59</v>
      </c>
      <c r="L16" s="91" t="s">
        <v>177</v>
      </c>
      <c r="M16" s="118">
        <v>0.47</v>
      </c>
      <c r="N16" s="118">
        <v>0.45</v>
      </c>
      <c r="O16" s="118">
        <v>469048</v>
      </c>
      <c r="P16" s="118">
        <v>100.51</v>
      </c>
      <c r="Q16" s="118">
        <v>0</v>
      </c>
      <c r="R16" s="118">
        <v>471.44</v>
      </c>
      <c r="S16" s="118">
        <v>0.1</v>
      </c>
      <c r="T16" s="118">
        <v>0.32</v>
      </c>
      <c r="U16" s="118">
        <v>0.04</v>
      </c>
    </row>
    <row r="17" spans="2:21" customFormat="1" ht="15.75">
      <c r="B17" s="62" t="s">
        <v>372</v>
      </c>
      <c r="C17" s="91">
        <v>2310191</v>
      </c>
      <c r="D17" s="91" t="s">
        <v>150</v>
      </c>
      <c r="E17" s="91"/>
      <c r="F17" s="91">
        <v>520032046</v>
      </c>
      <c r="G17" s="91" t="s">
        <v>369</v>
      </c>
      <c r="H17" s="91" t="s">
        <v>365</v>
      </c>
      <c r="I17" s="91" t="s">
        <v>175</v>
      </c>
      <c r="J17" s="102"/>
      <c r="K17" s="91">
        <v>3.75</v>
      </c>
      <c r="L17" s="91" t="s">
        <v>177</v>
      </c>
      <c r="M17" s="118">
        <v>4</v>
      </c>
      <c r="N17" s="118">
        <v>0.68</v>
      </c>
      <c r="O17" s="118">
        <v>4175040.43</v>
      </c>
      <c r="P17" s="118">
        <v>118.17</v>
      </c>
      <c r="Q17" s="118">
        <v>0</v>
      </c>
      <c r="R17" s="118">
        <v>4933.6499999999996</v>
      </c>
      <c r="S17" s="118">
        <v>0.2</v>
      </c>
      <c r="T17" s="118">
        <v>3.31</v>
      </c>
      <c r="U17" s="118">
        <v>0.43</v>
      </c>
    </row>
    <row r="18" spans="2:21" customFormat="1" ht="15.75">
      <c r="B18" s="62" t="s">
        <v>373</v>
      </c>
      <c r="C18" s="91">
        <v>2310209</v>
      </c>
      <c r="D18" s="91" t="s">
        <v>150</v>
      </c>
      <c r="E18" s="91"/>
      <c r="F18" s="91">
        <v>520032046</v>
      </c>
      <c r="G18" s="91" t="s">
        <v>369</v>
      </c>
      <c r="H18" s="91" t="s">
        <v>365</v>
      </c>
      <c r="I18" s="91" t="s">
        <v>175</v>
      </c>
      <c r="J18" s="102"/>
      <c r="K18" s="91">
        <v>5.0999999999999996</v>
      </c>
      <c r="L18" s="91" t="s">
        <v>177</v>
      </c>
      <c r="M18" s="118">
        <v>0.99</v>
      </c>
      <c r="N18" s="118">
        <v>0.8</v>
      </c>
      <c r="O18" s="118">
        <v>4701100</v>
      </c>
      <c r="P18" s="118">
        <v>102.13</v>
      </c>
      <c r="Q18" s="118">
        <v>0</v>
      </c>
      <c r="R18" s="118">
        <v>4801.2299999999996</v>
      </c>
      <c r="S18" s="118">
        <v>0.16</v>
      </c>
      <c r="T18" s="118">
        <v>3.22</v>
      </c>
      <c r="U18" s="118">
        <v>0.41</v>
      </c>
    </row>
    <row r="19" spans="2:21" customFormat="1" ht="15.75">
      <c r="B19" s="62" t="s">
        <v>374</v>
      </c>
      <c r="C19" s="91">
        <v>2310159</v>
      </c>
      <c r="D19" s="91" t="s">
        <v>150</v>
      </c>
      <c r="E19" s="91"/>
      <c r="F19" s="91">
        <v>520032046</v>
      </c>
      <c r="G19" s="91" t="s">
        <v>369</v>
      </c>
      <c r="H19" s="91" t="s">
        <v>365</v>
      </c>
      <c r="I19" s="91" t="s">
        <v>175</v>
      </c>
      <c r="J19" s="102"/>
      <c r="K19" s="91">
        <v>2.57</v>
      </c>
      <c r="L19" s="91" t="s">
        <v>177</v>
      </c>
      <c r="M19" s="118">
        <v>0.64</v>
      </c>
      <c r="N19" s="118">
        <v>0.49</v>
      </c>
      <c r="O19" s="118">
        <v>2614003</v>
      </c>
      <c r="P19" s="118">
        <v>100.14</v>
      </c>
      <c r="Q19" s="118">
        <v>0</v>
      </c>
      <c r="R19" s="118">
        <v>2617.66</v>
      </c>
      <c r="S19" s="118">
        <v>0.08</v>
      </c>
      <c r="T19" s="118">
        <v>1.76</v>
      </c>
      <c r="U19" s="118">
        <v>0.23</v>
      </c>
    </row>
    <row r="20" spans="2:21" customFormat="1" ht="15.75">
      <c r="B20" s="62" t="s">
        <v>375</v>
      </c>
      <c r="C20" s="91">
        <v>2310126</v>
      </c>
      <c r="D20" s="91" t="s">
        <v>150</v>
      </c>
      <c r="E20" s="91"/>
      <c r="F20" s="91">
        <v>520032046</v>
      </c>
      <c r="G20" s="91" t="s">
        <v>369</v>
      </c>
      <c r="H20" s="91" t="s">
        <v>365</v>
      </c>
      <c r="I20" s="91" t="s">
        <v>175</v>
      </c>
      <c r="J20" s="102"/>
      <c r="K20" s="91">
        <v>0.18</v>
      </c>
      <c r="L20" s="91" t="s">
        <v>177</v>
      </c>
      <c r="M20" s="118">
        <v>0</v>
      </c>
      <c r="N20" s="118">
        <v>0.68</v>
      </c>
      <c r="O20" s="118">
        <v>268404</v>
      </c>
      <c r="P20" s="118">
        <v>99.88</v>
      </c>
      <c r="Q20" s="118">
        <v>0</v>
      </c>
      <c r="R20" s="118">
        <v>268.08</v>
      </c>
      <c r="S20" s="118">
        <v>0.01</v>
      </c>
      <c r="T20" s="118">
        <v>0.18</v>
      </c>
      <c r="U20" s="118">
        <v>0.02</v>
      </c>
    </row>
    <row r="21" spans="2:21" customFormat="1" ht="15.75">
      <c r="B21" s="62" t="s">
        <v>376</v>
      </c>
      <c r="C21" s="91">
        <v>1940576</v>
      </c>
      <c r="D21" s="91" t="s">
        <v>150</v>
      </c>
      <c r="E21" s="91"/>
      <c r="F21" s="91">
        <v>520032640</v>
      </c>
      <c r="G21" s="91" t="s">
        <v>369</v>
      </c>
      <c r="H21" s="91" t="s">
        <v>365</v>
      </c>
      <c r="I21" s="91" t="s">
        <v>173</v>
      </c>
      <c r="J21" s="102"/>
      <c r="K21" s="91">
        <v>3.2</v>
      </c>
      <c r="L21" s="91" t="s">
        <v>177</v>
      </c>
      <c r="M21" s="118">
        <v>0.7</v>
      </c>
      <c r="N21" s="118">
        <v>0.57999999999999996</v>
      </c>
      <c r="O21" s="118">
        <v>3090044.6</v>
      </c>
      <c r="P21" s="118">
        <v>101.69</v>
      </c>
      <c r="Q21" s="118">
        <v>0</v>
      </c>
      <c r="R21" s="118">
        <v>3142.27</v>
      </c>
      <c r="S21" s="118">
        <v>7.0000000000000007E-2</v>
      </c>
      <c r="T21" s="118">
        <v>2.11</v>
      </c>
      <c r="U21" s="118">
        <v>0.27</v>
      </c>
    </row>
    <row r="22" spans="2:21" customFormat="1" ht="15.75">
      <c r="B22" s="62" t="s">
        <v>377</v>
      </c>
      <c r="C22" s="91">
        <v>1940527</v>
      </c>
      <c r="D22" s="91" t="s">
        <v>150</v>
      </c>
      <c r="E22" s="91"/>
      <c r="F22" s="91">
        <v>520032640</v>
      </c>
      <c r="G22" s="91" t="s">
        <v>369</v>
      </c>
      <c r="H22" s="91" t="s">
        <v>365</v>
      </c>
      <c r="I22" s="91" t="s">
        <v>173</v>
      </c>
      <c r="J22" s="102"/>
      <c r="K22" s="91">
        <v>0.6</v>
      </c>
      <c r="L22" s="91" t="s">
        <v>177</v>
      </c>
      <c r="M22" s="118">
        <v>4.5</v>
      </c>
      <c r="N22" s="118">
        <v>0.5</v>
      </c>
      <c r="O22" s="118">
        <v>152208</v>
      </c>
      <c r="P22" s="118">
        <v>107.06</v>
      </c>
      <c r="Q22" s="118">
        <v>0</v>
      </c>
      <c r="R22" s="118">
        <v>162.94999999999999</v>
      </c>
      <c r="S22" s="118">
        <v>0.05</v>
      </c>
      <c r="T22" s="118">
        <v>0.11</v>
      </c>
      <c r="U22" s="118">
        <v>0.01</v>
      </c>
    </row>
    <row r="23" spans="2:21" customFormat="1" ht="15.75">
      <c r="B23" s="62" t="s">
        <v>378</v>
      </c>
      <c r="C23" s="91">
        <v>1940535</v>
      </c>
      <c r="D23" s="91" t="s">
        <v>150</v>
      </c>
      <c r="E23" s="91"/>
      <c r="F23" s="91">
        <v>520032640</v>
      </c>
      <c r="G23" s="91" t="s">
        <v>369</v>
      </c>
      <c r="H23" s="91" t="s">
        <v>365</v>
      </c>
      <c r="I23" s="91" t="s">
        <v>173</v>
      </c>
      <c r="J23" s="102"/>
      <c r="K23" s="91">
        <v>4.57</v>
      </c>
      <c r="L23" s="91" t="s">
        <v>177</v>
      </c>
      <c r="M23" s="118">
        <v>5</v>
      </c>
      <c r="N23" s="118">
        <v>0.77</v>
      </c>
      <c r="O23" s="118">
        <v>3688429.22</v>
      </c>
      <c r="P23" s="118">
        <v>126.52</v>
      </c>
      <c r="Q23" s="118">
        <v>0</v>
      </c>
      <c r="R23" s="118">
        <v>4666.6000000000004</v>
      </c>
      <c r="S23" s="118">
        <v>0.12</v>
      </c>
      <c r="T23" s="118">
        <v>3.13</v>
      </c>
      <c r="U23" s="118">
        <v>0.4</v>
      </c>
    </row>
    <row r="24" spans="2:21" customFormat="1" ht="15.75">
      <c r="B24" s="62" t="s">
        <v>379</v>
      </c>
      <c r="C24" s="91">
        <v>1135177</v>
      </c>
      <c r="D24" s="91" t="s">
        <v>150</v>
      </c>
      <c r="E24" s="91"/>
      <c r="F24" s="91">
        <v>513141879</v>
      </c>
      <c r="G24" s="91" t="s">
        <v>369</v>
      </c>
      <c r="H24" s="91" t="s">
        <v>380</v>
      </c>
      <c r="I24" s="91" t="s">
        <v>175</v>
      </c>
      <c r="J24" s="102"/>
      <c r="K24" s="91">
        <v>2.73</v>
      </c>
      <c r="L24" s="91" t="s">
        <v>177</v>
      </c>
      <c r="M24" s="118">
        <v>0.8</v>
      </c>
      <c r="N24" s="118">
        <v>0.52</v>
      </c>
      <c r="O24" s="118">
        <v>90998</v>
      </c>
      <c r="P24" s="118">
        <v>102.07</v>
      </c>
      <c r="Q24" s="118">
        <v>0</v>
      </c>
      <c r="R24" s="118">
        <v>92.88</v>
      </c>
      <c r="S24" s="118">
        <v>0.01</v>
      </c>
      <c r="T24" s="118">
        <v>0.06</v>
      </c>
      <c r="U24" s="118">
        <v>0.01</v>
      </c>
    </row>
    <row r="25" spans="2:21" customFormat="1" ht="15.75">
      <c r="B25" s="62" t="s">
        <v>381</v>
      </c>
      <c r="C25" s="91">
        <v>1093681</v>
      </c>
      <c r="D25" s="91" t="s">
        <v>150</v>
      </c>
      <c r="E25" s="91"/>
      <c r="F25" s="91">
        <v>513141879</v>
      </c>
      <c r="G25" s="91" t="s">
        <v>369</v>
      </c>
      <c r="H25" s="91" t="s">
        <v>380</v>
      </c>
      <c r="I25" s="91" t="s">
        <v>175</v>
      </c>
      <c r="J25" s="102"/>
      <c r="K25" s="91">
        <v>0.56999999999999995</v>
      </c>
      <c r="L25" s="91" t="s">
        <v>177</v>
      </c>
      <c r="M25" s="118">
        <v>4.2</v>
      </c>
      <c r="N25" s="118">
        <v>0.93</v>
      </c>
      <c r="O25" s="118">
        <v>22173.599999999999</v>
      </c>
      <c r="P25" s="118">
        <v>129.5</v>
      </c>
      <c r="Q25" s="118">
        <v>0</v>
      </c>
      <c r="R25" s="118">
        <v>28.72</v>
      </c>
      <c r="S25" s="118">
        <v>0.02</v>
      </c>
      <c r="T25" s="118">
        <v>0.02</v>
      </c>
      <c r="U25" s="118">
        <v>0</v>
      </c>
    </row>
    <row r="26" spans="2:21" customFormat="1" ht="15.75">
      <c r="B26" s="62" t="s">
        <v>382</v>
      </c>
      <c r="C26" s="91">
        <v>6040232</v>
      </c>
      <c r="D26" s="91" t="s">
        <v>150</v>
      </c>
      <c r="E26" s="91"/>
      <c r="F26" s="91">
        <v>520018078</v>
      </c>
      <c r="G26" s="91" t="s">
        <v>369</v>
      </c>
      <c r="H26" s="91" t="s">
        <v>380</v>
      </c>
      <c r="I26" s="91" t="s">
        <v>175</v>
      </c>
      <c r="J26" s="102"/>
      <c r="K26" s="91">
        <v>0.35</v>
      </c>
      <c r="L26" s="91" t="s">
        <v>177</v>
      </c>
      <c r="M26" s="118">
        <v>4.4000000000000004</v>
      </c>
      <c r="N26" s="118">
        <v>1.45</v>
      </c>
      <c r="O26" s="118">
        <v>609714.47</v>
      </c>
      <c r="P26" s="118">
        <v>122.07</v>
      </c>
      <c r="Q26" s="118">
        <v>0</v>
      </c>
      <c r="R26" s="118">
        <v>744.28</v>
      </c>
      <c r="S26" s="118">
        <v>0.09</v>
      </c>
      <c r="T26" s="118">
        <v>0.5</v>
      </c>
      <c r="U26" s="118">
        <v>0.06</v>
      </c>
    </row>
    <row r="27" spans="2:21" customFormat="1" ht="15.75">
      <c r="B27" s="62" t="s">
        <v>383</v>
      </c>
      <c r="C27" s="91">
        <v>6040273</v>
      </c>
      <c r="D27" s="91" t="s">
        <v>150</v>
      </c>
      <c r="E27" s="91"/>
      <c r="F27" s="91">
        <v>520018078</v>
      </c>
      <c r="G27" s="91" t="s">
        <v>369</v>
      </c>
      <c r="H27" s="91" t="s">
        <v>380</v>
      </c>
      <c r="I27" s="91" t="s">
        <v>175</v>
      </c>
      <c r="J27" s="102"/>
      <c r="K27" s="91">
        <v>0.2</v>
      </c>
      <c r="L27" s="91" t="s">
        <v>177</v>
      </c>
      <c r="M27" s="118">
        <v>2.6</v>
      </c>
      <c r="N27" s="118">
        <v>1.52</v>
      </c>
      <c r="O27" s="118">
        <v>1895833</v>
      </c>
      <c r="P27" s="118">
        <v>109.01</v>
      </c>
      <c r="Q27" s="118">
        <v>0</v>
      </c>
      <c r="R27" s="118">
        <v>2066.65</v>
      </c>
      <c r="S27" s="118">
        <v>0.06</v>
      </c>
      <c r="T27" s="118">
        <v>1.39</v>
      </c>
      <c r="U27" s="118">
        <v>0.18</v>
      </c>
    </row>
    <row r="28" spans="2:21" customFormat="1" ht="15.75">
      <c r="B28" s="62" t="s">
        <v>384</v>
      </c>
      <c r="C28" s="91">
        <v>6040299</v>
      </c>
      <c r="D28" s="91" t="s">
        <v>150</v>
      </c>
      <c r="E28" s="91"/>
      <c r="F28" s="91">
        <v>520018078</v>
      </c>
      <c r="G28" s="91" t="s">
        <v>369</v>
      </c>
      <c r="H28" s="91" t="s">
        <v>380</v>
      </c>
      <c r="I28" s="91" t="s">
        <v>175</v>
      </c>
      <c r="J28" s="102"/>
      <c r="K28" s="91">
        <v>3.19</v>
      </c>
      <c r="L28" s="91" t="s">
        <v>177</v>
      </c>
      <c r="M28" s="118">
        <v>3.4</v>
      </c>
      <c r="N28" s="118">
        <v>0.59</v>
      </c>
      <c r="O28" s="118">
        <v>247732</v>
      </c>
      <c r="P28" s="118">
        <v>114.56</v>
      </c>
      <c r="Q28" s="118">
        <v>0</v>
      </c>
      <c r="R28" s="118">
        <v>283.8</v>
      </c>
      <c r="S28" s="118">
        <v>0.01</v>
      </c>
      <c r="T28" s="118">
        <v>0.19</v>
      </c>
      <c r="U28" s="118">
        <v>0.02</v>
      </c>
    </row>
    <row r="29" spans="2:21" customFormat="1" ht="15.75">
      <c r="B29" s="62" t="s">
        <v>385</v>
      </c>
      <c r="C29" s="91">
        <v>2310076</v>
      </c>
      <c r="D29" s="91" t="s">
        <v>150</v>
      </c>
      <c r="E29" s="91"/>
      <c r="F29" s="91">
        <v>520000522</v>
      </c>
      <c r="G29" s="91" t="s">
        <v>369</v>
      </c>
      <c r="H29" s="91" t="s">
        <v>380</v>
      </c>
      <c r="I29" s="91" t="s">
        <v>175</v>
      </c>
      <c r="J29" s="102"/>
      <c r="K29" s="91">
        <v>2.14</v>
      </c>
      <c r="L29" s="91" t="s">
        <v>177</v>
      </c>
      <c r="M29" s="118">
        <v>3</v>
      </c>
      <c r="N29" s="118">
        <v>0.56000000000000005</v>
      </c>
      <c r="O29" s="118">
        <v>65438</v>
      </c>
      <c r="P29" s="118">
        <v>114.25</v>
      </c>
      <c r="Q29" s="118">
        <v>0</v>
      </c>
      <c r="R29" s="118">
        <v>74.760000000000005</v>
      </c>
      <c r="S29" s="118">
        <v>0.01</v>
      </c>
      <c r="T29" s="118">
        <v>0.05</v>
      </c>
      <c r="U29" s="118">
        <v>0.01</v>
      </c>
    </row>
    <row r="30" spans="2:21" customFormat="1" ht="15.75">
      <c r="B30" s="62" t="s">
        <v>386</v>
      </c>
      <c r="C30" s="91">
        <v>1134436</v>
      </c>
      <c r="D30" s="91" t="s">
        <v>150</v>
      </c>
      <c r="E30" s="91"/>
      <c r="F30" s="91">
        <v>510960719</v>
      </c>
      <c r="G30" s="91" t="s">
        <v>387</v>
      </c>
      <c r="H30" s="91" t="s">
        <v>380</v>
      </c>
      <c r="I30" s="91" t="s">
        <v>175</v>
      </c>
      <c r="J30" s="102"/>
      <c r="K30" s="91">
        <v>4.17</v>
      </c>
      <c r="L30" s="91" t="s">
        <v>177</v>
      </c>
      <c r="M30" s="118">
        <v>0.65</v>
      </c>
      <c r="N30" s="118">
        <v>0.91</v>
      </c>
      <c r="O30" s="118">
        <v>1553717.51</v>
      </c>
      <c r="P30" s="118">
        <v>99.07</v>
      </c>
      <c r="Q30" s="118">
        <v>0</v>
      </c>
      <c r="R30" s="118">
        <v>1539.27</v>
      </c>
      <c r="S30" s="118">
        <v>0.13</v>
      </c>
      <c r="T30" s="118">
        <v>1.03</v>
      </c>
      <c r="U30" s="118">
        <v>0.13</v>
      </c>
    </row>
    <row r="31" spans="2:21" customFormat="1" ht="15.75">
      <c r="B31" s="62" t="s">
        <v>388</v>
      </c>
      <c r="C31" s="91">
        <v>1136324</v>
      </c>
      <c r="D31" s="91" t="s">
        <v>150</v>
      </c>
      <c r="E31" s="91"/>
      <c r="F31" s="91">
        <v>510960719</v>
      </c>
      <c r="G31" s="91" t="s">
        <v>387</v>
      </c>
      <c r="H31" s="91" t="s">
        <v>380</v>
      </c>
      <c r="I31" s="91" t="s">
        <v>175</v>
      </c>
      <c r="J31" s="102"/>
      <c r="K31" s="91">
        <v>5.26</v>
      </c>
      <c r="L31" s="91" t="s">
        <v>177</v>
      </c>
      <c r="M31" s="118">
        <v>1.64</v>
      </c>
      <c r="N31" s="118">
        <v>1.27</v>
      </c>
      <c r="O31" s="118">
        <v>600000</v>
      </c>
      <c r="P31" s="118">
        <v>101.93</v>
      </c>
      <c r="Q31" s="118">
        <v>4.92</v>
      </c>
      <c r="R31" s="118">
        <v>616.5</v>
      </c>
      <c r="S31" s="118">
        <v>0.05</v>
      </c>
      <c r="T31" s="118">
        <v>0.41</v>
      </c>
      <c r="U31" s="118">
        <v>0.05</v>
      </c>
    </row>
    <row r="32" spans="2:21" customFormat="1" ht="15.75">
      <c r="B32" s="62" t="s">
        <v>389</v>
      </c>
      <c r="C32" s="91">
        <v>1138650</v>
      </c>
      <c r="D32" s="91" t="s">
        <v>150</v>
      </c>
      <c r="E32" s="91"/>
      <c r="F32" s="91">
        <v>510960719</v>
      </c>
      <c r="G32" s="91" t="s">
        <v>387</v>
      </c>
      <c r="H32" s="91" t="s">
        <v>380</v>
      </c>
      <c r="I32" s="91" t="s">
        <v>173</v>
      </c>
      <c r="J32" s="102"/>
      <c r="K32" s="91">
        <v>6.61</v>
      </c>
      <c r="L32" s="91" t="s">
        <v>177</v>
      </c>
      <c r="M32" s="118">
        <v>1.34</v>
      </c>
      <c r="N32" s="118">
        <v>1.61</v>
      </c>
      <c r="O32" s="118">
        <v>2431462</v>
      </c>
      <c r="P32" s="118">
        <v>99.05</v>
      </c>
      <c r="Q32" s="118">
        <v>16.420999999999999</v>
      </c>
      <c r="R32" s="118">
        <v>2424.7800000000002</v>
      </c>
      <c r="S32" s="118">
        <v>0.08</v>
      </c>
      <c r="T32" s="118">
        <v>1.63</v>
      </c>
      <c r="U32" s="118">
        <v>0.21</v>
      </c>
    </row>
    <row r="33" spans="2:21" customFormat="1" ht="15.75">
      <c r="B33" s="62" t="s">
        <v>390</v>
      </c>
      <c r="C33" s="91">
        <v>1940501</v>
      </c>
      <c r="D33" s="91" t="s">
        <v>150</v>
      </c>
      <c r="E33" s="91"/>
      <c r="F33" s="91">
        <v>520032640</v>
      </c>
      <c r="G33" s="91" t="s">
        <v>369</v>
      </c>
      <c r="H33" s="91" t="s">
        <v>380</v>
      </c>
      <c r="I33" s="91" t="s">
        <v>173</v>
      </c>
      <c r="J33" s="102"/>
      <c r="K33" s="91">
        <v>3.71</v>
      </c>
      <c r="L33" s="91" t="s">
        <v>177</v>
      </c>
      <c r="M33" s="118">
        <v>4</v>
      </c>
      <c r="N33" s="118">
        <v>0.71</v>
      </c>
      <c r="O33" s="118">
        <v>2492427</v>
      </c>
      <c r="P33" s="118">
        <v>119.19</v>
      </c>
      <c r="Q33" s="118">
        <v>0</v>
      </c>
      <c r="R33" s="118">
        <v>2970.72</v>
      </c>
      <c r="S33" s="118">
        <v>0.09</v>
      </c>
      <c r="T33" s="118">
        <v>1.99</v>
      </c>
      <c r="U33" s="118">
        <v>0.26</v>
      </c>
    </row>
    <row r="34" spans="2:21" customFormat="1" ht="15.75">
      <c r="B34" s="62" t="s">
        <v>391</v>
      </c>
      <c r="C34" s="91">
        <v>1940543</v>
      </c>
      <c r="D34" s="91" t="s">
        <v>150</v>
      </c>
      <c r="E34" s="91"/>
      <c r="F34" s="91">
        <v>520032640</v>
      </c>
      <c r="G34" s="91" t="s">
        <v>369</v>
      </c>
      <c r="H34" s="91" t="s">
        <v>380</v>
      </c>
      <c r="I34" s="91" t="s">
        <v>173</v>
      </c>
      <c r="J34" s="102"/>
      <c r="K34" s="91">
        <v>4.57</v>
      </c>
      <c r="L34" s="91" t="s">
        <v>177</v>
      </c>
      <c r="M34" s="118">
        <v>4.2</v>
      </c>
      <c r="N34" s="118">
        <v>0.82</v>
      </c>
      <c r="O34" s="118">
        <v>328084</v>
      </c>
      <c r="P34" s="118">
        <v>118.32</v>
      </c>
      <c r="Q34" s="118">
        <v>0</v>
      </c>
      <c r="R34" s="118">
        <v>388.19</v>
      </c>
      <c r="S34" s="118">
        <v>0.03</v>
      </c>
      <c r="T34" s="118">
        <v>0.26</v>
      </c>
      <c r="U34" s="118">
        <v>0.03</v>
      </c>
    </row>
    <row r="35" spans="2:21" customFormat="1" ht="15.75">
      <c r="B35" s="62" t="s">
        <v>392</v>
      </c>
      <c r="C35" s="91">
        <v>1940402</v>
      </c>
      <c r="D35" s="91" t="s">
        <v>150</v>
      </c>
      <c r="E35" s="91"/>
      <c r="F35" s="91">
        <v>520032640</v>
      </c>
      <c r="G35" s="91" t="s">
        <v>369</v>
      </c>
      <c r="H35" s="91" t="s">
        <v>380</v>
      </c>
      <c r="I35" s="91" t="s">
        <v>173</v>
      </c>
      <c r="J35" s="102"/>
      <c r="K35" s="91">
        <v>2.19</v>
      </c>
      <c r="L35" s="91" t="s">
        <v>177</v>
      </c>
      <c r="M35" s="118">
        <v>4.0999999999999996</v>
      </c>
      <c r="N35" s="118">
        <v>0.63</v>
      </c>
      <c r="O35" s="118">
        <v>2650988.7999999998</v>
      </c>
      <c r="P35" s="118">
        <v>131.30000000000001</v>
      </c>
      <c r="Q35" s="118">
        <v>0</v>
      </c>
      <c r="R35" s="118">
        <v>3480.75</v>
      </c>
      <c r="S35" s="118">
        <v>0.09</v>
      </c>
      <c r="T35" s="118">
        <v>2.34</v>
      </c>
      <c r="U35" s="118">
        <v>0.3</v>
      </c>
    </row>
    <row r="36" spans="2:21" customFormat="1" ht="15.75">
      <c r="B36" s="62" t="s">
        <v>393</v>
      </c>
      <c r="C36" s="91">
        <v>1940386</v>
      </c>
      <c r="D36" s="91" t="s">
        <v>150</v>
      </c>
      <c r="E36" s="91"/>
      <c r="F36" s="91">
        <v>520032640</v>
      </c>
      <c r="G36" s="91" t="s">
        <v>369</v>
      </c>
      <c r="H36" s="91" t="s">
        <v>380</v>
      </c>
      <c r="I36" s="91" t="s">
        <v>173</v>
      </c>
      <c r="J36" s="102"/>
      <c r="K36" s="91">
        <v>0.47</v>
      </c>
      <c r="L36" s="91" t="s">
        <v>177</v>
      </c>
      <c r="M36" s="118">
        <v>4.8499999999999996</v>
      </c>
      <c r="N36" s="118">
        <v>1.31</v>
      </c>
      <c r="O36" s="118">
        <v>663856.77</v>
      </c>
      <c r="P36" s="118">
        <v>124.72</v>
      </c>
      <c r="Q36" s="118">
        <v>0</v>
      </c>
      <c r="R36" s="118">
        <v>827.96</v>
      </c>
      <c r="S36" s="118">
        <v>0.46</v>
      </c>
      <c r="T36" s="118">
        <v>0.56000000000000005</v>
      </c>
      <c r="U36" s="118">
        <v>7.0000000000000007E-2</v>
      </c>
    </row>
    <row r="37" spans="2:21">
      <c r="B37" s="62" t="s">
        <v>394</v>
      </c>
      <c r="C37" s="91">
        <v>1140110</v>
      </c>
      <c r="D37" s="91" t="s">
        <v>150</v>
      </c>
      <c r="E37" s="91"/>
      <c r="F37" s="91">
        <v>511659401</v>
      </c>
      <c r="G37" s="91" t="s">
        <v>387</v>
      </c>
      <c r="H37" s="91" t="s">
        <v>395</v>
      </c>
      <c r="I37" s="91" t="s">
        <v>175</v>
      </c>
      <c r="J37" s="102"/>
      <c r="K37" s="91">
        <v>2.76</v>
      </c>
      <c r="L37" s="91" t="s">
        <v>177</v>
      </c>
      <c r="M37" s="118">
        <v>3</v>
      </c>
      <c r="N37" s="118">
        <v>0.82</v>
      </c>
      <c r="O37" s="118">
        <v>25554.76</v>
      </c>
      <c r="P37" s="118">
        <v>108.04</v>
      </c>
      <c r="Q37" s="118">
        <v>0</v>
      </c>
      <c r="R37" s="118">
        <v>27.61</v>
      </c>
      <c r="S37" s="118">
        <v>0</v>
      </c>
      <c r="T37" s="118">
        <v>0.02</v>
      </c>
      <c r="U37" s="118">
        <v>0</v>
      </c>
    </row>
    <row r="38" spans="2:21">
      <c r="B38" s="62" t="s">
        <v>396</v>
      </c>
      <c r="C38" s="91">
        <v>1133487</v>
      </c>
      <c r="D38" s="91" t="s">
        <v>150</v>
      </c>
      <c r="E38" s="91"/>
      <c r="F38" s="91">
        <v>511659401</v>
      </c>
      <c r="G38" s="91" t="s">
        <v>387</v>
      </c>
      <c r="H38" s="91" t="s">
        <v>395</v>
      </c>
      <c r="I38" s="91" t="s">
        <v>175</v>
      </c>
      <c r="J38" s="102"/>
      <c r="K38" s="91">
        <v>6.52</v>
      </c>
      <c r="L38" s="91" t="s">
        <v>177</v>
      </c>
      <c r="M38" s="118">
        <v>2.34</v>
      </c>
      <c r="N38" s="118">
        <v>1.8</v>
      </c>
      <c r="O38" s="118">
        <v>59053.19</v>
      </c>
      <c r="P38" s="118">
        <v>104.32</v>
      </c>
      <c r="Q38" s="118">
        <v>0</v>
      </c>
      <c r="R38" s="118">
        <v>61.6</v>
      </c>
      <c r="S38" s="118">
        <v>0</v>
      </c>
      <c r="T38" s="118">
        <v>0.04</v>
      </c>
      <c r="U38" s="118">
        <v>0.01</v>
      </c>
    </row>
    <row r="39" spans="2:21">
      <c r="B39" s="62" t="s">
        <v>397</v>
      </c>
      <c r="C39" s="91">
        <v>2300143</v>
      </c>
      <c r="D39" s="91" t="s">
        <v>150</v>
      </c>
      <c r="E39" s="91"/>
      <c r="F39" s="91">
        <v>520031931</v>
      </c>
      <c r="G39" s="91" t="s">
        <v>398</v>
      </c>
      <c r="H39" s="91" t="s">
        <v>395</v>
      </c>
      <c r="I39" s="91" t="s">
        <v>175</v>
      </c>
      <c r="J39" s="102"/>
      <c r="K39" s="91">
        <v>3.26</v>
      </c>
      <c r="L39" s="91" t="s">
        <v>177</v>
      </c>
      <c r="M39" s="118">
        <v>3.7</v>
      </c>
      <c r="N39" s="118">
        <v>1</v>
      </c>
      <c r="O39" s="118">
        <v>758537.54</v>
      </c>
      <c r="P39" s="118">
        <v>112.78</v>
      </c>
      <c r="Q39" s="118">
        <v>0</v>
      </c>
      <c r="R39" s="118">
        <v>855.48</v>
      </c>
      <c r="S39" s="118">
        <v>0.03</v>
      </c>
      <c r="T39" s="118">
        <v>0.56999999999999995</v>
      </c>
      <c r="U39" s="118">
        <v>7.0000000000000007E-2</v>
      </c>
    </row>
    <row r="40" spans="2:21">
      <c r="B40" s="62" t="s">
        <v>399</v>
      </c>
      <c r="C40" s="91">
        <v>2300184</v>
      </c>
      <c r="D40" s="91" t="s">
        <v>150</v>
      </c>
      <c r="E40" s="91"/>
      <c r="F40" s="91">
        <v>520031931</v>
      </c>
      <c r="G40" s="91" t="s">
        <v>196</v>
      </c>
      <c r="H40" s="91" t="s">
        <v>395</v>
      </c>
      <c r="I40" s="91" t="s">
        <v>175</v>
      </c>
      <c r="J40" s="102"/>
      <c r="K40" s="91">
        <v>6.72</v>
      </c>
      <c r="L40" s="91" t="s">
        <v>177</v>
      </c>
      <c r="M40" s="118">
        <v>2.2200000000000002</v>
      </c>
      <c r="N40" s="118">
        <v>1.7</v>
      </c>
      <c r="O40" s="118">
        <v>125525.86</v>
      </c>
      <c r="P40" s="118">
        <v>103.59</v>
      </c>
      <c r="Q40" s="118">
        <v>0</v>
      </c>
      <c r="R40" s="118">
        <v>130.03</v>
      </c>
      <c r="S40" s="118">
        <v>0.01</v>
      </c>
      <c r="T40" s="118">
        <v>0.09</v>
      </c>
      <c r="U40" s="118">
        <v>0.01</v>
      </c>
    </row>
    <row r="41" spans="2:21">
      <c r="B41" s="62" t="s">
        <v>400</v>
      </c>
      <c r="C41" s="91">
        <v>2300176</v>
      </c>
      <c r="D41" s="91" t="s">
        <v>150</v>
      </c>
      <c r="E41" s="91"/>
      <c r="F41" s="91">
        <v>520031931</v>
      </c>
      <c r="G41" s="91" t="s">
        <v>398</v>
      </c>
      <c r="H41" s="91" t="s">
        <v>395</v>
      </c>
      <c r="I41" s="91" t="s">
        <v>175</v>
      </c>
      <c r="J41" s="102"/>
      <c r="K41" s="91">
        <v>6.42</v>
      </c>
      <c r="L41" s="91" t="s">
        <v>177</v>
      </c>
      <c r="M41" s="118">
        <v>3.65</v>
      </c>
      <c r="N41" s="118">
        <v>2.82</v>
      </c>
      <c r="O41" s="118">
        <v>1280234</v>
      </c>
      <c r="P41" s="118">
        <v>105.79</v>
      </c>
      <c r="Q41" s="118">
        <v>0</v>
      </c>
      <c r="R41" s="118">
        <v>1354.36</v>
      </c>
      <c r="S41" s="118">
        <v>0.08</v>
      </c>
      <c r="T41" s="118">
        <v>0.91</v>
      </c>
      <c r="U41" s="118">
        <v>0.12</v>
      </c>
    </row>
    <row r="42" spans="2:21">
      <c r="B42" s="62" t="s">
        <v>401</v>
      </c>
      <c r="C42" s="91">
        <v>1103126</v>
      </c>
      <c r="D42" s="91" t="s">
        <v>150</v>
      </c>
      <c r="E42" s="91"/>
      <c r="F42" s="91">
        <v>513141879</v>
      </c>
      <c r="G42" s="91" t="s">
        <v>369</v>
      </c>
      <c r="H42" s="91" t="s">
        <v>395</v>
      </c>
      <c r="I42" s="91" t="s">
        <v>175</v>
      </c>
      <c r="J42" s="102"/>
      <c r="K42" s="91">
        <v>2.14</v>
      </c>
      <c r="L42" s="91" t="s">
        <v>177</v>
      </c>
      <c r="M42" s="118">
        <v>4.2</v>
      </c>
      <c r="N42" s="118">
        <v>0.8</v>
      </c>
      <c r="O42" s="118">
        <v>694204.64</v>
      </c>
      <c r="P42" s="118">
        <v>131.15</v>
      </c>
      <c r="Q42" s="118">
        <v>0</v>
      </c>
      <c r="R42" s="118">
        <v>910.45</v>
      </c>
      <c r="S42" s="118">
        <v>0.67</v>
      </c>
      <c r="T42" s="118">
        <v>0.61</v>
      </c>
      <c r="U42" s="118">
        <v>0.08</v>
      </c>
    </row>
    <row r="43" spans="2:21">
      <c r="B43" s="62" t="s">
        <v>402</v>
      </c>
      <c r="C43" s="91">
        <v>1126598</v>
      </c>
      <c r="D43" s="91" t="s">
        <v>150</v>
      </c>
      <c r="E43" s="91"/>
      <c r="F43" s="91">
        <v>513141879</v>
      </c>
      <c r="G43" s="91" t="s">
        <v>369</v>
      </c>
      <c r="H43" s="91" t="s">
        <v>395</v>
      </c>
      <c r="I43" s="91" t="s">
        <v>175</v>
      </c>
      <c r="J43" s="102"/>
      <c r="K43" s="91">
        <v>2</v>
      </c>
      <c r="L43" s="91" t="s">
        <v>177</v>
      </c>
      <c r="M43" s="118">
        <v>2.8</v>
      </c>
      <c r="N43" s="118">
        <v>0.69</v>
      </c>
      <c r="O43" s="118">
        <v>126501</v>
      </c>
      <c r="P43" s="118">
        <v>105.71</v>
      </c>
      <c r="Q43" s="118">
        <v>3.5950000000000002</v>
      </c>
      <c r="R43" s="118">
        <v>137.32</v>
      </c>
      <c r="S43" s="118">
        <v>0.01</v>
      </c>
      <c r="T43" s="118">
        <v>0.09</v>
      </c>
      <c r="U43" s="118">
        <v>0.01</v>
      </c>
    </row>
    <row r="44" spans="2:21">
      <c r="B44" s="62" t="s">
        <v>403</v>
      </c>
      <c r="C44" s="91">
        <v>1121953</v>
      </c>
      <c r="D44" s="91" t="s">
        <v>150</v>
      </c>
      <c r="E44" s="91"/>
      <c r="F44" s="91">
        <v>513141879</v>
      </c>
      <c r="G44" s="91" t="s">
        <v>369</v>
      </c>
      <c r="H44" s="91" t="s">
        <v>395</v>
      </c>
      <c r="I44" s="91" t="s">
        <v>175</v>
      </c>
      <c r="J44" s="102"/>
      <c r="K44" s="91">
        <v>2.04</v>
      </c>
      <c r="L44" s="91" t="s">
        <v>177</v>
      </c>
      <c r="M44" s="118">
        <v>3.1</v>
      </c>
      <c r="N44" s="118">
        <v>0.57999999999999996</v>
      </c>
      <c r="O44" s="118">
        <v>1251351.2</v>
      </c>
      <c r="P44" s="118">
        <v>112.2</v>
      </c>
      <c r="Q44" s="118">
        <v>0</v>
      </c>
      <c r="R44" s="118">
        <v>1404.02</v>
      </c>
      <c r="S44" s="118">
        <v>0.18</v>
      </c>
      <c r="T44" s="118">
        <v>0.94</v>
      </c>
      <c r="U44" s="118">
        <v>0.12</v>
      </c>
    </row>
    <row r="45" spans="2:21">
      <c r="B45" s="62" t="s">
        <v>404</v>
      </c>
      <c r="C45" s="91">
        <v>1091164</v>
      </c>
      <c r="D45" s="91" t="s">
        <v>150</v>
      </c>
      <c r="E45" s="91"/>
      <c r="F45" s="91">
        <v>513141879</v>
      </c>
      <c r="G45" s="91" t="s">
        <v>369</v>
      </c>
      <c r="H45" s="91" t="s">
        <v>395</v>
      </c>
      <c r="I45" s="91" t="s">
        <v>175</v>
      </c>
      <c r="J45" s="102"/>
      <c r="K45" s="91">
        <v>0.66</v>
      </c>
      <c r="L45" s="91" t="s">
        <v>177</v>
      </c>
      <c r="M45" s="118">
        <v>5.25</v>
      </c>
      <c r="N45" s="118">
        <v>1.08</v>
      </c>
      <c r="O45" s="118">
        <v>58283.87</v>
      </c>
      <c r="P45" s="118">
        <v>131.71</v>
      </c>
      <c r="Q45" s="118">
        <v>0</v>
      </c>
      <c r="R45" s="118">
        <v>76.77</v>
      </c>
      <c r="S45" s="118">
        <v>0.08</v>
      </c>
      <c r="T45" s="118">
        <v>0.05</v>
      </c>
      <c r="U45" s="118">
        <v>0.01</v>
      </c>
    </row>
    <row r="46" spans="2:21">
      <c r="B46" s="62" t="s">
        <v>405</v>
      </c>
      <c r="C46" s="91">
        <v>6910129</v>
      </c>
      <c r="D46" s="91" t="s">
        <v>150</v>
      </c>
      <c r="E46" s="91"/>
      <c r="F46" s="91">
        <v>520007030</v>
      </c>
      <c r="G46" s="91" t="s">
        <v>369</v>
      </c>
      <c r="H46" s="91" t="s">
        <v>395</v>
      </c>
      <c r="I46" s="91" t="s">
        <v>175</v>
      </c>
      <c r="J46" s="102"/>
      <c r="K46" s="91">
        <v>3.28</v>
      </c>
      <c r="L46" s="91" t="s">
        <v>177</v>
      </c>
      <c r="M46" s="118">
        <v>3.85</v>
      </c>
      <c r="N46" s="118">
        <v>0.65</v>
      </c>
      <c r="O46" s="118">
        <v>44000</v>
      </c>
      <c r="P46" s="118">
        <v>119.28</v>
      </c>
      <c r="Q46" s="118">
        <v>0</v>
      </c>
      <c r="R46" s="118">
        <v>52.48</v>
      </c>
      <c r="S46" s="118">
        <v>0.01</v>
      </c>
      <c r="T46" s="118">
        <v>0.04</v>
      </c>
      <c r="U46" s="118">
        <v>0</v>
      </c>
    </row>
    <row r="47" spans="2:21">
      <c r="B47" s="62" t="s">
        <v>406</v>
      </c>
      <c r="C47" s="91">
        <v>7480023</v>
      </c>
      <c r="D47" s="91" t="s">
        <v>150</v>
      </c>
      <c r="E47" s="91"/>
      <c r="F47" s="91">
        <v>520029935</v>
      </c>
      <c r="G47" s="91" t="s">
        <v>369</v>
      </c>
      <c r="H47" s="91" t="s">
        <v>395</v>
      </c>
      <c r="I47" s="91" t="s">
        <v>175</v>
      </c>
      <c r="J47" s="102"/>
      <c r="K47" s="91">
        <v>1.38</v>
      </c>
      <c r="L47" s="91" t="s">
        <v>177</v>
      </c>
      <c r="M47" s="118">
        <v>5.3</v>
      </c>
      <c r="N47" s="118">
        <v>0.85</v>
      </c>
      <c r="O47" s="118">
        <v>40200</v>
      </c>
      <c r="P47" s="118">
        <v>134.29</v>
      </c>
      <c r="Q47" s="118">
        <v>0</v>
      </c>
      <c r="R47" s="118">
        <v>53.99</v>
      </c>
      <c r="S47" s="118">
        <v>0.01</v>
      </c>
      <c r="T47" s="118">
        <v>0.04</v>
      </c>
      <c r="U47" s="118">
        <v>0</v>
      </c>
    </row>
    <row r="48" spans="2:21">
      <c r="B48" s="62" t="s">
        <v>407</v>
      </c>
      <c r="C48" s="91">
        <v>7480049</v>
      </c>
      <c r="D48" s="91" t="s">
        <v>150</v>
      </c>
      <c r="E48" s="91"/>
      <c r="F48" s="91">
        <v>520029935</v>
      </c>
      <c r="G48" s="91" t="s">
        <v>369</v>
      </c>
      <c r="H48" s="91" t="s">
        <v>395</v>
      </c>
      <c r="I48" s="91" t="s">
        <v>175</v>
      </c>
      <c r="J48" s="102"/>
      <c r="K48" s="91">
        <v>2.7</v>
      </c>
      <c r="L48" s="91" t="s">
        <v>177</v>
      </c>
      <c r="M48" s="118">
        <v>4.75</v>
      </c>
      <c r="N48" s="118">
        <v>0.57999999999999996</v>
      </c>
      <c r="O48" s="118">
        <v>96300</v>
      </c>
      <c r="P48" s="118">
        <v>134.94999999999999</v>
      </c>
      <c r="Q48" s="118">
        <v>0</v>
      </c>
      <c r="R48" s="118">
        <v>129.96</v>
      </c>
      <c r="S48" s="118">
        <v>0.02</v>
      </c>
      <c r="T48" s="118">
        <v>0.09</v>
      </c>
      <c r="U48" s="118">
        <v>0.01</v>
      </c>
    </row>
    <row r="49" spans="2:21">
      <c r="B49" s="62" t="s">
        <v>408</v>
      </c>
      <c r="C49" s="91">
        <v>1099738</v>
      </c>
      <c r="D49" s="91" t="s">
        <v>150</v>
      </c>
      <c r="E49" s="91"/>
      <c r="F49" s="91">
        <v>513834200</v>
      </c>
      <c r="G49" s="91" t="s">
        <v>409</v>
      </c>
      <c r="H49" s="91" t="s">
        <v>395</v>
      </c>
      <c r="I49" s="91" t="s">
        <v>175</v>
      </c>
      <c r="J49" s="102"/>
      <c r="K49" s="91">
        <v>2.41</v>
      </c>
      <c r="L49" s="91" t="s">
        <v>177</v>
      </c>
      <c r="M49" s="118">
        <v>4.6500000000000004</v>
      </c>
      <c r="N49" s="118">
        <v>0.79</v>
      </c>
      <c r="O49" s="118">
        <v>34564.300000000003</v>
      </c>
      <c r="P49" s="118">
        <v>134.15</v>
      </c>
      <c r="Q49" s="118">
        <v>0</v>
      </c>
      <c r="R49" s="118">
        <v>46.37</v>
      </c>
      <c r="S49" s="118">
        <v>0.03</v>
      </c>
      <c r="T49" s="118">
        <v>0.03</v>
      </c>
      <c r="U49" s="118">
        <v>0</v>
      </c>
    </row>
    <row r="50" spans="2:21">
      <c r="B50" s="62" t="s">
        <v>410</v>
      </c>
      <c r="C50" s="91">
        <v>4160115</v>
      </c>
      <c r="D50" s="91" t="s">
        <v>150</v>
      </c>
      <c r="E50" s="91"/>
      <c r="F50" s="91">
        <v>520038910</v>
      </c>
      <c r="G50" s="91" t="s">
        <v>387</v>
      </c>
      <c r="H50" s="91" t="s">
        <v>395</v>
      </c>
      <c r="I50" s="91" t="s">
        <v>175</v>
      </c>
      <c r="J50" s="102"/>
      <c r="K50" s="91">
        <v>2.58</v>
      </c>
      <c r="L50" s="91" t="s">
        <v>177</v>
      </c>
      <c r="M50" s="118">
        <v>3.64</v>
      </c>
      <c r="N50" s="118">
        <v>0.89</v>
      </c>
      <c r="O50" s="118">
        <v>168000.01</v>
      </c>
      <c r="P50" s="118">
        <v>117.62</v>
      </c>
      <c r="Q50" s="118">
        <v>0</v>
      </c>
      <c r="R50" s="118">
        <v>197.6</v>
      </c>
      <c r="S50" s="118">
        <v>0.15</v>
      </c>
      <c r="T50" s="118">
        <v>0.13</v>
      </c>
      <c r="U50" s="118">
        <v>0.02</v>
      </c>
    </row>
    <row r="51" spans="2:21">
      <c r="B51" s="62" t="s">
        <v>411</v>
      </c>
      <c r="C51" s="91">
        <v>1114347</v>
      </c>
      <c r="D51" s="91" t="s">
        <v>150</v>
      </c>
      <c r="E51" s="91"/>
      <c r="F51" s="91">
        <v>513754069</v>
      </c>
      <c r="G51" s="91" t="s">
        <v>409</v>
      </c>
      <c r="H51" s="91" t="s">
        <v>395</v>
      </c>
      <c r="I51" s="91" t="s">
        <v>173</v>
      </c>
      <c r="J51" s="102"/>
      <c r="K51" s="91">
        <v>0.95</v>
      </c>
      <c r="L51" s="91" t="s">
        <v>177</v>
      </c>
      <c r="M51" s="118">
        <v>5.2</v>
      </c>
      <c r="N51" s="118">
        <v>1.1599999999999999</v>
      </c>
      <c r="O51" s="118">
        <v>298108.59999999998</v>
      </c>
      <c r="P51" s="118">
        <v>115.56</v>
      </c>
      <c r="Q51" s="118">
        <v>0</v>
      </c>
      <c r="R51" s="118">
        <v>344.49</v>
      </c>
      <c r="S51" s="118">
        <v>2.39</v>
      </c>
      <c r="T51" s="118">
        <v>0.23</v>
      </c>
      <c r="U51" s="118">
        <v>0.03</v>
      </c>
    </row>
    <row r="52" spans="2:21">
      <c r="B52" s="62" t="s">
        <v>412</v>
      </c>
      <c r="C52" s="91">
        <v>1097138</v>
      </c>
      <c r="D52" s="91" t="s">
        <v>150</v>
      </c>
      <c r="E52" s="91"/>
      <c r="F52" s="91">
        <v>513754069</v>
      </c>
      <c r="G52" s="91" t="s">
        <v>409</v>
      </c>
      <c r="H52" s="91" t="s">
        <v>395</v>
      </c>
      <c r="I52" s="91" t="s">
        <v>173</v>
      </c>
      <c r="J52" s="102"/>
      <c r="K52" s="91">
        <v>2.36</v>
      </c>
      <c r="L52" s="91" t="s">
        <v>177</v>
      </c>
      <c r="M52" s="118">
        <v>4.8899999999999997</v>
      </c>
      <c r="N52" s="118">
        <v>0.84</v>
      </c>
      <c r="O52" s="118">
        <v>160808.84</v>
      </c>
      <c r="P52" s="118">
        <v>130.22999999999999</v>
      </c>
      <c r="Q52" s="118">
        <v>0</v>
      </c>
      <c r="R52" s="118">
        <v>209.42</v>
      </c>
      <c r="S52" s="118">
        <v>0.22</v>
      </c>
      <c r="T52" s="118">
        <v>0.14000000000000001</v>
      </c>
      <c r="U52" s="118">
        <v>0.02</v>
      </c>
    </row>
    <row r="53" spans="2:21">
      <c r="B53" s="62" t="s">
        <v>413</v>
      </c>
      <c r="C53" s="91">
        <v>6040141</v>
      </c>
      <c r="D53" s="91" t="s">
        <v>150</v>
      </c>
      <c r="E53" s="91"/>
      <c r="F53" s="91">
        <v>520018078</v>
      </c>
      <c r="G53" s="91" t="s">
        <v>369</v>
      </c>
      <c r="H53" s="91" t="s">
        <v>395</v>
      </c>
      <c r="I53" s="91" t="s">
        <v>175</v>
      </c>
      <c r="J53" s="102"/>
      <c r="K53" s="91">
        <v>3.37</v>
      </c>
      <c r="L53" s="91" t="s">
        <v>177</v>
      </c>
      <c r="M53" s="118">
        <v>4</v>
      </c>
      <c r="N53" s="118">
        <v>0.86</v>
      </c>
      <c r="O53" s="118">
        <v>92000</v>
      </c>
      <c r="P53" s="118">
        <v>120.44</v>
      </c>
      <c r="Q53" s="118">
        <v>0</v>
      </c>
      <c r="R53" s="118">
        <v>110.81</v>
      </c>
      <c r="S53" s="118">
        <v>0.01</v>
      </c>
      <c r="T53" s="118">
        <v>7.0000000000000007E-2</v>
      </c>
      <c r="U53" s="118">
        <v>0.01</v>
      </c>
    </row>
    <row r="54" spans="2:21">
      <c r="B54" s="62" t="s">
        <v>414</v>
      </c>
      <c r="C54" s="91">
        <v>7480015</v>
      </c>
      <c r="D54" s="91" t="s">
        <v>150</v>
      </c>
      <c r="E54" s="91"/>
      <c r="F54" s="91">
        <v>520029935</v>
      </c>
      <c r="G54" s="91" t="s">
        <v>369</v>
      </c>
      <c r="H54" s="91" t="s">
        <v>395</v>
      </c>
      <c r="I54" s="91" t="s">
        <v>175</v>
      </c>
      <c r="J54" s="102"/>
      <c r="K54" s="91">
        <v>0.75</v>
      </c>
      <c r="L54" s="91" t="s">
        <v>177</v>
      </c>
      <c r="M54" s="118">
        <v>5.5</v>
      </c>
      <c r="N54" s="118">
        <v>1.1000000000000001</v>
      </c>
      <c r="O54" s="118">
        <v>49719.72</v>
      </c>
      <c r="P54" s="118">
        <v>130.21</v>
      </c>
      <c r="Q54" s="118">
        <v>0</v>
      </c>
      <c r="R54" s="118">
        <v>64.739999999999995</v>
      </c>
      <c r="S54" s="118">
        <v>0.06</v>
      </c>
      <c r="T54" s="118">
        <v>0.04</v>
      </c>
      <c r="U54" s="118">
        <v>0.01</v>
      </c>
    </row>
    <row r="55" spans="2:21">
      <c r="B55" s="62" t="s">
        <v>415</v>
      </c>
      <c r="C55" s="91">
        <v>1940444</v>
      </c>
      <c r="D55" s="91" t="s">
        <v>150</v>
      </c>
      <c r="E55" s="91"/>
      <c r="F55" s="91">
        <v>520032640</v>
      </c>
      <c r="G55" s="91" t="s">
        <v>369</v>
      </c>
      <c r="H55" s="91" t="s">
        <v>395</v>
      </c>
      <c r="I55" s="91" t="s">
        <v>175</v>
      </c>
      <c r="J55" s="102"/>
      <c r="K55" s="91">
        <v>2.78</v>
      </c>
      <c r="L55" s="91" t="s">
        <v>177</v>
      </c>
      <c r="M55" s="118">
        <v>6.5</v>
      </c>
      <c r="N55" s="118">
        <v>0.78</v>
      </c>
      <c r="O55" s="118">
        <v>9000</v>
      </c>
      <c r="P55" s="118">
        <v>129.38</v>
      </c>
      <c r="Q55" s="118">
        <v>0.16200000000000001</v>
      </c>
      <c r="R55" s="118">
        <v>11.81</v>
      </c>
      <c r="S55" s="118">
        <v>0</v>
      </c>
      <c r="T55" s="118">
        <v>0.01</v>
      </c>
      <c r="U55" s="118">
        <v>0</v>
      </c>
    </row>
    <row r="56" spans="2:21">
      <c r="B56" s="62" t="s">
        <v>416</v>
      </c>
      <c r="C56" s="91">
        <v>1126762</v>
      </c>
      <c r="D56" s="91" t="s">
        <v>150</v>
      </c>
      <c r="E56" s="91"/>
      <c r="F56" s="91">
        <v>513668277</v>
      </c>
      <c r="G56" s="91" t="s">
        <v>369</v>
      </c>
      <c r="H56" s="91" t="s">
        <v>417</v>
      </c>
      <c r="I56" s="91" t="s">
        <v>173</v>
      </c>
      <c r="J56" s="102"/>
      <c r="K56" s="91">
        <v>0.57999999999999996</v>
      </c>
      <c r="L56" s="91" t="s">
        <v>177</v>
      </c>
      <c r="M56" s="118">
        <v>1.6</v>
      </c>
      <c r="N56" s="118">
        <v>1.03</v>
      </c>
      <c r="O56" s="118">
        <v>603748.31999999995</v>
      </c>
      <c r="P56" s="118">
        <v>103.6</v>
      </c>
      <c r="Q56" s="118">
        <v>0</v>
      </c>
      <c r="R56" s="118">
        <v>625.48</v>
      </c>
      <c r="S56" s="118">
        <v>0.12</v>
      </c>
      <c r="T56" s="118">
        <v>0.42</v>
      </c>
      <c r="U56" s="118">
        <v>0.05</v>
      </c>
    </row>
    <row r="57" spans="2:21">
      <c r="B57" s="62" t="s">
        <v>418</v>
      </c>
      <c r="C57" s="91">
        <v>1139492</v>
      </c>
      <c r="D57" s="91" t="s">
        <v>150</v>
      </c>
      <c r="E57" s="91"/>
      <c r="F57" s="91">
        <v>513668277</v>
      </c>
      <c r="G57" s="91" t="s">
        <v>369</v>
      </c>
      <c r="H57" s="91" t="s">
        <v>417</v>
      </c>
      <c r="I57" s="91" t="s">
        <v>173</v>
      </c>
      <c r="J57" s="102"/>
      <c r="K57" s="91">
        <v>4.08</v>
      </c>
      <c r="L57" s="91" t="s">
        <v>177</v>
      </c>
      <c r="M57" s="118">
        <v>0.95</v>
      </c>
      <c r="N57" s="118">
        <v>0.78</v>
      </c>
      <c r="O57" s="118">
        <v>96000</v>
      </c>
      <c r="P57" s="118">
        <v>101.28</v>
      </c>
      <c r="Q57" s="118">
        <v>0</v>
      </c>
      <c r="R57" s="118">
        <v>97.23</v>
      </c>
      <c r="S57" s="118">
        <v>0.01</v>
      </c>
      <c r="T57" s="118">
        <v>7.0000000000000007E-2</v>
      </c>
      <c r="U57" s="118">
        <v>0.01</v>
      </c>
    </row>
    <row r="58" spans="2:21">
      <c r="B58" s="62" t="s">
        <v>419</v>
      </c>
      <c r="C58" s="91">
        <v>3900206</v>
      </c>
      <c r="D58" s="91" t="s">
        <v>150</v>
      </c>
      <c r="E58" s="91"/>
      <c r="F58" s="91">
        <v>520038506</v>
      </c>
      <c r="G58" s="91" t="s">
        <v>387</v>
      </c>
      <c r="H58" s="91" t="s">
        <v>417</v>
      </c>
      <c r="I58" s="91" t="s">
        <v>175</v>
      </c>
      <c r="J58" s="102"/>
      <c r="K58" s="91">
        <v>1.17</v>
      </c>
      <c r="L58" s="91" t="s">
        <v>177</v>
      </c>
      <c r="M58" s="118">
        <v>4.25</v>
      </c>
      <c r="N58" s="118">
        <v>0.92</v>
      </c>
      <c r="O58" s="118">
        <v>284939.03000000003</v>
      </c>
      <c r="P58" s="118">
        <v>126.79</v>
      </c>
      <c r="Q58" s="118">
        <v>0</v>
      </c>
      <c r="R58" s="118">
        <v>361.27</v>
      </c>
      <c r="S58" s="118">
        <v>7.0000000000000007E-2</v>
      </c>
      <c r="T58" s="118">
        <v>0.24</v>
      </c>
      <c r="U58" s="118">
        <v>0.03</v>
      </c>
    </row>
    <row r="59" spans="2:21">
      <c r="B59" s="62" t="s">
        <v>420</v>
      </c>
      <c r="C59" s="91">
        <v>3900271</v>
      </c>
      <c r="D59" s="91" t="s">
        <v>150</v>
      </c>
      <c r="E59" s="91"/>
      <c r="F59" s="91">
        <v>520038506</v>
      </c>
      <c r="G59" s="91" t="s">
        <v>387</v>
      </c>
      <c r="H59" s="91" t="s">
        <v>417</v>
      </c>
      <c r="I59" s="91" t="s">
        <v>175</v>
      </c>
      <c r="J59" s="102"/>
      <c r="K59" s="91">
        <v>3.01</v>
      </c>
      <c r="L59" s="91" t="s">
        <v>177</v>
      </c>
      <c r="M59" s="118">
        <v>4.45</v>
      </c>
      <c r="N59" s="118">
        <v>1.05</v>
      </c>
      <c r="O59" s="118">
        <v>0.56999999999999995</v>
      </c>
      <c r="P59" s="118">
        <v>115.05</v>
      </c>
      <c r="Q59" s="118">
        <v>0</v>
      </c>
      <c r="R59" s="118">
        <v>0</v>
      </c>
      <c r="S59" s="118">
        <v>0</v>
      </c>
      <c r="T59" s="118">
        <v>0</v>
      </c>
      <c r="U59" s="118">
        <v>0</v>
      </c>
    </row>
    <row r="60" spans="2:21">
      <c r="B60" s="62" t="s">
        <v>421</v>
      </c>
      <c r="C60" s="91">
        <v>1097385</v>
      </c>
      <c r="D60" s="91" t="s">
        <v>150</v>
      </c>
      <c r="E60" s="91"/>
      <c r="F60" s="91">
        <v>520026683</v>
      </c>
      <c r="G60" s="91" t="s">
        <v>387</v>
      </c>
      <c r="H60" s="91" t="s">
        <v>417</v>
      </c>
      <c r="I60" s="91" t="s">
        <v>173</v>
      </c>
      <c r="J60" s="102"/>
      <c r="K60" s="91">
        <v>1.5</v>
      </c>
      <c r="L60" s="91" t="s">
        <v>177</v>
      </c>
      <c r="M60" s="118">
        <v>4.95</v>
      </c>
      <c r="N60" s="118">
        <v>0.85</v>
      </c>
      <c r="O60" s="118">
        <v>10500.04</v>
      </c>
      <c r="P60" s="118">
        <v>125.56</v>
      </c>
      <c r="Q60" s="118">
        <v>0.36299999999999999</v>
      </c>
      <c r="R60" s="118">
        <v>13.55</v>
      </c>
      <c r="S60" s="118">
        <v>0</v>
      </c>
      <c r="T60" s="118">
        <v>0.01</v>
      </c>
      <c r="U60" s="118">
        <v>0</v>
      </c>
    </row>
    <row r="61" spans="2:21">
      <c r="B61" s="62" t="s">
        <v>422</v>
      </c>
      <c r="C61" s="91">
        <v>1117357</v>
      </c>
      <c r="D61" s="91" t="s">
        <v>150</v>
      </c>
      <c r="E61" s="91"/>
      <c r="F61" s="91">
        <v>520026683</v>
      </c>
      <c r="G61" s="91" t="s">
        <v>387</v>
      </c>
      <c r="H61" s="91" t="s">
        <v>417</v>
      </c>
      <c r="I61" s="91" t="s">
        <v>173</v>
      </c>
      <c r="J61" s="102"/>
      <c r="K61" s="91">
        <v>1.94</v>
      </c>
      <c r="L61" s="91" t="s">
        <v>177</v>
      </c>
      <c r="M61" s="118">
        <v>4.9000000000000004</v>
      </c>
      <c r="N61" s="118">
        <v>0.81</v>
      </c>
      <c r="O61" s="118">
        <v>17142.86</v>
      </c>
      <c r="P61" s="118">
        <v>119.11</v>
      </c>
      <c r="Q61" s="118">
        <v>0</v>
      </c>
      <c r="R61" s="118">
        <v>20.420000000000002</v>
      </c>
      <c r="S61" s="118">
        <v>0</v>
      </c>
      <c r="T61" s="118">
        <v>0.01</v>
      </c>
      <c r="U61" s="118">
        <v>0</v>
      </c>
    </row>
    <row r="62" spans="2:21">
      <c r="B62" s="62" t="s">
        <v>423</v>
      </c>
      <c r="C62" s="91">
        <v>1122860</v>
      </c>
      <c r="D62" s="91" t="s">
        <v>150</v>
      </c>
      <c r="E62" s="91"/>
      <c r="F62" s="91">
        <v>34250659</v>
      </c>
      <c r="G62" s="91" t="s">
        <v>387</v>
      </c>
      <c r="H62" s="91" t="s">
        <v>417</v>
      </c>
      <c r="I62" s="91" t="s">
        <v>175</v>
      </c>
      <c r="J62" s="102"/>
      <c r="K62" s="91">
        <v>1.49</v>
      </c>
      <c r="L62" s="91" t="s">
        <v>177</v>
      </c>
      <c r="M62" s="118">
        <v>4.8</v>
      </c>
      <c r="N62" s="118">
        <v>1.03</v>
      </c>
      <c r="O62" s="118">
        <v>28580</v>
      </c>
      <c r="P62" s="118">
        <v>113.08</v>
      </c>
      <c r="Q62" s="118">
        <v>0</v>
      </c>
      <c r="R62" s="118">
        <v>32.32</v>
      </c>
      <c r="S62" s="118">
        <v>0.01</v>
      </c>
      <c r="T62" s="118">
        <v>0.02</v>
      </c>
      <c r="U62" s="118">
        <v>0</v>
      </c>
    </row>
    <row r="63" spans="2:21">
      <c r="B63" s="62" t="s">
        <v>424</v>
      </c>
      <c r="C63" s="91">
        <v>7590110</v>
      </c>
      <c r="D63" s="91" t="s">
        <v>150</v>
      </c>
      <c r="E63" s="91"/>
      <c r="F63" s="91">
        <v>520001736</v>
      </c>
      <c r="G63" s="91" t="s">
        <v>387</v>
      </c>
      <c r="H63" s="91" t="s">
        <v>417</v>
      </c>
      <c r="I63" s="91" t="s">
        <v>173</v>
      </c>
      <c r="J63" s="102"/>
      <c r="K63" s="91">
        <v>0.74</v>
      </c>
      <c r="L63" s="91" t="s">
        <v>177</v>
      </c>
      <c r="M63" s="118">
        <v>4.55</v>
      </c>
      <c r="N63" s="118">
        <v>1.04</v>
      </c>
      <c r="O63" s="118">
        <v>85782</v>
      </c>
      <c r="P63" s="118">
        <v>125.27</v>
      </c>
      <c r="Q63" s="118">
        <v>0</v>
      </c>
      <c r="R63" s="118">
        <v>107.46</v>
      </c>
      <c r="S63" s="118">
        <v>0.06</v>
      </c>
      <c r="T63" s="118">
        <v>7.0000000000000007E-2</v>
      </c>
      <c r="U63" s="118">
        <v>0.01</v>
      </c>
    </row>
    <row r="64" spans="2:21">
      <c r="B64" s="62" t="s">
        <v>425</v>
      </c>
      <c r="C64" s="91">
        <v>7590128</v>
      </c>
      <c r="D64" s="91" t="s">
        <v>150</v>
      </c>
      <c r="E64" s="91"/>
      <c r="F64" s="91">
        <v>520001736</v>
      </c>
      <c r="G64" s="91" t="s">
        <v>387</v>
      </c>
      <c r="H64" s="91" t="s">
        <v>417</v>
      </c>
      <c r="I64" s="91" t="s">
        <v>173</v>
      </c>
      <c r="J64" s="102"/>
      <c r="K64" s="91">
        <v>5.53</v>
      </c>
      <c r="L64" s="91" t="s">
        <v>177</v>
      </c>
      <c r="M64" s="118">
        <v>4.75</v>
      </c>
      <c r="N64" s="118">
        <v>1.56</v>
      </c>
      <c r="O64" s="118">
        <v>72000</v>
      </c>
      <c r="P64" s="118">
        <v>144.94999999999999</v>
      </c>
      <c r="Q64" s="118">
        <v>0</v>
      </c>
      <c r="R64" s="118">
        <v>104.36</v>
      </c>
      <c r="S64" s="118">
        <v>0</v>
      </c>
      <c r="T64" s="118">
        <v>7.0000000000000007E-2</v>
      </c>
      <c r="U64" s="118">
        <v>0.01</v>
      </c>
    </row>
    <row r="65" spans="2:21">
      <c r="B65" s="62" t="s">
        <v>426</v>
      </c>
      <c r="C65" s="91">
        <v>1260397</v>
      </c>
      <c r="D65" s="91" t="s">
        <v>150</v>
      </c>
      <c r="E65" s="91"/>
      <c r="F65" s="91">
        <v>520033234</v>
      </c>
      <c r="G65" s="91" t="s">
        <v>387</v>
      </c>
      <c r="H65" s="91" t="s">
        <v>417</v>
      </c>
      <c r="I65" s="91" t="s">
        <v>173</v>
      </c>
      <c r="J65" s="102"/>
      <c r="K65" s="91">
        <v>2.71</v>
      </c>
      <c r="L65" s="91" t="s">
        <v>177</v>
      </c>
      <c r="M65" s="118">
        <v>5.0999999999999996</v>
      </c>
      <c r="N65" s="118">
        <v>1.62</v>
      </c>
      <c r="O65" s="118">
        <v>239646</v>
      </c>
      <c r="P65" s="118">
        <v>130.99</v>
      </c>
      <c r="Q65" s="118">
        <v>0</v>
      </c>
      <c r="R65" s="118">
        <v>313.91000000000003</v>
      </c>
      <c r="S65" s="118">
        <v>0.01</v>
      </c>
      <c r="T65" s="118">
        <v>0.21</v>
      </c>
      <c r="U65" s="118">
        <v>0.03</v>
      </c>
    </row>
    <row r="66" spans="2:21">
      <c r="B66" s="62" t="s">
        <v>427</v>
      </c>
      <c r="C66" s="91">
        <v>1260462</v>
      </c>
      <c r="D66" s="91" t="s">
        <v>150</v>
      </c>
      <c r="E66" s="91"/>
      <c r="F66" s="91">
        <v>520033234</v>
      </c>
      <c r="G66" s="91" t="s">
        <v>387</v>
      </c>
      <c r="H66" s="91" t="s">
        <v>417</v>
      </c>
      <c r="I66" s="91" t="s">
        <v>173</v>
      </c>
      <c r="J66" s="102"/>
      <c r="K66" s="91">
        <v>0.99</v>
      </c>
      <c r="L66" s="91" t="s">
        <v>177</v>
      </c>
      <c r="M66" s="118">
        <v>5.3</v>
      </c>
      <c r="N66" s="118">
        <v>1.06</v>
      </c>
      <c r="O66" s="118">
        <v>536653.73</v>
      </c>
      <c r="P66" s="118">
        <v>121.87</v>
      </c>
      <c r="Q66" s="118">
        <v>16.631</v>
      </c>
      <c r="R66" s="118">
        <v>670.65</v>
      </c>
      <c r="S66" s="118">
        <v>0.11</v>
      </c>
      <c r="T66" s="118">
        <v>0.45</v>
      </c>
      <c r="U66" s="118">
        <v>0.06</v>
      </c>
    </row>
    <row r="67" spans="2:21">
      <c r="B67" s="62" t="s">
        <v>428</v>
      </c>
      <c r="C67" s="91">
        <v>1260488</v>
      </c>
      <c r="D67" s="91" t="s">
        <v>150</v>
      </c>
      <c r="E67" s="91"/>
      <c r="F67" s="91">
        <v>520033234</v>
      </c>
      <c r="G67" s="91" t="s">
        <v>387</v>
      </c>
      <c r="H67" s="91" t="s">
        <v>417</v>
      </c>
      <c r="I67" s="91" t="s">
        <v>173</v>
      </c>
      <c r="J67" s="102"/>
      <c r="K67" s="91">
        <v>2.0699999999999998</v>
      </c>
      <c r="L67" s="91" t="s">
        <v>177</v>
      </c>
      <c r="M67" s="118">
        <v>6.5</v>
      </c>
      <c r="N67" s="118">
        <v>0.73</v>
      </c>
      <c r="O67" s="118">
        <v>165122.14000000001</v>
      </c>
      <c r="P67" s="118">
        <v>128.57</v>
      </c>
      <c r="Q67" s="118">
        <v>0</v>
      </c>
      <c r="R67" s="118">
        <v>212.3</v>
      </c>
      <c r="S67" s="118">
        <v>0.02</v>
      </c>
      <c r="T67" s="118">
        <v>0.14000000000000001</v>
      </c>
      <c r="U67" s="118">
        <v>0.02</v>
      </c>
    </row>
    <row r="68" spans="2:21">
      <c r="B68" s="62" t="s">
        <v>429</v>
      </c>
      <c r="C68" s="91">
        <v>1260306</v>
      </c>
      <c r="D68" s="91" t="s">
        <v>150</v>
      </c>
      <c r="E68" s="91"/>
      <c r="F68" s="91">
        <v>520033234</v>
      </c>
      <c r="G68" s="91" t="s">
        <v>387</v>
      </c>
      <c r="H68" s="91" t="s">
        <v>417</v>
      </c>
      <c r="I68" s="91" t="s">
        <v>173</v>
      </c>
      <c r="J68" s="102"/>
      <c r="K68" s="91">
        <v>0.99</v>
      </c>
      <c r="L68" s="91" t="s">
        <v>177</v>
      </c>
      <c r="M68" s="118">
        <v>4.95</v>
      </c>
      <c r="N68" s="118">
        <v>1.0900000000000001</v>
      </c>
      <c r="O68" s="118">
        <v>22359</v>
      </c>
      <c r="P68" s="118">
        <v>128.44</v>
      </c>
      <c r="Q68" s="118">
        <v>0.41899999999999998</v>
      </c>
      <c r="R68" s="118">
        <v>29.14</v>
      </c>
      <c r="S68" s="118">
        <v>0.01</v>
      </c>
      <c r="T68" s="118">
        <v>0.02</v>
      </c>
      <c r="U68" s="118">
        <v>0</v>
      </c>
    </row>
    <row r="69" spans="2:21">
      <c r="B69" s="62" t="s">
        <v>430</v>
      </c>
      <c r="C69" s="91">
        <v>1260546</v>
      </c>
      <c r="D69" s="91" t="s">
        <v>150</v>
      </c>
      <c r="E69" s="91"/>
      <c r="F69" s="91">
        <v>520033234</v>
      </c>
      <c r="G69" s="91" t="s">
        <v>387</v>
      </c>
      <c r="H69" s="91" t="s">
        <v>417</v>
      </c>
      <c r="I69" s="91" t="s">
        <v>173</v>
      </c>
      <c r="J69" s="102"/>
      <c r="K69" s="91">
        <v>4.7</v>
      </c>
      <c r="L69" s="91" t="s">
        <v>177</v>
      </c>
      <c r="M69" s="118">
        <v>5.35</v>
      </c>
      <c r="N69" s="118">
        <v>2.27</v>
      </c>
      <c r="O69" s="118">
        <v>359624</v>
      </c>
      <c r="P69" s="118">
        <v>120.15</v>
      </c>
      <c r="Q69" s="118">
        <v>0</v>
      </c>
      <c r="R69" s="118">
        <v>432.09</v>
      </c>
      <c r="S69" s="118">
        <v>0.01</v>
      </c>
      <c r="T69" s="118">
        <v>0.28999999999999998</v>
      </c>
      <c r="U69" s="118">
        <v>0.04</v>
      </c>
    </row>
    <row r="70" spans="2:21">
      <c r="B70" s="62" t="s">
        <v>431</v>
      </c>
      <c r="C70" s="91">
        <v>1260603</v>
      </c>
      <c r="D70" s="91" t="s">
        <v>150</v>
      </c>
      <c r="E70" s="91"/>
      <c r="F70" s="91">
        <v>520033234</v>
      </c>
      <c r="G70" s="91" t="s">
        <v>387</v>
      </c>
      <c r="H70" s="91" t="s">
        <v>417</v>
      </c>
      <c r="I70" s="91" t="s">
        <v>173</v>
      </c>
      <c r="J70" s="102"/>
      <c r="K70" s="91">
        <v>7.36</v>
      </c>
      <c r="L70" s="91" t="s">
        <v>177</v>
      </c>
      <c r="M70" s="118">
        <v>4</v>
      </c>
      <c r="N70" s="118">
        <v>3.18</v>
      </c>
      <c r="O70" s="118">
        <v>1337247</v>
      </c>
      <c r="P70" s="118">
        <v>106.24</v>
      </c>
      <c r="Q70" s="118">
        <v>26.745000000000001</v>
      </c>
      <c r="R70" s="118">
        <v>1447.44</v>
      </c>
      <c r="S70" s="118">
        <v>0.05</v>
      </c>
      <c r="T70" s="118">
        <v>0.97</v>
      </c>
      <c r="U70" s="118">
        <v>0.12</v>
      </c>
    </row>
    <row r="71" spans="2:21">
      <c r="B71" s="62" t="s">
        <v>432</v>
      </c>
      <c r="C71" s="91">
        <v>1119825</v>
      </c>
      <c r="D71" s="91" t="s">
        <v>150</v>
      </c>
      <c r="E71" s="91"/>
      <c r="F71" s="91">
        <v>513704304</v>
      </c>
      <c r="G71" s="91" t="s">
        <v>369</v>
      </c>
      <c r="H71" s="91" t="s">
        <v>417</v>
      </c>
      <c r="I71" s="91" t="s">
        <v>175</v>
      </c>
      <c r="J71" s="102"/>
      <c r="K71" s="91">
        <v>2.94</v>
      </c>
      <c r="L71" s="91" t="s">
        <v>177</v>
      </c>
      <c r="M71" s="118">
        <v>3.55</v>
      </c>
      <c r="N71" s="118">
        <v>0.72</v>
      </c>
      <c r="O71" s="118">
        <v>1485835.75</v>
      </c>
      <c r="P71" s="118">
        <v>120.06</v>
      </c>
      <c r="Q71" s="118">
        <v>0</v>
      </c>
      <c r="R71" s="118">
        <v>1783.89</v>
      </c>
      <c r="S71" s="118">
        <v>0.3</v>
      </c>
      <c r="T71" s="118">
        <v>1.2</v>
      </c>
      <c r="U71" s="118">
        <v>0.15</v>
      </c>
    </row>
    <row r="72" spans="2:21">
      <c r="B72" s="62" t="s">
        <v>433</v>
      </c>
      <c r="C72" s="91">
        <v>1134147</v>
      </c>
      <c r="D72" s="91" t="s">
        <v>150</v>
      </c>
      <c r="E72" s="91"/>
      <c r="F72" s="91">
        <v>513704304</v>
      </c>
      <c r="G72" s="91" t="s">
        <v>369</v>
      </c>
      <c r="H72" s="91" t="s">
        <v>417</v>
      </c>
      <c r="I72" s="91" t="s">
        <v>175</v>
      </c>
      <c r="J72" s="102"/>
      <c r="K72" s="91">
        <v>6.24</v>
      </c>
      <c r="L72" s="91" t="s">
        <v>177</v>
      </c>
      <c r="M72" s="118">
        <v>1.5</v>
      </c>
      <c r="N72" s="118">
        <v>1.21</v>
      </c>
      <c r="O72" s="118">
        <v>203835.21</v>
      </c>
      <c r="P72" s="118">
        <v>102.39</v>
      </c>
      <c r="Q72" s="118">
        <v>0</v>
      </c>
      <c r="R72" s="118">
        <v>208.71</v>
      </c>
      <c r="S72" s="118">
        <v>0.03</v>
      </c>
      <c r="T72" s="118">
        <v>0.14000000000000001</v>
      </c>
      <c r="U72" s="118">
        <v>0.02</v>
      </c>
    </row>
    <row r="73" spans="2:21">
      <c r="B73" s="62" t="s">
        <v>434</v>
      </c>
      <c r="C73" s="91">
        <v>1095066</v>
      </c>
      <c r="D73" s="91" t="s">
        <v>150</v>
      </c>
      <c r="E73" s="91"/>
      <c r="F73" s="91">
        <v>513704304</v>
      </c>
      <c r="G73" s="91" t="s">
        <v>369</v>
      </c>
      <c r="H73" s="91" t="s">
        <v>417</v>
      </c>
      <c r="I73" s="91" t="s">
        <v>175</v>
      </c>
      <c r="J73" s="102"/>
      <c r="K73" s="91">
        <v>1.88</v>
      </c>
      <c r="L73" s="91" t="s">
        <v>177</v>
      </c>
      <c r="M73" s="118">
        <v>4.6500000000000004</v>
      </c>
      <c r="N73" s="118">
        <v>0.66</v>
      </c>
      <c r="O73" s="118">
        <v>55631.39</v>
      </c>
      <c r="P73" s="118">
        <v>132.02000000000001</v>
      </c>
      <c r="Q73" s="118">
        <v>0</v>
      </c>
      <c r="R73" s="118">
        <v>73.45</v>
      </c>
      <c r="S73" s="118">
        <v>0.01</v>
      </c>
      <c r="T73" s="118">
        <v>0.05</v>
      </c>
      <c r="U73" s="118">
        <v>0.01</v>
      </c>
    </row>
    <row r="74" spans="2:21">
      <c r="B74" s="62" t="s">
        <v>435</v>
      </c>
      <c r="C74" s="91">
        <v>1120799</v>
      </c>
      <c r="D74" s="91" t="s">
        <v>150</v>
      </c>
      <c r="E74" s="91"/>
      <c r="F74" s="91">
        <v>520017450</v>
      </c>
      <c r="G74" s="91" t="s">
        <v>409</v>
      </c>
      <c r="H74" s="91" t="s">
        <v>417</v>
      </c>
      <c r="I74" s="91" t="s">
        <v>173</v>
      </c>
      <c r="J74" s="102"/>
      <c r="K74" s="91">
        <v>2.17</v>
      </c>
      <c r="L74" s="91" t="s">
        <v>177</v>
      </c>
      <c r="M74" s="118">
        <v>3.6</v>
      </c>
      <c r="N74" s="118">
        <v>0.76</v>
      </c>
      <c r="O74" s="118">
        <v>599761</v>
      </c>
      <c r="P74" s="118">
        <v>113.73</v>
      </c>
      <c r="Q74" s="118">
        <v>0</v>
      </c>
      <c r="R74" s="118">
        <v>682.11</v>
      </c>
      <c r="S74" s="118">
        <v>0.14000000000000001</v>
      </c>
      <c r="T74" s="118">
        <v>0.46</v>
      </c>
      <c r="U74" s="118">
        <v>0.06</v>
      </c>
    </row>
    <row r="75" spans="2:21">
      <c r="B75" s="62" t="s">
        <v>436</v>
      </c>
      <c r="C75" s="91">
        <v>1119213</v>
      </c>
      <c r="D75" s="91" t="s">
        <v>150</v>
      </c>
      <c r="E75" s="91"/>
      <c r="F75" s="91">
        <v>513834200</v>
      </c>
      <c r="G75" s="91" t="s">
        <v>409</v>
      </c>
      <c r="H75" s="91" t="s">
        <v>417</v>
      </c>
      <c r="I75" s="91" t="s">
        <v>175</v>
      </c>
      <c r="J75" s="102"/>
      <c r="K75" s="91">
        <v>2.79</v>
      </c>
      <c r="L75" s="91" t="s">
        <v>177</v>
      </c>
      <c r="M75" s="118">
        <v>3.9</v>
      </c>
      <c r="N75" s="118">
        <v>0.78</v>
      </c>
      <c r="O75" s="118">
        <v>661894</v>
      </c>
      <c r="P75" s="118">
        <v>117.8</v>
      </c>
      <c r="Q75" s="118">
        <v>0</v>
      </c>
      <c r="R75" s="118">
        <v>779.71</v>
      </c>
      <c r="S75" s="118">
        <v>0.33</v>
      </c>
      <c r="T75" s="118">
        <v>0.52</v>
      </c>
      <c r="U75" s="118">
        <v>7.0000000000000007E-2</v>
      </c>
    </row>
    <row r="76" spans="2:21">
      <c r="B76" s="62" t="s">
        <v>437</v>
      </c>
      <c r="C76" s="91">
        <v>1119221</v>
      </c>
      <c r="D76" s="91" t="s">
        <v>150</v>
      </c>
      <c r="E76" s="91"/>
      <c r="F76" s="91">
        <v>513834200</v>
      </c>
      <c r="G76" s="91" t="s">
        <v>409</v>
      </c>
      <c r="H76" s="91" t="s">
        <v>417</v>
      </c>
      <c r="I76" s="91" t="s">
        <v>175</v>
      </c>
      <c r="J76" s="102"/>
      <c r="K76" s="91">
        <v>3.68</v>
      </c>
      <c r="L76" s="91" t="s">
        <v>177</v>
      </c>
      <c r="M76" s="118">
        <v>3.9</v>
      </c>
      <c r="N76" s="118">
        <v>0.94</v>
      </c>
      <c r="O76" s="118">
        <v>106000</v>
      </c>
      <c r="P76" s="118">
        <v>120.37</v>
      </c>
      <c r="Q76" s="118">
        <v>0</v>
      </c>
      <c r="R76" s="118">
        <v>127.59</v>
      </c>
      <c r="S76" s="118">
        <v>0.03</v>
      </c>
      <c r="T76" s="118">
        <v>0.09</v>
      </c>
      <c r="U76" s="118">
        <v>0.01</v>
      </c>
    </row>
    <row r="77" spans="2:21">
      <c r="B77" s="62" t="s">
        <v>438</v>
      </c>
      <c r="C77" s="91">
        <v>1128875</v>
      </c>
      <c r="D77" s="91" t="s">
        <v>150</v>
      </c>
      <c r="E77" s="91"/>
      <c r="F77" s="91">
        <v>513834200</v>
      </c>
      <c r="G77" s="91" t="s">
        <v>409</v>
      </c>
      <c r="H77" s="91" t="s">
        <v>417</v>
      </c>
      <c r="I77" s="91" t="s">
        <v>175</v>
      </c>
      <c r="J77" s="102"/>
      <c r="K77" s="91">
        <v>4.63</v>
      </c>
      <c r="L77" s="91" t="s">
        <v>177</v>
      </c>
      <c r="M77" s="118">
        <v>2.8</v>
      </c>
      <c r="N77" s="118">
        <v>1.23</v>
      </c>
      <c r="O77" s="118">
        <v>437000</v>
      </c>
      <c r="P77" s="118">
        <v>108.36</v>
      </c>
      <c r="Q77" s="118">
        <v>0</v>
      </c>
      <c r="R77" s="118">
        <v>473.53</v>
      </c>
      <c r="S77" s="118">
        <v>0.19</v>
      </c>
      <c r="T77" s="118">
        <v>0.32</v>
      </c>
      <c r="U77" s="118">
        <v>0.04</v>
      </c>
    </row>
    <row r="78" spans="2:21">
      <c r="B78" s="62" t="s">
        <v>439</v>
      </c>
      <c r="C78" s="91">
        <v>1134030</v>
      </c>
      <c r="D78" s="91" t="s">
        <v>150</v>
      </c>
      <c r="E78" s="91"/>
      <c r="F78" s="91">
        <v>513834200</v>
      </c>
      <c r="G78" s="91" t="s">
        <v>409</v>
      </c>
      <c r="H78" s="91" t="s">
        <v>417</v>
      </c>
      <c r="I78" s="91" t="s">
        <v>175</v>
      </c>
      <c r="J78" s="102"/>
      <c r="K78" s="91">
        <v>7.77</v>
      </c>
      <c r="L78" s="91" t="s">
        <v>177</v>
      </c>
      <c r="M78" s="118">
        <v>2.4</v>
      </c>
      <c r="N78" s="118">
        <v>1.86</v>
      </c>
      <c r="O78" s="118">
        <v>565605</v>
      </c>
      <c r="P78" s="118">
        <v>104.28</v>
      </c>
      <c r="Q78" s="118">
        <v>6.7869999999999999</v>
      </c>
      <c r="R78" s="118">
        <v>596.6</v>
      </c>
      <c r="S78" s="118">
        <v>0.19</v>
      </c>
      <c r="T78" s="118">
        <v>0.4</v>
      </c>
      <c r="U78" s="118">
        <v>0.05</v>
      </c>
    </row>
    <row r="79" spans="2:21">
      <c r="B79" s="62" t="s">
        <v>440</v>
      </c>
      <c r="C79" s="91">
        <v>1134048</v>
      </c>
      <c r="D79" s="91" t="s">
        <v>150</v>
      </c>
      <c r="E79" s="91"/>
      <c r="F79" s="91">
        <v>513834200</v>
      </c>
      <c r="G79" s="91" t="s">
        <v>409</v>
      </c>
      <c r="H79" s="91" t="s">
        <v>417</v>
      </c>
      <c r="I79" s="91" t="s">
        <v>175</v>
      </c>
      <c r="J79" s="102"/>
      <c r="K79" s="91">
        <v>8.58</v>
      </c>
      <c r="L79" s="91" t="s">
        <v>177</v>
      </c>
      <c r="M79" s="118">
        <v>2.4</v>
      </c>
      <c r="N79" s="118">
        <v>1.98</v>
      </c>
      <c r="O79" s="118">
        <v>312369</v>
      </c>
      <c r="P79" s="118">
        <v>103.7</v>
      </c>
      <c r="Q79" s="118">
        <v>3.7480000000000002</v>
      </c>
      <c r="R79" s="118">
        <v>327.68</v>
      </c>
      <c r="S79" s="118">
        <v>0.11</v>
      </c>
      <c r="T79" s="118">
        <v>0.22</v>
      </c>
      <c r="U79" s="118">
        <v>0.03</v>
      </c>
    </row>
    <row r="80" spans="2:21">
      <c r="B80" s="62" t="s">
        <v>441</v>
      </c>
      <c r="C80" s="91">
        <v>1136050</v>
      </c>
      <c r="D80" s="91" t="s">
        <v>150</v>
      </c>
      <c r="E80" s="91"/>
      <c r="F80" s="91">
        <v>513754069</v>
      </c>
      <c r="G80" s="91" t="s">
        <v>409</v>
      </c>
      <c r="H80" s="91" t="s">
        <v>417</v>
      </c>
      <c r="I80" s="91" t="s">
        <v>173</v>
      </c>
      <c r="J80" s="102"/>
      <c r="K80" s="91">
        <v>7.33</v>
      </c>
      <c r="L80" s="91" t="s">
        <v>177</v>
      </c>
      <c r="M80" s="118">
        <v>2.48</v>
      </c>
      <c r="N80" s="118">
        <v>1.8</v>
      </c>
      <c r="O80" s="118">
        <v>1557569</v>
      </c>
      <c r="P80" s="118">
        <v>106.15</v>
      </c>
      <c r="Q80" s="118">
        <v>0</v>
      </c>
      <c r="R80" s="118">
        <v>1653.36</v>
      </c>
      <c r="S80" s="118">
        <v>0.37</v>
      </c>
      <c r="T80" s="118">
        <v>1.1100000000000001</v>
      </c>
      <c r="U80" s="118">
        <v>0.14000000000000001</v>
      </c>
    </row>
    <row r="81" spans="2:21">
      <c r="B81" s="62" t="s">
        <v>442</v>
      </c>
      <c r="C81" s="91">
        <v>1120120</v>
      </c>
      <c r="D81" s="91" t="s">
        <v>150</v>
      </c>
      <c r="E81" s="91"/>
      <c r="F81" s="91">
        <v>513754069</v>
      </c>
      <c r="G81" s="91" t="s">
        <v>409</v>
      </c>
      <c r="H81" s="91" t="s">
        <v>417</v>
      </c>
      <c r="I81" s="91" t="s">
        <v>173</v>
      </c>
      <c r="J81" s="102"/>
      <c r="K81" s="91">
        <v>3.79</v>
      </c>
      <c r="L81" s="91" t="s">
        <v>177</v>
      </c>
      <c r="M81" s="118">
        <v>4.4000000000000004</v>
      </c>
      <c r="N81" s="118">
        <v>1.1599999999999999</v>
      </c>
      <c r="O81" s="118">
        <v>662865</v>
      </c>
      <c r="P81" s="118">
        <v>119.79</v>
      </c>
      <c r="Q81" s="118">
        <v>0</v>
      </c>
      <c r="R81" s="118">
        <v>794.05</v>
      </c>
      <c r="S81" s="118">
        <v>0.09</v>
      </c>
      <c r="T81" s="118">
        <v>0.53</v>
      </c>
      <c r="U81" s="118">
        <v>7.0000000000000007E-2</v>
      </c>
    </row>
    <row r="82" spans="2:21">
      <c r="B82" s="62" t="s">
        <v>443</v>
      </c>
      <c r="C82" s="91">
        <v>3230091</v>
      </c>
      <c r="D82" s="91" t="s">
        <v>150</v>
      </c>
      <c r="E82" s="91"/>
      <c r="F82" s="91">
        <v>520037789</v>
      </c>
      <c r="G82" s="91" t="s">
        <v>387</v>
      </c>
      <c r="H82" s="91" t="s">
        <v>417</v>
      </c>
      <c r="I82" s="91" t="s">
        <v>175</v>
      </c>
      <c r="J82" s="102"/>
      <c r="K82" s="91">
        <v>2.79</v>
      </c>
      <c r="L82" s="91" t="s">
        <v>177</v>
      </c>
      <c r="M82" s="118">
        <v>5.0999999999999996</v>
      </c>
      <c r="N82" s="118">
        <v>0.67</v>
      </c>
      <c r="O82" s="118">
        <v>181065</v>
      </c>
      <c r="P82" s="118">
        <v>124.69</v>
      </c>
      <c r="Q82" s="118">
        <v>4.8079999999999998</v>
      </c>
      <c r="R82" s="118">
        <v>230.58</v>
      </c>
      <c r="S82" s="118">
        <v>0.03</v>
      </c>
      <c r="T82" s="118">
        <v>0.15</v>
      </c>
      <c r="U82" s="118">
        <v>0.02</v>
      </c>
    </row>
    <row r="83" spans="2:21">
      <c r="B83" s="62" t="s">
        <v>444</v>
      </c>
      <c r="C83" s="91">
        <v>3230125</v>
      </c>
      <c r="D83" s="91" t="s">
        <v>150</v>
      </c>
      <c r="E83" s="91"/>
      <c r="F83" s="91">
        <v>520037789</v>
      </c>
      <c r="G83" s="91" t="s">
        <v>387</v>
      </c>
      <c r="H83" s="91" t="s">
        <v>417</v>
      </c>
      <c r="I83" s="91" t="s">
        <v>175</v>
      </c>
      <c r="J83" s="102"/>
      <c r="K83" s="91">
        <v>3.1</v>
      </c>
      <c r="L83" s="91" t="s">
        <v>177</v>
      </c>
      <c r="M83" s="118">
        <v>4.9000000000000004</v>
      </c>
      <c r="N83" s="118">
        <v>1.26</v>
      </c>
      <c r="O83" s="118">
        <v>35606.97</v>
      </c>
      <c r="P83" s="118">
        <v>115.53</v>
      </c>
      <c r="Q83" s="118">
        <v>0</v>
      </c>
      <c r="R83" s="118">
        <v>41.14</v>
      </c>
      <c r="S83" s="118">
        <v>0</v>
      </c>
      <c r="T83" s="118">
        <v>0.03</v>
      </c>
      <c r="U83" s="118">
        <v>0</v>
      </c>
    </row>
    <row r="84" spans="2:21">
      <c r="B84" s="62" t="s">
        <v>445</v>
      </c>
      <c r="C84" s="91">
        <v>3230141</v>
      </c>
      <c r="D84" s="91" t="s">
        <v>150</v>
      </c>
      <c r="E84" s="91"/>
      <c r="F84" s="91">
        <v>520037789</v>
      </c>
      <c r="G84" s="91" t="s">
        <v>387</v>
      </c>
      <c r="H84" s="91" t="s">
        <v>417</v>
      </c>
      <c r="I84" s="91" t="s">
        <v>175</v>
      </c>
      <c r="J84" s="102"/>
      <c r="K84" s="91">
        <v>3.06</v>
      </c>
      <c r="L84" s="91" t="s">
        <v>177</v>
      </c>
      <c r="M84" s="118">
        <v>3.4</v>
      </c>
      <c r="N84" s="118">
        <v>1.04</v>
      </c>
      <c r="O84" s="118">
        <v>31706.13</v>
      </c>
      <c r="P84" s="118">
        <v>109.83</v>
      </c>
      <c r="Q84" s="118">
        <v>0</v>
      </c>
      <c r="R84" s="118">
        <v>34.82</v>
      </c>
      <c r="S84" s="118">
        <v>0.01</v>
      </c>
      <c r="T84" s="118">
        <v>0.02</v>
      </c>
      <c r="U84" s="118">
        <v>0</v>
      </c>
    </row>
    <row r="85" spans="2:21">
      <c r="B85" s="62" t="s">
        <v>446</v>
      </c>
      <c r="C85" s="91">
        <v>3230174</v>
      </c>
      <c r="D85" s="91" t="s">
        <v>150</v>
      </c>
      <c r="E85" s="91"/>
      <c r="F85" s="91">
        <v>520037789</v>
      </c>
      <c r="G85" s="91" t="s">
        <v>387</v>
      </c>
      <c r="H85" s="91" t="s">
        <v>417</v>
      </c>
      <c r="I85" s="91" t="s">
        <v>175</v>
      </c>
      <c r="J85" s="102"/>
      <c r="K85" s="91">
        <v>2.78</v>
      </c>
      <c r="L85" s="91" t="s">
        <v>177</v>
      </c>
      <c r="M85" s="118">
        <v>2.29</v>
      </c>
      <c r="N85" s="118">
        <v>1.1399999999999999</v>
      </c>
      <c r="O85" s="118">
        <v>21686.54</v>
      </c>
      <c r="P85" s="118">
        <v>103.25</v>
      </c>
      <c r="Q85" s="118">
        <v>0.11899999999999999</v>
      </c>
      <c r="R85" s="118">
        <v>22.51</v>
      </c>
      <c r="S85" s="118">
        <v>0</v>
      </c>
      <c r="T85" s="118">
        <v>0.02</v>
      </c>
      <c r="U85" s="118">
        <v>0</v>
      </c>
    </row>
    <row r="86" spans="2:21">
      <c r="B86" s="62" t="s">
        <v>447</v>
      </c>
      <c r="C86" s="91">
        <v>3230190</v>
      </c>
      <c r="D86" s="91" t="s">
        <v>150</v>
      </c>
      <c r="E86" s="91"/>
      <c r="F86" s="91">
        <v>520037789</v>
      </c>
      <c r="G86" s="91" t="s">
        <v>387</v>
      </c>
      <c r="H86" s="91" t="s">
        <v>417</v>
      </c>
      <c r="I86" s="91" t="s">
        <v>175</v>
      </c>
      <c r="J86" s="102"/>
      <c r="K86" s="91">
        <v>6.95</v>
      </c>
      <c r="L86" s="91" t="s">
        <v>177</v>
      </c>
      <c r="M86" s="118">
        <v>1.76</v>
      </c>
      <c r="N86" s="118">
        <v>1.87</v>
      </c>
      <c r="O86" s="118">
        <v>1043084.86</v>
      </c>
      <c r="P86" s="118">
        <v>100.38</v>
      </c>
      <c r="Q86" s="118">
        <v>9.359</v>
      </c>
      <c r="R86" s="118">
        <v>1056.4100000000001</v>
      </c>
      <c r="S86" s="118">
        <v>0.12</v>
      </c>
      <c r="T86" s="118">
        <v>0.71</v>
      </c>
      <c r="U86" s="118">
        <v>0.09</v>
      </c>
    </row>
    <row r="87" spans="2:21">
      <c r="B87" s="62" t="s">
        <v>448</v>
      </c>
      <c r="C87" s="91">
        <v>3230224</v>
      </c>
      <c r="D87" s="91" t="s">
        <v>150</v>
      </c>
      <c r="E87" s="91"/>
      <c r="F87" s="91">
        <v>520037789</v>
      </c>
      <c r="G87" s="91" t="s">
        <v>387</v>
      </c>
      <c r="H87" s="91" t="s">
        <v>417</v>
      </c>
      <c r="I87" s="91" t="s">
        <v>175</v>
      </c>
      <c r="J87" s="102"/>
      <c r="K87" s="91">
        <v>2.99</v>
      </c>
      <c r="L87" s="91" t="s">
        <v>177</v>
      </c>
      <c r="M87" s="118">
        <v>5.85</v>
      </c>
      <c r="N87" s="118">
        <v>1.2</v>
      </c>
      <c r="O87" s="118">
        <v>52456.27</v>
      </c>
      <c r="P87" s="118">
        <v>123.77</v>
      </c>
      <c r="Q87" s="118">
        <v>0</v>
      </c>
      <c r="R87" s="118">
        <v>64.930000000000007</v>
      </c>
      <c r="S87" s="118">
        <v>0</v>
      </c>
      <c r="T87" s="118">
        <v>0.04</v>
      </c>
      <c r="U87" s="118">
        <v>0.01</v>
      </c>
    </row>
    <row r="88" spans="2:21">
      <c r="B88" s="62" t="s">
        <v>449</v>
      </c>
      <c r="C88" s="91">
        <v>3230232</v>
      </c>
      <c r="D88" s="91" t="s">
        <v>150</v>
      </c>
      <c r="E88" s="91"/>
      <c r="F88" s="91">
        <v>520037789</v>
      </c>
      <c r="G88" s="91" t="s">
        <v>387</v>
      </c>
      <c r="H88" s="91" t="s">
        <v>417</v>
      </c>
      <c r="I88" s="91" t="s">
        <v>175</v>
      </c>
      <c r="J88" s="102"/>
      <c r="K88" s="91">
        <v>7.37</v>
      </c>
      <c r="L88" s="91" t="s">
        <v>177</v>
      </c>
      <c r="M88" s="118">
        <v>2.15</v>
      </c>
      <c r="N88" s="118">
        <v>2.09</v>
      </c>
      <c r="O88" s="118">
        <v>867466.6</v>
      </c>
      <c r="P88" s="118">
        <v>102.2</v>
      </c>
      <c r="Q88" s="118">
        <v>0</v>
      </c>
      <c r="R88" s="118">
        <v>886.55</v>
      </c>
      <c r="S88" s="118">
        <v>0.16</v>
      </c>
      <c r="T88" s="118">
        <v>0.6</v>
      </c>
      <c r="U88" s="118">
        <v>0.08</v>
      </c>
    </row>
    <row r="89" spans="2:21">
      <c r="B89" s="62" t="s">
        <v>450</v>
      </c>
      <c r="C89" s="91">
        <v>5660048</v>
      </c>
      <c r="D89" s="91" t="s">
        <v>150</v>
      </c>
      <c r="E89" s="91"/>
      <c r="F89" s="91">
        <v>520007469</v>
      </c>
      <c r="G89" s="91" t="s">
        <v>409</v>
      </c>
      <c r="H89" s="91" t="s">
        <v>417</v>
      </c>
      <c r="I89" s="91" t="s">
        <v>173</v>
      </c>
      <c r="J89" s="102"/>
      <c r="K89" s="91">
        <v>1.01</v>
      </c>
      <c r="L89" s="91" t="s">
        <v>177</v>
      </c>
      <c r="M89" s="118">
        <v>4.28</v>
      </c>
      <c r="N89" s="118">
        <v>0.98</v>
      </c>
      <c r="O89" s="118">
        <v>69434.48</v>
      </c>
      <c r="P89" s="118">
        <v>128.88</v>
      </c>
      <c r="Q89" s="118">
        <v>0</v>
      </c>
      <c r="R89" s="118">
        <v>89.49</v>
      </c>
      <c r="S89" s="118">
        <v>0.03</v>
      </c>
      <c r="T89" s="118">
        <v>0.06</v>
      </c>
      <c r="U89" s="118">
        <v>0.01</v>
      </c>
    </row>
    <row r="90" spans="2:21">
      <c r="B90" s="62" t="s">
        <v>451</v>
      </c>
      <c r="C90" s="91">
        <v>1139542</v>
      </c>
      <c r="D90" s="91" t="s">
        <v>150</v>
      </c>
      <c r="E90" s="91"/>
      <c r="F90" s="91">
        <v>510216054</v>
      </c>
      <c r="G90" s="91" t="s">
        <v>166</v>
      </c>
      <c r="H90" s="91" t="s">
        <v>417</v>
      </c>
      <c r="I90" s="91" t="s">
        <v>175</v>
      </c>
      <c r="J90" s="102"/>
      <c r="K90" s="91">
        <v>5.59</v>
      </c>
      <c r="L90" s="91" t="s">
        <v>177</v>
      </c>
      <c r="M90" s="118">
        <v>1.94</v>
      </c>
      <c r="N90" s="118">
        <v>1.33</v>
      </c>
      <c r="O90" s="118">
        <v>296351</v>
      </c>
      <c r="P90" s="118">
        <v>103.89</v>
      </c>
      <c r="Q90" s="118">
        <v>0</v>
      </c>
      <c r="R90" s="118">
        <v>307.88</v>
      </c>
      <c r="S90" s="118">
        <v>0.04</v>
      </c>
      <c r="T90" s="118">
        <v>0.21</v>
      </c>
      <c r="U90" s="118">
        <v>0.03</v>
      </c>
    </row>
    <row r="91" spans="2:21">
      <c r="B91" s="62" t="s">
        <v>452</v>
      </c>
      <c r="C91" s="91">
        <v>7670177</v>
      </c>
      <c r="D91" s="91" t="s">
        <v>150</v>
      </c>
      <c r="E91" s="91"/>
      <c r="F91" s="91">
        <v>520017450</v>
      </c>
      <c r="G91" s="91" t="s">
        <v>409</v>
      </c>
      <c r="H91" s="91" t="s">
        <v>417</v>
      </c>
      <c r="I91" s="91" t="s">
        <v>173</v>
      </c>
      <c r="J91" s="102"/>
      <c r="K91" s="91">
        <v>4.09</v>
      </c>
      <c r="L91" s="91" t="s">
        <v>177</v>
      </c>
      <c r="M91" s="118">
        <v>2.5499999999999998</v>
      </c>
      <c r="N91" s="118">
        <v>1.2</v>
      </c>
      <c r="O91" s="118">
        <v>29600</v>
      </c>
      <c r="P91" s="118">
        <v>107.48</v>
      </c>
      <c r="Q91" s="118">
        <v>0</v>
      </c>
      <c r="R91" s="118">
        <v>31.81</v>
      </c>
      <c r="S91" s="118">
        <v>0.01</v>
      </c>
      <c r="T91" s="118">
        <v>0.02</v>
      </c>
      <c r="U91" s="118">
        <v>0</v>
      </c>
    </row>
    <row r="92" spans="2:21">
      <c r="B92" s="62" t="s">
        <v>453</v>
      </c>
      <c r="C92" s="91">
        <v>1135417</v>
      </c>
      <c r="D92" s="91" t="s">
        <v>150</v>
      </c>
      <c r="E92" s="91"/>
      <c r="F92" s="91">
        <v>514290345</v>
      </c>
      <c r="G92" s="91" t="s">
        <v>409</v>
      </c>
      <c r="H92" s="91" t="s">
        <v>417</v>
      </c>
      <c r="I92" s="91" t="s">
        <v>173</v>
      </c>
      <c r="J92" s="102"/>
      <c r="K92" s="91">
        <v>8.4600000000000009</v>
      </c>
      <c r="L92" s="91" t="s">
        <v>177</v>
      </c>
      <c r="M92" s="118">
        <v>2.25</v>
      </c>
      <c r="N92" s="118">
        <v>1.95</v>
      </c>
      <c r="O92" s="118">
        <v>736495</v>
      </c>
      <c r="P92" s="118">
        <v>103.82</v>
      </c>
      <c r="Q92" s="118">
        <v>0</v>
      </c>
      <c r="R92" s="118">
        <v>764.63</v>
      </c>
      <c r="S92" s="118">
        <v>0.18</v>
      </c>
      <c r="T92" s="118">
        <v>0.51</v>
      </c>
      <c r="U92" s="118">
        <v>7.0000000000000007E-2</v>
      </c>
    </row>
    <row r="93" spans="2:21">
      <c r="B93" s="62" t="s">
        <v>454</v>
      </c>
      <c r="C93" s="91">
        <v>1106657</v>
      </c>
      <c r="D93" s="91" t="s">
        <v>150</v>
      </c>
      <c r="E93" s="91"/>
      <c r="F93" s="91">
        <v>513821488</v>
      </c>
      <c r="G93" s="91" t="s">
        <v>387</v>
      </c>
      <c r="H93" s="91" t="s">
        <v>417</v>
      </c>
      <c r="I93" s="91" t="s">
        <v>175</v>
      </c>
      <c r="J93" s="102"/>
      <c r="K93" s="91">
        <v>0.08</v>
      </c>
      <c r="L93" s="91" t="s">
        <v>177</v>
      </c>
      <c r="M93" s="118">
        <v>4.7</v>
      </c>
      <c r="N93" s="118">
        <v>2.08</v>
      </c>
      <c r="O93" s="118">
        <v>29332.86</v>
      </c>
      <c r="P93" s="118">
        <v>122.58</v>
      </c>
      <c r="Q93" s="118">
        <v>0</v>
      </c>
      <c r="R93" s="118">
        <v>35.96</v>
      </c>
      <c r="S93" s="118">
        <v>0.08</v>
      </c>
      <c r="T93" s="118">
        <v>0.02</v>
      </c>
      <c r="U93" s="118">
        <v>0</v>
      </c>
    </row>
    <row r="94" spans="2:21">
      <c r="B94" s="62" t="s">
        <v>455</v>
      </c>
      <c r="C94" s="91">
        <v>1120021</v>
      </c>
      <c r="D94" s="91" t="s">
        <v>150</v>
      </c>
      <c r="E94" s="91"/>
      <c r="F94" s="91">
        <v>513821488</v>
      </c>
      <c r="G94" s="91" t="s">
        <v>387</v>
      </c>
      <c r="H94" s="91" t="s">
        <v>417</v>
      </c>
      <c r="I94" s="91" t="s">
        <v>175</v>
      </c>
      <c r="J94" s="102"/>
      <c r="K94" s="91">
        <v>2.04</v>
      </c>
      <c r="L94" s="91" t="s">
        <v>177</v>
      </c>
      <c r="M94" s="118">
        <v>3.9</v>
      </c>
      <c r="N94" s="118">
        <v>0.86</v>
      </c>
      <c r="O94" s="118">
        <v>1150296.57</v>
      </c>
      <c r="P94" s="118">
        <v>115</v>
      </c>
      <c r="Q94" s="118">
        <v>0</v>
      </c>
      <c r="R94" s="118">
        <v>1322.84</v>
      </c>
      <c r="S94" s="118">
        <v>0.27</v>
      </c>
      <c r="T94" s="118">
        <v>0.89</v>
      </c>
      <c r="U94" s="118">
        <v>0.11</v>
      </c>
    </row>
    <row r="95" spans="2:21">
      <c r="B95" s="62" t="s">
        <v>456</v>
      </c>
      <c r="C95" s="91">
        <v>1120823</v>
      </c>
      <c r="D95" s="91" t="s">
        <v>150</v>
      </c>
      <c r="E95" s="91"/>
      <c r="F95" s="91">
        <v>513668277</v>
      </c>
      <c r="G95" s="91" t="s">
        <v>369</v>
      </c>
      <c r="H95" s="91" t="s">
        <v>352</v>
      </c>
      <c r="I95" s="91" t="s">
        <v>173</v>
      </c>
      <c r="J95" s="102"/>
      <c r="K95" s="91">
        <v>0.24</v>
      </c>
      <c r="L95" s="91" t="s">
        <v>177</v>
      </c>
      <c r="M95" s="118">
        <v>3.1</v>
      </c>
      <c r="N95" s="118">
        <v>0.4</v>
      </c>
      <c r="O95" s="118">
        <v>351084</v>
      </c>
      <c r="P95" s="118">
        <v>109.25</v>
      </c>
      <c r="Q95" s="118">
        <v>0</v>
      </c>
      <c r="R95" s="118">
        <v>383.56</v>
      </c>
      <c r="S95" s="118">
        <v>0.31</v>
      </c>
      <c r="T95" s="118">
        <v>0.26</v>
      </c>
      <c r="U95" s="118">
        <v>0.03</v>
      </c>
    </row>
    <row r="96" spans="2:21">
      <c r="B96" s="62" t="s">
        <v>457</v>
      </c>
      <c r="C96" s="91">
        <v>1124080</v>
      </c>
      <c r="D96" s="91" t="s">
        <v>150</v>
      </c>
      <c r="E96" s="91"/>
      <c r="F96" s="91">
        <v>513668277</v>
      </c>
      <c r="G96" s="91" t="s">
        <v>369</v>
      </c>
      <c r="H96" s="91" t="s">
        <v>352</v>
      </c>
      <c r="I96" s="91" t="s">
        <v>173</v>
      </c>
      <c r="J96" s="102"/>
      <c r="K96" s="91">
        <v>2.91</v>
      </c>
      <c r="L96" s="91" t="s">
        <v>177</v>
      </c>
      <c r="M96" s="118">
        <v>4.1500000000000004</v>
      </c>
      <c r="N96" s="118">
        <v>0.83</v>
      </c>
      <c r="O96" s="118">
        <v>563918</v>
      </c>
      <c r="P96" s="118">
        <v>113.25</v>
      </c>
      <c r="Q96" s="118">
        <v>24.14</v>
      </c>
      <c r="R96" s="118">
        <v>662.78</v>
      </c>
      <c r="S96" s="118">
        <v>0.19</v>
      </c>
      <c r="T96" s="118">
        <v>0.44</v>
      </c>
      <c r="U96" s="118">
        <v>0.06</v>
      </c>
    </row>
    <row r="97" spans="2:21">
      <c r="B97" s="62" t="s">
        <v>458</v>
      </c>
      <c r="C97" s="91">
        <v>7390131</v>
      </c>
      <c r="D97" s="91" t="s">
        <v>150</v>
      </c>
      <c r="E97" s="91"/>
      <c r="F97" s="91">
        <v>520028911</v>
      </c>
      <c r="G97" s="91" t="s">
        <v>164</v>
      </c>
      <c r="H97" s="91" t="s">
        <v>352</v>
      </c>
      <c r="I97" s="91" t="s">
        <v>173</v>
      </c>
      <c r="J97" s="102"/>
      <c r="K97" s="91">
        <v>2.2200000000000002</v>
      </c>
      <c r="L97" s="91" t="s">
        <v>177</v>
      </c>
      <c r="M97" s="118">
        <v>5</v>
      </c>
      <c r="N97" s="118">
        <v>0.9</v>
      </c>
      <c r="O97" s="118">
        <v>104844.76</v>
      </c>
      <c r="P97" s="118">
        <v>132</v>
      </c>
      <c r="Q97" s="118">
        <v>0</v>
      </c>
      <c r="R97" s="118">
        <v>138.4</v>
      </c>
      <c r="S97" s="118">
        <v>0.05</v>
      </c>
      <c r="T97" s="118">
        <v>0.09</v>
      </c>
      <c r="U97" s="118">
        <v>0.01</v>
      </c>
    </row>
    <row r="98" spans="2:21">
      <c r="B98" s="62" t="s">
        <v>459</v>
      </c>
      <c r="C98" s="91">
        <v>1118033</v>
      </c>
      <c r="D98" s="91" t="s">
        <v>150</v>
      </c>
      <c r="E98" s="91"/>
      <c r="F98" s="91">
        <v>513623314</v>
      </c>
      <c r="G98" s="91" t="s">
        <v>387</v>
      </c>
      <c r="H98" s="91" t="s">
        <v>352</v>
      </c>
      <c r="I98" s="91" t="s">
        <v>173</v>
      </c>
      <c r="J98" s="102"/>
      <c r="K98" s="91">
        <v>2.29</v>
      </c>
      <c r="L98" s="91" t="s">
        <v>177</v>
      </c>
      <c r="M98" s="118">
        <v>3.77</v>
      </c>
      <c r="N98" s="118">
        <v>0.82</v>
      </c>
      <c r="O98" s="118">
        <v>49090.92</v>
      </c>
      <c r="P98" s="118">
        <v>115.87</v>
      </c>
      <c r="Q98" s="118">
        <v>1.004</v>
      </c>
      <c r="R98" s="118">
        <v>57.89</v>
      </c>
      <c r="S98" s="118">
        <v>0.01</v>
      </c>
      <c r="T98" s="118">
        <v>0.04</v>
      </c>
      <c r="U98" s="118">
        <v>0</v>
      </c>
    </row>
    <row r="99" spans="2:21">
      <c r="B99" s="62" t="s">
        <v>460</v>
      </c>
      <c r="C99" s="91">
        <v>1138924</v>
      </c>
      <c r="D99" s="91" t="s">
        <v>150</v>
      </c>
      <c r="E99" s="91"/>
      <c r="F99" s="91">
        <v>513623314</v>
      </c>
      <c r="G99" s="91" t="s">
        <v>387</v>
      </c>
      <c r="H99" s="91" t="s">
        <v>352</v>
      </c>
      <c r="I99" s="91" t="s">
        <v>173</v>
      </c>
      <c r="J99" s="102"/>
      <c r="K99" s="91">
        <v>6.52</v>
      </c>
      <c r="L99" s="91" t="s">
        <v>177</v>
      </c>
      <c r="M99" s="118">
        <v>1.34</v>
      </c>
      <c r="N99" s="118">
        <v>1.6</v>
      </c>
      <c r="O99" s="118">
        <v>640300</v>
      </c>
      <c r="P99" s="118">
        <v>99.13</v>
      </c>
      <c r="Q99" s="118">
        <v>0</v>
      </c>
      <c r="R99" s="118">
        <v>634.73</v>
      </c>
      <c r="S99" s="118">
        <v>0.18</v>
      </c>
      <c r="T99" s="118">
        <v>0.43</v>
      </c>
      <c r="U99" s="118">
        <v>0.05</v>
      </c>
    </row>
    <row r="100" spans="2:21">
      <c r="B100" s="62" t="s">
        <v>461</v>
      </c>
      <c r="C100" s="91">
        <v>1138585</v>
      </c>
      <c r="D100" s="91" t="s">
        <v>150</v>
      </c>
      <c r="E100" s="91"/>
      <c r="F100" s="91">
        <v>513141879</v>
      </c>
      <c r="G100" s="91" t="s">
        <v>369</v>
      </c>
      <c r="H100" s="91" t="s">
        <v>352</v>
      </c>
      <c r="I100" s="91" t="s">
        <v>175</v>
      </c>
      <c r="J100" s="102"/>
      <c r="K100" s="91">
        <v>3.66</v>
      </c>
      <c r="L100" s="91" t="s">
        <v>177</v>
      </c>
      <c r="M100" s="118">
        <v>2.8</v>
      </c>
      <c r="N100" s="118">
        <v>1.63</v>
      </c>
      <c r="O100" s="118">
        <v>10</v>
      </c>
      <c r="P100" s="118">
        <v>5268000</v>
      </c>
      <c r="Q100" s="118">
        <v>0</v>
      </c>
      <c r="R100" s="118">
        <v>526.79999999999995</v>
      </c>
      <c r="S100" s="118">
        <v>0.06</v>
      </c>
      <c r="T100" s="118">
        <v>0.35</v>
      </c>
      <c r="U100" s="118">
        <v>0.05</v>
      </c>
    </row>
    <row r="101" spans="2:21">
      <c r="B101" s="62" t="s">
        <v>462</v>
      </c>
      <c r="C101" s="91">
        <v>6950083</v>
      </c>
      <c r="D101" s="91" t="s">
        <v>150</v>
      </c>
      <c r="E101" s="91"/>
      <c r="F101" s="91">
        <v>520000522</v>
      </c>
      <c r="G101" s="91" t="s">
        <v>369</v>
      </c>
      <c r="H101" s="91" t="s">
        <v>352</v>
      </c>
      <c r="I101" s="91" t="s">
        <v>175</v>
      </c>
      <c r="J101" s="102"/>
      <c r="K101" s="91">
        <v>4.1399999999999997</v>
      </c>
      <c r="L101" s="91" t="s">
        <v>177</v>
      </c>
      <c r="M101" s="118">
        <v>5.2</v>
      </c>
      <c r="N101" s="118">
        <v>1.27</v>
      </c>
      <c r="O101" s="118">
        <v>143948</v>
      </c>
      <c r="P101" s="118">
        <v>136.91999999999999</v>
      </c>
      <c r="Q101" s="118">
        <v>1.9430000000000001</v>
      </c>
      <c r="R101" s="118">
        <v>199.04</v>
      </c>
      <c r="S101" s="118">
        <v>0.01</v>
      </c>
      <c r="T101" s="118">
        <v>0.13</v>
      </c>
      <c r="U101" s="118">
        <v>0.02</v>
      </c>
    </row>
    <row r="102" spans="2:21">
      <c r="B102" s="62" t="s">
        <v>463</v>
      </c>
      <c r="C102" s="91">
        <v>6990188</v>
      </c>
      <c r="D102" s="91" t="s">
        <v>150</v>
      </c>
      <c r="E102" s="91"/>
      <c r="F102" s="91">
        <v>520025438</v>
      </c>
      <c r="G102" s="91" t="s">
        <v>387</v>
      </c>
      <c r="H102" s="91" t="s">
        <v>352</v>
      </c>
      <c r="I102" s="91" t="s">
        <v>173</v>
      </c>
      <c r="J102" s="102"/>
      <c r="K102" s="91">
        <v>3.31</v>
      </c>
      <c r="L102" s="91" t="s">
        <v>177</v>
      </c>
      <c r="M102" s="118">
        <v>4.95</v>
      </c>
      <c r="N102" s="118">
        <v>1.42</v>
      </c>
      <c r="O102" s="118">
        <v>207390.4</v>
      </c>
      <c r="P102" s="118">
        <v>113.39</v>
      </c>
      <c r="Q102" s="118">
        <v>5.1989999999999998</v>
      </c>
      <c r="R102" s="118">
        <v>240.36</v>
      </c>
      <c r="S102" s="118">
        <v>0.02</v>
      </c>
      <c r="T102" s="118">
        <v>0.16</v>
      </c>
      <c r="U102" s="118">
        <v>0.02</v>
      </c>
    </row>
    <row r="103" spans="2:21">
      <c r="B103" s="62" t="s">
        <v>464</v>
      </c>
      <c r="C103" s="91">
        <v>6990204</v>
      </c>
      <c r="D103" s="91" t="s">
        <v>150</v>
      </c>
      <c r="E103" s="91"/>
      <c r="F103" s="91">
        <v>520025438</v>
      </c>
      <c r="G103" s="91" t="s">
        <v>387</v>
      </c>
      <c r="H103" s="91" t="s">
        <v>352</v>
      </c>
      <c r="I103" s="91" t="s">
        <v>173</v>
      </c>
      <c r="J103" s="102"/>
      <c r="K103" s="91">
        <v>6.33</v>
      </c>
      <c r="L103" s="91" t="s">
        <v>177</v>
      </c>
      <c r="M103" s="118">
        <v>2.85</v>
      </c>
      <c r="N103" s="118">
        <v>2.09</v>
      </c>
      <c r="O103" s="118">
        <v>141000</v>
      </c>
      <c r="P103" s="118">
        <v>105.27</v>
      </c>
      <c r="Q103" s="118">
        <v>2.0169999999999999</v>
      </c>
      <c r="R103" s="118">
        <v>150.44999999999999</v>
      </c>
      <c r="S103" s="118">
        <v>0.14000000000000001</v>
      </c>
      <c r="T103" s="118">
        <v>0.1</v>
      </c>
      <c r="U103" s="118">
        <v>0.01</v>
      </c>
    </row>
    <row r="104" spans="2:21">
      <c r="B104" s="62" t="s">
        <v>465</v>
      </c>
      <c r="C104" s="91">
        <v>1128586</v>
      </c>
      <c r="D104" s="91" t="s">
        <v>150</v>
      </c>
      <c r="E104" s="91"/>
      <c r="F104" s="91">
        <v>513992529</v>
      </c>
      <c r="G104" s="91" t="s">
        <v>387</v>
      </c>
      <c r="H104" s="91" t="s">
        <v>352</v>
      </c>
      <c r="I104" s="91" t="s">
        <v>173</v>
      </c>
      <c r="J104" s="102"/>
      <c r="K104" s="91">
        <v>3.07</v>
      </c>
      <c r="L104" s="91" t="s">
        <v>177</v>
      </c>
      <c r="M104" s="118">
        <v>2.75</v>
      </c>
      <c r="N104" s="118">
        <v>1.1399999999999999</v>
      </c>
      <c r="O104" s="118">
        <v>756800.01</v>
      </c>
      <c r="P104" s="118">
        <v>107.07</v>
      </c>
      <c r="Q104" s="118">
        <v>0</v>
      </c>
      <c r="R104" s="118">
        <v>810.31</v>
      </c>
      <c r="S104" s="118">
        <v>0.36</v>
      </c>
      <c r="T104" s="118">
        <v>0.54</v>
      </c>
      <c r="U104" s="118">
        <v>7.0000000000000007E-2</v>
      </c>
    </row>
    <row r="105" spans="2:21">
      <c r="B105" s="62" t="s">
        <v>466</v>
      </c>
      <c r="C105" s="91">
        <v>1132927</v>
      </c>
      <c r="D105" s="91" t="s">
        <v>150</v>
      </c>
      <c r="E105" s="91"/>
      <c r="F105" s="91">
        <v>513992529</v>
      </c>
      <c r="G105" s="91" t="s">
        <v>387</v>
      </c>
      <c r="H105" s="91" t="s">
        <v>352</v>
      </c>
      <c r="I105" s="91" t="s">
        <v>173</v>
      </c>
      <c r="J105" s="102"/>
      <c r="K105" s="91">
        <v>4.87</v>
      </c>
      <c r="L105" s="91" t="s">
        <v>177</v>
      </c>
      <c r="M105" s="118">
        <v>2.75</v>
      </c>
      <c r="N105" s="118">
        <v>1.56</v>
      </c>
      <c r="O105" s="118">
        <v>1161000</v>
      </c>
      <c r="P105" s="118">
        <v>107.19</v>
      </c>
      <c r="Q105" s="118">
        <v>0</v>
      </c>
      <c r="R105" s="118">
        <v>1244.48</v>
      </c>
      <c r="S105" s="118">
        <v>0.23</v>
      </c>
      <c r="T105" s="118">
        <v>0.84</v>
      </c>
      <c r="U105" s="118">
        <v>0.11</v>
      </c>
    </row>
    <row r="106" spans="2:21">
      <c r="B106" s="62" t="s">
        <v>467</v>
      </c>
      <c r="C106" s="91">
        <v>1125996</v>
      </c>
      <c r="D106" s="91" t="s">
        <v>150</v>
      </c>
      <c r="E106" s="91"/>
      <c r="F106" s="91">
        <v>511930125</v>
      </c>
      <c r="G106" s="91" t="s">
        <v>196</v>
      </c>
      <c r="H106" s="91" t="s">
        <v>352</v>
      </c>
      <c r="I106" s="91" t="s">
        <v>175</v>
      </c>
      <c r="J106" s="102"/>
      <c r="K106" s="91">
        <v>1.49</v>
      </c>
      <c r="L106" s="91" t="s">
        <v>177</v>
      </c>
      <c r="M106" s="118">
        <v>4.3499999999999996</v>
      </c>
      <c r="N106" s="118">
        <v>1.1000000000000001</v>
      </c>
      <c r="O106" s="118">
        <v>571773.6</v>
      </c>
      <c r="P106" s="118">
        <v>108.07</v>
      </c>
      <c r="Q106" s="118">
        <v>13.513</v>
      </c>
      <c r="R106" s="118">
        <v>631.42999999999995</v>
      </c>
      <c r="S106" s="118">
        <v>0.09</v>
      </c>
      <c r="T106" s="118">
        <v>0.42</v>
      </c>
      <c r="U106" s="118">
        <v>0.05</v>
      </c>
    </row>
    <row r="107" spans="2:21">
      <c r="B107" s="62" t="s">
        <v>468</v>
      </c>
      <c r="C107" s="91">
        <v>1132828</v>
      </c>
      <c r="D107" s="91" t="s">
        <v>150</v>
      </c>
      <c r="E107" s="91"/>
      <c r="F107" s="91">
        <v>511930125</v>
      </c>
      <c r="G107" s="91" t="s">
        <v>196</v>
      </c>
      <c r="H107" s="91" t="s">
        <v>352</v>
      </c>
      <c r="I107" s="91" t="s">
        <v>175</v>
      </c>
      <c r="J107" s="102"/>
      <c r="K107" s="91">
        <v>4.09</v>
      </c>
      <c r="L107" s="91" t="s">
        <v>177</v>
      </c>
      <c r="M107" s="118">
        <v>1.98</v>
      </c>
      <c r="N107" s="118">
        <v>1.45</v>
      </c>
      <c r="O107" s="118">
        <v>65235.71</v>
      </c>
      <c r="P107" s="118">
        <v>102.16</v>
      </c>
      <c r="Q107" s="118">
        <v>0.64600000000000002</v>
      </c>
      <c r="R107" s="118">
        <v>67.290000000000006</v>
      </c>
      <c r="S107" s="118">
        <v>0.01</v>
      </c>
      <c r="T107" s="118">
        <v>0.05</v>
      </c>
      <c r="U107" s="118">
        <v>0.01</v>
      </c>
    </row>
    <row r="108" spans="2:21">
      <c r="B108" s="62" t="s">
        <v>469</v>
      </c>
      <c r="C108" s="91">
        <v>7670102</v>
      </c>
      <c r="D108" s="91" t="s">
        <v>150</v>
      </c>
      <c r="E108" s="91"/>
      <c r="F108" s="91">
        <v>520017450</v>
      </c>
      <c r="G108" s="91" t="s">
        <v>409</v>
      </c>
      <c r="H108" s="91" t="s">
        <v>352</v>
      </c>
      <c r="I108" s="91" t="s">
        <v>175</v>
      </c>
      <c r="J108" s="102"/>
      <c r="K108" s="91">
        <v>1.22</v>
      </c>
      <c r="L108" s="91" t="s">
        <v>177</v>
      </c>
      <c r="M108" s="118">
        <v>4.5</v>
      </c>
      <c r="N108" s="118">
        <v>1.08</v>
      </c>
      <c r="O108" s="118">
        <v>116334.27</v>
      </c>
      <c r="P108" s="118">
        <v>127.2</v>
      </c>
      <c r="Q108" s="118">
        <v>0</v>
      </c>
      <c r="R108" s="118">
        <v>147.97999999999999</v>
      </c>
      <c r="S108" s="118">
        <v>0.11</v>
      </c>
      <c r="T108" s="118">
        <v>0.1</v>
      </c>
      <c r="U108" s="118">
        <v>0.01</v>
      </c>
    </row>
    <row r="109" spans="2:21">
      <c r="B109" s="62" t="s">
        <v>470</v>
      </c>
      <c r="C109" s="91">
        <v>1118827</v>
      </c>
      <c r="D109" s="91" t="s">
        <v>150</v>
      </c>
      <c r="E109" s="91"/>
      <c r="F109" s="91">
        <v>520044314</v>
      </c>
      <c r="G109" s="91" t="s">
        <v>196</v>
      </c>
      <c r="H109" s="91" t="s">
        <v>352</v>
      </c>
      <c r="I109" s="91" t="s">
        <v>175</v>
      </c>
      <c r="J109" s="102"/>
      <c r="K109" s="91">
        <v>1</v>
      </c>
      <c r="L109" s="91" t="s">
        <v>177</v>
      </c>
      <c r="M109" s="118">
        <v>3.35</v>
      </c>
      <c r="N109" s="118">
        <v>0.88</v>
      </c>
      <c r="O109" s="118">
        <v>111418.01</v>
      </c>
      <c r="P109" s="118">
        <v>111.38</v>
      </c>
      <c r="Q109" s="118">
        <v>2.0289999999999999</v>
      </c>
      <c r="R109" s="118">
        <v>126.13</v>
      </c>
      <c r="S109" s="118">
        <v>0.03</v>
      </c>
      <c r="T109" s="118">
        <v>0.08</v>
      </c>
      <c r="U109" s="118">
        <v>0.01</v>
      </c>
    </row>
    <row r="110" spans="2:21">
      <c r="B110" s="62" t="s">
        <v>471</v>
      </c>
      <c r="C110" s="91">
        <v>1130467</v>
      </c>
      <c r="D110" s="91" t="s">
        <v>150</v>
      </c>
      <c r="E110" s="91"/>
      <c r="F110" s="91">
        <v>513765859</v>
      </c>
      <c r="G110" s="91" t="s">
        <v>387</v>
      </c>
      <c r="H110" s="91" t="s">
        <v>352</v>
      </c>
      <c r="I110" s="91" t="s">
        <v>173</v>
      </c>
      <c r="J110" s="102"/>
      <c r="K110" s="91">
        <v>4.24</v>
      </c>
      <c r="L110" s="91" t="s">
        <v>177</v>
      </c>
      <c r="M110" s="118">
        <v>3.3</v>
      </c>
      <c r="N110" s="118">
        <v>1.69</v>
      </c>
      <c r="O110" s="118">
        <v>536840</v>
      </c>
      <c r="P110" s="118">
        <v>107.23</v>
      </c>
      <c r="Q110" s="118">
        <v>0</v>
      </c>
      <c r="R110" s="118">
        <v>575.65</v>
      </c>
      <c r="S110" s="118">
        <v>0.08</v>
      </c>
      <c r="T110" s="118">
        <v>0.39</v>
      </c>
      <c r="U110" s="118">
        <v>0.05</v>
      </c>
    </row>
    <row r="111" spans="2:21">
      <c r="B111" s="62" t="s">
        <v>472</v>
      </c>
      <c r="C111" s="91">
        <v>1410281</v>
      </c>
      <c r="D111" s="91" t="s">
        <v>150</v>
      </c>
      <c r="E111" s="91"/>
      <c r="F111" s="91">
        <v>520034372</v>
      </c>
      <c r="G111" s="91" t="s">
        <v>398</v>
      </c>
      <c r="H111" s="91" t="s">
        <v>352</v>
      </c>
      <c r="I111" s="91" t="s">
        <v>175</v>
      </c>
      <c r="J111" s="102"/>
      <c r="K111" s="91">
        <v>2.94</v>
      </c>
      <c r="L111" s="91" t="s">
        <v>177</v>
      </c>
      <c r="M111" s="118">
        <v>2.15</v>
      </c>
      <c r="N111" s="118">
        <v>1.47</v>
      </c>
      <c r="O111" s="118">
        <v>95104.8</v>
      </c>
      <c r="P111" s="118">
        <v>102.05</v>
      </c>
      <c r="Q111" s="118">
        <v>0.435</v>
      </c>
      <c r="R111" s="118">
        <v>97.49</v>
      </c>
      <c r="S111" s="118">
        <v>0.01</v>
      </c>
      <c r="T111" s="118">
        <v>7.0000000000000007E-2</v>
      </c>
      <c r="U111" s="118">
        <v>0.01</v>
      </c>
    </row>
    <row r="112" spans="2:21">
      <c r="B112" s="62" t="s">
        <v>473</v>
      </c>
      <c r="C112" s="91">
        <v>5050240</v>
      </c>
      <c r="D112" s="91" t="s">
        <v>150</v>
      </c>
      <c r="E112" s="91"/>
      <c r="F112" s="91">
        <v>520039066</v>
      </c>
      <c r="G112" s="91" t="s">
        <v>387</v>
      </c>
      <c r="H112" s="91" t="s">
        <v>362</v>
      </c>
      <c r="I112" s="91" t="s">
        <v>175</v>
      </c>
      <c r="J112" s="102"/>
      <c r="K112" s="91">
        <v>4.1900000000000004</v>
      </c>
      <c r="L112" s="91" t="s">
        <v>177</v>
      </c>
      <c r="M112" s="118">
        <v>4.05</v>
      </c>
      <c r="N112" s="118">
        <v>1.72</v>
      </c>
      <c r="O112" s="118">
        <v>1593707</v>
      </c>
      <c r="P112" s="118">
        <v>110.06</v>
      </c>
      <c r="Q112" s="118">
        <v>32.273000000000003</v>
      </c>
      <c r="R112" s="118">
        <v>1786.31</v>
      </c>
      <c r="S112" s="118">
        <v>0.26</v>
      </c>
      <c r="T112" s="118">
        <v>1.2</v>
      </c>
      <c r="U112" s="118">
        <v>0.15</v>
      </c>
    </row>
    <row r="113" spans="2:21">
      <c r="B113" s="62" t="s">
        <v>474</v>
      </c>
      <c r="C113" s="91">
        <v>5050265</v>
      </c>
      <c r="D113" s="91" t="s">
        <v>150</v>
      </c>
      <c r="E113" s="91"/>
      <c r="F113" s="91">
        <v>520039066</v>
      </c>
      <c r="G113" s="91" t="s">
        <v>387</v>
      </c>
      <c r="H113" s="91" t="s">
        <v>362</v>
      </c>
      <c r="I113" s="91" t="s">
        <v>175</v>
      </c>
      <c r="J113" s="102"/>
      <c r="K113" s="91">
        <v>6.47</v>
      </c>
      <c r="L113" s="91" t="s">
        <v>177</v>
      </c>
      <c r="M113" s="118">
        <v>2.5</v>
      </c>
      <c r="N113" s="118">
        <v>2.1800000000000002</v>
      </c>
      <c r="O113" s="118">
        <v>370571</v>
      </c>
      <c r="P113" s="118">
        <v>102.86</v>
      </c>
      <c r="Q113" s="118">
        <v>3.8980000000000001</v>
      </c>
      <c r="R113" s="118">
        <v>385.07</v>
      </c>
      <c r="S113" s="118">
        <v>0.1</v>
      </c>
      <c r="T113" s="118">
        <v>0.26</v>
      </c>
      <c r="U113" s="118">
        <v>0.03</v>
      </c>
    </row>
    <row r="114" spans="2:21">
      <c r="B114" s="62" t="s">
        <v>475</v>
      </c>
      <c r="C114" s="91">
        <v>3870094</v>
      </c>
      <c r="D114" s="91" t="s">
        <v>150</v>
      </c>
      <c r="E114" s="91"/>
      <c r="F114" s="91">
        <v>520038894</v>
      </c>
      <c r="G114" s="91" t="s">
        <v>387</v>
      </c>
      <c r="H114" s="91" t="s">
        <v>362</v>
      </c>
      <c r="I114" s="91" t="s">
        <v>173</v>
      </c>
      <c r="J114" s="102"/>
      <c r="K114" s="91">
        <v>1.53</v>
      </c>
      <c r="L114" s="91" t="s">
        <v>177</v>
      </c>
      <c r="M114" s="118">
        <v>4.8</v>
      </c>
      <c r="N114" s="118">
        <v>1.42</v>
      </c>
      <c r="O114" s="118">
        <v>79866.679999999993</v>
      </c>
      <c r="P114" s="118">
        <v>109.16</v>
      </c>
      <c r="Q114" s="118">
        <v>0</v>
      </c>
      <c r="R114" s="118">
        <v>87.18</v>
      </c>
      <c r="S114" s="118">
        <v>0.02</v>
      </c>
      <c r="T114" s="118">
        <v>0.06</v>
      </c>
      <c r="U114" s="118">
        <v>0.01</v>
      </c>
    </row>
    <row r="115" spans="2:21">
      <c r="B115" s="62" t="s">
        <v>476</v>
      </c>
      <c r="C115" s="91">
        <v>1125681</v>
      </c>
      <c r="D115" s="91" t="s">
        <v>150</v>
      </c>
      <c r="E115" s="91"/>
      <c r="F115" s="91">
        <v>520044520</v>
      </c>
      <c r="G115" s="91" t="s">
        <v>387</v>
      </c>
      <c r="H115" s="91" t="s">
        <v>362</v>
      </c>
      <c r="I115" s="91" t="s">
        <v>173</v>
      </c>
      <c r="J115" s="102"/>
      <c r="K115" s="91">
        <v>1.46</v>
      </c>
      <c r="L115" s="91" t="s">
        <v>177</v>
      </c>
      <c r="M115" s="118">
        <v>4.45</v>
      </c>
      <c r="N115" s="118">
        <v>1.55</v>
      </c>
      <c r="O115" s="118">
        <v>164285.75</v>
      </c>
      <c r="P115" s="118">
        <v>109.63</v>
      </c>
      <c r="Q115" s="118">
        <v>0</v>
      </c>
      <c r="R115" s="118">
        <v>180.11</v>
      </c>
      <c r="S115" s="118">
        <v>0.17</v>
      </c>
      <c r="T115" s="118">
        <v>0.12</v>
      </c>
      <c r="U115" s="118">
        <v>0.02</v>
      </c>
    </row>
    <row r="116" spans="2:21">
      <c r="B116" s="62" t="s">
        <v>477</v>
      </c>
      <c r="C116" s="91">
        <v>1115823</v>
      </c>
      <c r="D116" s="91" t="s">
        <v>150</v>
      </c>
      <c r="E116" s="91"/>
      <c r="F116" s="91">
        <v>520044322</v>
      </c>
      <c r="G116" s="91" t="s">
        <v>164</v>
      </c>
      <c r="H116" s="91" t="s">
        <v>362</v>
      </c>
      <c r="I116" s="91" t="s">
        <v>173</v>
      </c>
      <c r="J116" s="102"/>
      <c r="K116" s="91">
        <v>2.93</v>
      </c>
      <c r="L116" s="91" t="s">
        <v>177</v>
      </c>
      <c r="M116" s="118">
        <v>6.1</v>
      </c>
      <c r="N116" s="118">
        <v>1.6</v>
      </c>
      <c r="O116" s="118">
        <v>113238.3</v>
      </c>
      <c r="P116" s="118">
        <v>124.14</v>
      </c>
      <c r="Q116" s="118">
        <v>0</v>
      </c>
      <c r="R116" s="118">
        <v>140.57</v>
      </c>
      <c r="S116" s="118">
        <v>0.01</v>
      </c>
      <c r="T116" s="118">
        <v>0.09</v>
      </c>
      <c r="U116" s="118">
        <v>0.01</v>
      </c>
    </row>
    <row r="117" spans="2:21">
      <c r="B117" s="62" t="s">
        <v>478</v>
      </c>
      <c r="C117" s="91">
        <v>4110094</v>
      </c>
      <c r="D117" s="91" t="s">
        <v>150</v>
      </c>
      <c r="E117" s="91"/>
      <c r="F117" s="91">
        <v>520038902</v>
      </c>
      <c r="G117" s="91" t="s">
        <v>387</v>
      </c>
      <c r="H117" s="91" t="s">
        <v>362</v>
      </c>
      <c r="I117" s="91" t="s">
        <v>173</v>
      </c>
      <c r="J117" s="102"/>
      <c r="K117" s="91">
        <v>2.4500000000000002</v>
      </c>
      <c r="L117" s="91" t="s">
        <v>177</v>
      </c>
      <c r="M117" s="118">
        <v>4.5999999999999996</v>
      </c>
      <c r="N117" s="118">
        <v>1.1599999999999999</v>
      </c>
      <c r="O117" s="118">
        <v>93125</v>
      </c>
      <c r="P117" s="118">
        <v>129.94999999999999</v>
      </c>
      <c r="Q117" s="118">
        <v>3.2610000000000001</v>
      </c>
      <c r="R117" s="118">
        <v>124.28</v>
      </c>
      <c r="S117" s="118">
        <v>0.02</v>
      </c>
      <c r="T117" s="118">
        <v>0.08</v>
      </c>
      <c r="U117" s="118">
        <v>0.01</v>
      </c>
    </row>
    <row r="118" spans="2:21">
      <c r="B118" s="62" t="s">
        <v>479</v>
      </c>
      <c r="C118" s="91">
        <v>5760160</v>
      </c>
      <c r="D118" s="91" t="s">
        <v>150</v>
      </c>
      <c r="E118" s="91"/>
      <c r="F118" s="91">
        <v>520028010</v>
      </c>
      <c r="G118" s="91" t="s">
        <v>164</v>
      </c>
      <c r="H118" s="91" t="s">
        <v>362</v>
      </c>
      <c r="I118" s="91" t="s">
        <v>175</v>
      </c>
      <c r="J118" s="102"/>
      <c r="K118" s="91">
        <v>2.1</v>
      </c>
      <c r="L118" s="91" t="s">
        <v>177</v>
      </c>
      <c r="M118" s="118">
        <v>4.7</v>
      </c>
      <c r="N118" s="118">
        <v>1.41</v>
      </c>
      <c r="O118" s="118">
        <v>1949912</v>
      </c>
      <c r="P118" s="118">
        <v>131.34</v>
      </c>
      <c r="Q118" s="118">
        <v>0</v>
      </c>
      <c r="R118" s="118">
        <v>2561.0100000000002</v>
      </c>
      <c r="S118" s="118">
        <v>0.1</v>
      </c>
      <c r="T118" s="118">
        <v>1.72</v>
      </c>
      <c r="U118" s="118">
        <v>0.22</v>
      </c>
    </row>
    <row r="119" spans="2:21">
      <c r="B119" s="62" t="s">
        <v>480</v>
      </c>
      <c r="C119" s="91">
        <v>1127323</v>
      </c>
      <c r="D119" s="91" t="s">
        <v>150</v>
      </c>
      <c r="E119" s="91"/>
      <c r="F119" s="91">
        <v>513257873</v>
      </c>
      <c r="G119" s="91" t="s">
        <v>387</v>
      </c>
      <c r="H119" s="91" t="s">
        <v>362</v>
      </c>
      <c r="I119" s="91" t="s">
        <v>175</v>
      </c>
      <c r="J119" s="102"/>
      <c r="K119" s="91">
        <v>2.35</v>
      </c>
      <c r="L119" s="91" t="s">
        <v>177</v>
      </c>
      <c r="M119" s="118">
        <v>4.5</v>
      </c>
      <c r="N119" s="118">
        <v>0.87</v>
      </c>
      <c r="O119" s="118">
        <v>201110.01</v>
      </c>
      <c r="P119" s="118">
        <v>110.21</v>
      </c>
      <c r="Q119" s="118">
        <v>4.569</v>
      </c>
      <c r="R119" s="118">
        <v>226.21</v>
      </c>
      <c r="S119" s="118">
        <v>0.11</v>
      </c>
      <c r="T119" s="118">
        <v>0.15</v>
      </c>
      <c r="U119" s="118">
        <v>0.02</v>
      </c>
    </row>
    <row r="120" spans="2:21">
      <c r="B120" s="62" t="s">
        <v>481</v>
      </c>
      <c r="C120" s="91">
        <v>6990139</v>
      </c>
      <c r="D120" s="91" t="s">
        <v>150</v>
      </c>
      <c r="E120" s="91"/>
      <c r="F120" s="91">
        <v>520025438</v>
      </c>
      <c r="G120" s="91" t="s">
        <v>387</v>
      </c>
      <c r="H120" s="91" t="s">
        <v>362</v>
      </c>
      <c r="I120" s="91" t="s">
        <v>175</v>
      </c>
      <c r="J120" s="102"/>
      <c r="K120" s="91">
        <v>0.4</v>
      </c>
      <c r="L120" s="91" t="s">
        <v>177</v>
      </c>
      <c r="M120" s="118">
        <v>5</v>
      </c>
      <c r="N120" s="118">
        <v>1.1399999999999999</v>
      </c>
      <c r="O120" s="118">
        <v>25457.81</v>
      </c>
      <c r="P120" s="118">
        <v>125.16</v>
      </c>
      <c r="Q120" s="118">
        <v>0</v>
      </c>
      <c r="R120" s="118">
        <v>31.86</v>
      </c>
      <c r="S120" s="118">
        <v>0.01</v>
      </c>
      <c r="T120" s="118">
        <v>0.02</v>
      </c>
      <c r="U120" s="118">
        <v>0</v>
      </c>
    </row>
    <row r="121" spans="2:21">
      <c r="B121" s="62" t="s">
        <v>482</v>
      </c>
      <c r="C121" s="91">
        <v>1105543</v>
      </c>
      <c r="D121" s="91" t="s">
        <v>150</v>
      </c>
      <c r="E121" s="91"/>
      <c r="F121" s="91">
        <v>520044322</v>
      </c>
      <c r="G121" s="91" t="s">
        <v>164</v>
      </c>
      <c r="H121" s="91" t="s">
        <v>362</v>
      </c>
      <c r="I121" s="91" t="s">
        <v>175</v>
      </c>
      <c r="J121" s="102"/>
      <c r="K121" s="91">
        <v>2.82</v>
      </c>
      <c r="L121" s="91" t="s">
        <v>177</v>
      </c>
      <c r="M121" s="118">
        <v>4.5999999999999996</v>
      </c>
      <c r="N121" s="118">
        <v>1.5</v>
      </c>
      <c r="O121" s="118">
        <v>2761</v>
      </c>
      <c r="P121" s="118">
        <v>133.07</v>
      </c>
      <c r="Q121" s="118">
        <v>0</v>
      </c>
      <c r="R121" s="118">
        <v>3.67</v>
      </c>
      <c r="S121" s="118">
        <v>0</v>
      </c>
      <c r="T121" s="118">
        <v>0</v>
      </c>
      <c r="U121" s="118">
        <v>0</v>
      </c>
    </row>
    <row r="122" spans="2:21">
      <c r="B122" s="62" t="s">
        <v>483</v>
      </c>
      <c r="C122" s="91">
        <v>1106046</v>
      </c>
      <c r="D122" s="91" t="s">
        <v>150</v>
      </c>
      <c r="E122" s="91"/>
      <c r="F122" s="91">
        <v>520044322</v>
      </c>
      <c r="G122" s="91" t="s">
        <v>164</v>
      </c>
      <c r="H122" s="91" t="s">
        <v>362</v>
      </c>
      <c r="I122" s="91" t="s">
        <v>175</v>
      </c>
      <c r="J122" s="102"/>
      <c r="K122" s="91">
        <v>3.08</v>
      </c>
      <c r="L122" s="91" t="s">
        <v>177</v>
      </c>
      <c r="M122" s="118">
        <v>4.5</v>
      </c>
      <c r="N122" s="118">
        <v>1.59</v>
      </c>
      <c r="O122" s="118">
        <v>2372.5</v>
      </c>
      <c r="P122" s="118">
        <v>130.88999999999999</v>
      </c>
      <c r="Q122" s="118">
        <v>6.4000000000000001E-2</v>
      </c>
      <c r="R122" s="118">
        <v>3.17</v>
      </c>
      <c r="S122" s="118">
        <v>0</v>
      </c>
      <c r="T122" s="118">
        <v>0</v>
      </c>
      <c r="U122" s="118">
        <v>0</v>
      </c>
    </row>
    <row r="123" spans="2:21">
      <c r="B123" s="62" t="s">
        <v>484</v>
      </c>
      <c r="C123" s="91">
        <v>1410224</v>
      </c>
      <c r="D123" s="91" t="s">
        <v>150</v>
      </c>
      <c r="E123" s="91"/>
      <c r="F123" s="91">
        <v>520034372</v>
      </c>
      <c r="G123" s="91" t="s">
        <v>398</v>
      </c>
      <c r="H123" s="91" t="s">
        <v>362</v>
      </c>
      <c r="I123" s="91" t="s">
        <v>173</v>
      </c>
      <c r="J123" s="102"/>
      <c r="K123" s="91">
        <v>0.38</v>
      </c>
      <c r="L123" s="91" t="s">
        <v>177</v>
      </c>
      <c r="M123" s="118">
        <v>2.2999999999999998</v>
      </c>
      <c r="N123" s="118">
        <v>1.32</v>
      </c>
      <c r="O123" s="118">
        <v>21963.98</v>
      </c>
      <c r="P123" s="118">
        <v>105.37</v>
      </c>
      <c r="Q123" s="118">
        <v>0.105</v>
      </c>
      <c r="R123" s="118">
        <v>23.25</v>
      </c>
      <c r="S123" s="118">
        <v>0.04</v>
      </c>
      <c r="T123" s="118">
        <v>0.02</v>
      </c>
      <c r="U123" s="118">
        <v>0</v>
      </c>
    </row>
    <row r="124" spans="2:21">
      <c r="B124" s="62" t="s">
        <v>485</v>
      </c>
      <c r="C124" s="91">
        <v>1410265</v>
      </c>
      <c r="D124" s="91" t="s">
        <v>150</v>
      </c>
      <c r="E124" s="91"/>
      <c r="F124" s="91">
        <v>520034372</v>
      </c>
      <c r="G124" s="91" t="s">
        <v>398</v>
      </c>
      <c r="H124" s="91" t="s">
        <v>362</v>
      </c>
      <c r="I124" s="91" t="s">
        <v>173</v>
      </c>
      <c r="J124" s="102"/>
      <c r="K124" s="91">
        <v>1.39</v>
      </c>
      <c r="L124" s="91" t="s">
        <v>177</v>
      </c>
      <c r="M124" s="118">
        <v>3.75</v>
      </c>
      <c r="N124" s="118">
        <v>1.18</v>
      </c>
      <c r="O124" s="118">
        <v>363046.34</v>
      </c>
      <c r="P124" s="118">
        <v>105.06</v>
      </c>
      <c r="Q124" s="118">
        <v>0</v>
      </c>
      <c r="R124" s="118">
        <v>381.42</v>
      </c>
      <c r="S124" s="118">
        <v>0.08</v>
      </c>
      <c r="T124" s="118">
        <v>0.26</v>
      </c>
      <c r="U124" s="118">
        <v>0.03</v>
      </c>
    </row>
    <row r="125" spans="2:21">
      <c r="B125" s="62" t="s">
        <v>486</v>
      </c>
      <c r="C125" s="91">
        <v>1131614</v>
      </c>
      <c r="D125" s="91" t="s">
        <v>150</v>
      </c>
      <c r="E125" s="91"/>
      <c r="F125" s="91">
        <v>520044264</v>
      </c>
      <c r="G125" s="91" t="s">
        <v>196</v>
      </c>
      <c r="H125" s="91" t="s">
        <v>487</v>
      </c>
      <c r="I125" s="91" t="s">
        <v>173</v>
      </c>
      <c r="J125" s="102"/>
      <c r="K125" s="91">
        <v>3.26</v>
      </c>
      <c r="L125" s="91" t="s">
        <v>177</v>
      </c>
      <c r="M125" s="118">
        <v>6</v>
      </c>
      <c r="N125" s="118">
        <v>3.31</v>
      </c>
      <c r="O125" s="118">
        <v>70000</v>
      </c>
      <c r="P125" s="118">
        <v>110.85</v>
      </c>
      <c r="Q125" s="118">
        <v>0</v>
      </c>
      <c r="R125" s="118">
        <v>77.599999999999994</v>
      </c>
      <c r="S125" s="118">
        <v>0.01</v>
      </c>
      <c r="T125" s="118">
        <v>0.05</v>
      </c>
      <c r="U125" s="118">
        <v>0.01</v>
      </c>
    </row>
    <row r="126" spans="2:21">
      <c r="B126" s="62" t="s">
        <v>488</v>
      </c>
      <c r="C126" s="91">
        <v>1127588</v>
      </c>
      <c r="D126" s="91" t="s">
        <v>150</v>
      </c>
      <c r="E126" s="91"/>
      <c r="F126" s="91">
        <v>512025891</v>
      </c>
      <c r="G126" s="91" t="s">
        <v>398</v>
      </c>
      <c r="H126" s="91" t="s">
        <v>487</v>
      </c>
      <c r="I126" s="91" t="s">
        <v>173</v>
      </c>
      <c r="J126" s="102"/>
      <c r="K126" s="91">
        <v>0.9</v>
      </c>
      <c r="L126" s="91" t="s">
        <v>177</v>
      </c>
      <c r="M126" s="118">
        <v>4.2</v>
      </c>
      <c r="N126" s="118">
        <v>1.1499999999999999</v>
      </c>
      <c r="O126" s="118">
        <v>527352.71</v>
      </c>
      <c r="P126" s="118">
        <v>104.8</v>
      </c>
      <c r="Q126" s="118">
        <v>0</v>
      </c>
      <c r="R126" s="118">
        <v>552.66999999999996</v>
      </c>
      <c r="S126" s="118">
        <v>0.15</v>
      </c>
      <c r="T126" s="118">
        <v>0.37</v>
      </c>
      <c r="U126" s="118">
        <v>0.05</v>
      </c>
    </row>
    <row r="127" spans="2:21">
      <c r="B127" s="62" t="s">
        <v>489</v>
      </c>
      <c r="C127" s="91">
        <v>1122233</v>
      </c>
      <c r="D127" s="91" t="s">
        <v>150</v>
      </c>
      <c r="E127" s="91"/>
      <c r="F127" s="91">
        <v>510560188</v>
      </c>
      <c r="G127" s="91" t="s">
        <v>387</v>
      </c>
      <c r="H127" s="91" t="s">
        <v>487</v>
      </c>
      <c r="I127" s="91" t="s">
        <v>173</v>
      </c>
      <c r="J127" s="102"/>
      <c r="K127" s="91">
        <v>0.82</v>
      </c>
      <c r="L127" s="91" t="s">
        <v>177</v>
      </c>
      <c r="M127" s="118">
        <v>5.9</v>
      </c>
      <c r="N127" s="118">
        <v>1.45</v>
      </c>
      <c r="O127" s="118">
        <v>188831.96</v>
      </c>
      <c r="P127" s="118">
        <v>112.12</v>
      </c>
      <c r="Q127" s="118">
        <v>0</v>
      </c>
      <c r="R127" s="118">
        <v>211.72</v>
      </c>
      <c r="S127" s="118">
        <v>0.05</v>
      </c>
      <c r="T127" s="118">
        <v>0.14000000000000001</v>
      </c>
      <c r="U127" s="118">
        <v>0.02</v>
      </c>
    </row>
    <row r="128" spans="2:21">
      <c r="B128" s="62" t="s">
        <v>490</v>
      </c>
      <c r="C128" s="91">
        <v>2590255</v>
      </c>
      <c r="D128" s="91" t="s">
        <v>150</v>
      </c>
      <c r="E128" s="91"/>
      <c r="F128" s="91">
        <v>520036658</v>
      </c>
      <c r="G128" s="91" t="s">
        <v>491</v>
      </c>
      <c r="H128" s="91" t="s">
        <v>487</v>
      </c>
      <c r="I128" s="91" t="s">
        <v>175</v>
      </c>
      <c r="J128" s="102"/>
      <c r="K128" s="91">
        <v>1.71</v>
      </c>
      <c r="L128" s="91" t="s">
        <v>177</v>
      </c>
      <c r="M128" s="118">
        <v>4.8</v>
      </c>
      <c r="N128" s="118">
        <v>1.36</v>
      </c>
      <c r="O128" s="118">
        <v>1034355.76</v>
      </c>
      <c r="P128" s="118">
        <v>124.35</v>
      </c>
      <c r="Q128" s="118">
        <v>18.887</v>
      </c>
      <c r="R128" s="118">
        <v>1305.1099999999999</v>
      </c>
      <c r="S128" s="118">
        <v>0.17</v>
      </c>
      <c r="T128" s="118">
        <v>0.88</v>
      </c>
      <c r="U128" s="118">
        <v>0.11</v>
      </c>
    </row>
    <row r="129" spans="2:21">
      <c r="B129" s="62" t="s">
        <v>492</v>
      </c>
      <c r="C129" s="91">
        <v>2590438</v>
      </c>
      <c r="D129" s="91" t="s">
        <v>150</v>
      </c>
      <c r="E129" s="91"/>
      <c r="F129" s="91">
        <v>520036658</v>
      </c>
      <c r="G129" s="91" t="s">
        <v>491</v>
      </c>
      <c r="H129" s="91" t="s">
        <v>487</v>
      </c>
      <c r="I129" s="91" t="s">
        <v>175</v>
      </c>
      <c r="J129" s="102"/>
      <c r="K129" s="91">
        <v>1.68</v>
      </c>
      <c r="L129" s="91" t="s">
        <v>177</v>
      </c>
      <c r="M129" s="118">
        <v>5.69</v>
      </c>
      <c r="N129" s="118">
        <v>1.34</v>
      </c>
      <c r="O129" s="118">
        <v>682586.12</v>
      </c>
      <c r="P129" s="118">
        <v>131.47999999999999</v>
      </c>
      <c r="Q129" s="118">
        <v>0</v>
      </c>
      <c r="R129" s="118">
        <v>897.46</v>
      </c>
      <c r="S129" s="118">
        <v>0.21</v>
      </c>
      <c r="T129" s="118">
        <v>0.6</v>
      </c>
      <c r="U129" s="118">
        <v>0.08</v>
      </c>
    </row>
    <row r="130" spans="2:21">
      <c r="B130" s="62" t="s">
        <v>493</v>
      </c>
      <c r="C130" s="91">
        <v>6120166</v>
      </c>
      <c r="D130" s="91" t="s">
        <v>150</v>
      </c>
      <c r="E130" s="91"/>
      <c r="F130" s="91">
        <v>520020116</v>
      </c>
      <c r="G130" s="91" t="s">
        <v>164</v>
      </c>
      <c r="H130" s="91" t="s">
        <v>487</v>
      </c>
      <c r="I130" s="91" t="s">
        <v>175</v>
      </c>
      <c r="J130" s="102"/>
      <c r="K130" s="91">
        <v>1.92</v>
      </c>
      <c r="L130" s="91" t="s">
        <v>177</v>
      </c>
      <c r="M130" s="118">
        <v>5.3</v>
      </c>
      <c r="N130" s="118">
        <v>1.41</v>
      </c>
      <c r="O130" s="118">
        <v>43083.58</v>
      </c>
      <c r="P130" s="118">
        <v>109.04</v>
      </c>
      <c r="Q130" s="118">
        <v>0</v>
      </c>
      <c r="R130" s="118">
        <v>46.98</v>
      </c>
      <c r="S130" s="118">
        <v>0.03</v>
      </c>
      <c r="T130" s="118">
        <v>0.03</v>
      </c>
      <c r="U130" s="118">
        <v>0</v>
      </c>
    </row>
    <row r="131" spans="2:21">
      <c r="B131" s="62" t="s">
        <v>494</v>
      </c>
      <c r="C131" s="91">
        <v>1127414</v>
      </c>
      <c r="D131" s="91" t="s">
        <v>150</v>
      </c>
      <c r="E131" s="91"/>
      <c r="F131" s="91">
        <v>513682146</v>
      </c>
      <c r="G131" s="91" t="s">
        <v>369</v>
      </c>
      <c r="H131" s="91" t="s">
        <v>487</v>
      </c>
      <c r="I131" s="91" t="s">
        <v>175</v>
      </c>
      <c r="J131" s="102"/>
      <c r="K131" s="91">
        <v>2.92</v>
      </c>
      <c r="L131" s="91" t="s">
        <v>177</v>
      </c>
      <c r="M131" s="118">
        <v>2.4</v>
      </c>
      <c r="N131" s="118">
        <v>1.04</v>
      </c>
      <c r="O131" s="118">
        <v>220572</v>
      </c>
      <c r="P131" s="118">
        <v>105.35</v>
      </c>
      <c r="Q131" s="118">
        <v>2.681</v>
      </c>
      <c r="R131" s="118">
        <v>235.05</v>
      </c>
      <c r="S131" s="118">
        <v>0.17</v>
      </c>
      <c r="T131" s="118">
        <v>0.16</v>
      </c>
      <c r="U131" s="118">
        <v>0.02</v>
      </c>
    </row>
    <row r="132" spans="2:21">
      <c r="B132" s="62" t="s">
        <v>495</v>
      </c>
      <c r="C132" s="91">
        <v>1980192</v>
      </c>
      <c r="D132" s="91" t="s">
        <v>150</v>
      </c>
      <c r="E132" s="91"/>
      <c r="F132" s="91">
        <v>520017070</v>
      </c>
      <c r="G132" s="91" t="s">
        <v>387</v>
      </c>
      <c r="H132" s="91" t="s">
        <v>487</v>
      </c>
      <c r="I132" s="91" t="s">
        <v>173</v>
      </c>
      <c r="J132" s="102"/>
      <c r="K132" s="91">
        <v>0.5</v>
      </c>
      <c r="L132" s="91" t="s">
        <v>177</v>
      </c>
      <c r="M132" s="118">
        <v>5.35</v>
      </c>
      <c r="N132" s="118">
        <v>1</v>
      </c>
      <c r="O132" s="118">
        <v>32000.06</v>
      </c>
      <c r="P132" s="118">
        <v>126.01</v>
      </c>
      <c r="Q132" s="118">
        <v>0</v>
      </c>
      <c r="R132" s="118">
        <v>40.32</v>
      </c>
      <c r="S132" s="118">
        <v>0.02</v>
      </c>
      <c r="T132" s="118">
        <v>0.03</v>
      </c>
      <c r="U132" s="118">
        <v>0</v>
      </c>
    </row>
    <row r="133" spans="2:21">
      <c r="B133" s="62" t="s">
        <v>496</v>
      </c>
      <c r="C133" s="91">
        <v>1980416</v>
      </c>
      <c r="D133" s="91" t="s">
        <v>150</v>
      </c>
      <c r="E133" s="91"/>
      <c r="F133" s="91">
        <v>520017070</v>
      </c>
      <c r="G133" s="91" t="s">
        <v>387</v>
      </c>
      <c r="H133" s="91" t="s">
        <v>487</v>
      </c>
      <c r="I133" s="91" t="s">
        <v>173</v>
      </c>
      <c r="J133" s="102"/>
      <c r="K133" s="91">
        <v>8.0399999999999991</v>
      </c>
      <c r="L133" s="91" t="s">
        <v>177</v>
      </c>
      <c r="M133" s="118">
        <v>2.6</v>
      </c>
      <c r="N133" s="118">
        <v>2.78</v>
      </c>
      <c r="O133" s="118">
        <v>208184</v>
      </c>
      <c r="P133" s="118">
        <v>98.76</v>
      </c>
      <c r="Q133" s="118">
        <v>0</v>
      </c>
      <c r="R133" s="118">
        <v>205.6</v>
      </c>
      <c r="S133" s="118">
        <v>0.03</v>
      </c>
      <c r="T133" s="118">
        <v>0.14000000000000001</v>
      </c>
      <c r="U133" s="118">
        <v>0.02</v>
      </c>
    </row>
    <row r="134" spans="2:21">
      <c r="B134" s="62" t="s">
        <v>497</v>
      </c>
      <c r="C134" s="91">
        <v>1980317</v>
      </c>
      <c r="D134" s="91" t="s">
        <v>150</v>
      </c>
      <c r="E134" s="91"/>
      <c r="F134" s="91">
        <v>520017070</v>
      </c>
      <c r="G134" s="91" t="s">
        <v>387</v>
      </c>
      <c r="H134" s="91" t="s">
        <v>487</v>
      </c>
      <c r="I134" s="91" t="s">
        <v>173</v>
      </c>
      <c r="J134" s="102"/>
      <c r="K134" s="91">
        <v>2.85</v>
      </c>
      <c r="L134" s="91" t="s">
        <v>177</v>
      </c>
      <c r="M134" s="118">
        <v>7</v>
      </c>
      <c r="N134" s="118">
        <v>1.46</v>
      </c>
      <c r="O134" s="118">
        <v>1358331.01</v>
      </c>
      <c r="P134" s="118">
        <v>122.22</v>
      </c>
      <c r="Q134" s="118">
        <v>0</v>
      </c>
      <c r="R134" s="118">
        <v>1660.15</v>
      </c>
      <c r="S134" s="118">
        <v>0.24</v>
      </c>
      <c r="T134" s="118">
        <v>1.1100000000000001</v>
      </c>
      <c r="U134" s="118">
        <v>0.14000000000000001</v>
      </c>
    </row>
    <row r="135" spans="2:21">
      <c r="B135" s="62" t="s">
        <v>498</v>
      </c>
      <c r="C135" s="91">
        <v>1980358</v>
      </c>
      <c r="D135" s="91" t="s">
        <v>150</v>
      </c>
      <c r="E135" s="91"/>
      <c r="F135" s="91">
        <v>520017070</v>
      </c>
      <c r="G135" s="91" t="s">
        <v>387</v>
      </c>
      <c r="H135" s="91" t="s">
        <v>487</v>
      </c>
      <c r="I135" s="91" t="s">
        <v>173</v>
      </c>
      <c r="J135" s="102"/>
      <c r="K135" s="91">
        <v>4.47</v>
      </c>
      <c r="L135" s="91" t="s">
        <v>177</v>
      </c>
      <c r="M135" s="118">
        <v>4.9000000000000004</v>
      </c>
      <c r="N135" s="118">
        <v>2.4300000000000002</v>
      </c>
      <c r="O135" s="118">
        <v>241062.61</v>
      </c>
      <c r="P135" s="118">
        <v>109.6</v>
      </c>
      <c r="Q135" s="118">
        <v>0</v>
      </c>
      <c r="R135" s="118">
        <v>264.20999999999998</v>
      </c>
      <c r="S135" s="118">
        <v>0.16</v>
      </c>
      <c r="T135" s="118">
        <v>0.18</v>
      </c>
      <c r="U135" s="118">
        <v>0.02</v>
      </c>
    </row>
    <row r="136" spans="2:21">
      <c r="B136" s="62" t="s">
        <v>499</v>
      </c>
      <c r="C136" s="91">
        <v>1980390</v>
      </c>
      <c r="D136" s="91" t="s">
        <v>150</v>
      </c>
      <c r="E136" s="91"/>
      <c r="F136" s="91">
        <v>520017070</v>
      </c>
      <c r="G136" s="91" t="s">
        <v>387</v>
      </c>
      <c r="H136" s="91" t="s">
        <v>487</v>
      </c>
      <c r="I136" s="91" t="s">
        <v>173</v>
      </c>
      <c r="J136" s="102"/>
      <c r="K136" s="91">
        <v>7</v>
      </c>
      <c r="L136" s="91" t="s">
        <v>177</v>
      </c>
      <c r="M136" s="118">
        <v>2.4</v>
      </c>
      <c r="N136" s="118">
        <v>2.02</v>
      </c>
      <c r="O136" s="118">
        <v>285000</v>
      </c>
      <c r="P136" s="118">
        <v>103.43</v>
      </c>
      <c r="Q136" s="118">
        <v>0</v>
      </c>
      <c r="R136" s="118">
        <v>294.77999999999997</v>
      </c>
      <c r="S136" s="118">
        <v>0.05</v>
      </c>
      <c r="T136" s="118">
        <v>0.2</v>
      </c>
      <c r="U136" s="118">
        <v>0.03</v>
      </c>
    </row>
    <row r="137" spans="2:21">
      <c r="B137" s="62" t="s">
        <v>500</v>
      </c>
      <c r="C137" s="91">
        <v>2260131</v>
      </c>
      <c r="D137" s="91" t="s">
        <v>150</v>
      </c>
      <c r="E137" s="91"/>
      <c r="F137" s="91">
        <v>520024126</v>
      </c>
      <c r="G137" s="91" t="s">
        <v>387</v>
      </c>
      <c r="H137" s="91" t="s">
        <v>487</v>
      </c>
      <c r="I137" s="91" t="s">
        <v>175</v>
      </c>
      <c r="J137" s="102"/>
      <c r="K137" s="91">
        <v>0.66</v>
      </c>
      <c r="L137" s="91" t="s">
        <v>177</v>
      </c>
      <c r="M137" s="118">
        <v>4.6500000000000004</v>
      </c>
      <c r="N137" s="118">
        <v>1.34</v>
      </c>
      <c r="O137" s="118">
        <v>42880</v>
      </c>
      <c r="P137" s="118">
        <v>125.55</v>
      </c>
      <c r="Q137" s="118">
        <v>0</v>
      </c>
      <c r="R137" s="118">
        <v>53.84</v>
      </c>
      <c r="S137" s="118">
        <v>0.02</v>
      </c>
      <c r="T137" s="118">
        <v>0.04</v>
      </c>
      <c r="U137" s="118">
        <v>0</v>
      </c>
    </row>
    <row r="138" spans="2:21">
      <c r="B138" s="62" t="s">
        <v>501</v>
      </c>
      <c r="C138" s="91">
        <v>2260180</v>
      </c>
      <c r="D138" s="91" t="s">
        <v>150</v>
      </c>
      <c r="E138" s="91"/>
      <c r="F138" s="91">
        <v>520024126</v>
      </c>
      <c r="G138" s="91" t="s">
        <v>387</v>
      </c>
      <c r="H138" s="91" t="s">
        <v>487</v>
      </c>
      <c r="I138" s="91" t="s">
        <v>175</v>
      </c>
      <c r="J138" s="102"/>
      <c r="K138" s="91">
        <v>0.5</v>
      </c>
      <c r="L138" s="91" t="s">
        <v>177</v>
      </c>
      <c r="M138" s="118">
        <v>5.05</v>
      </c>
      <c r="N138" s="118">
        <v>0.89</v>
      </c>
      <c r="O138" s="118">
        <v>200472.76</v>
      </c>
      <c r="P138" s="118">
        <v>125.72</v>
      </c>
      <c r="Q138" s="118">
        <v>0</v>
      </c>
      <c r="R138" s="118">
        <v>252.03</v>
      </c>
      <c r="S138" s="118">
        <v>0.12</v>
      </c>
      <c r="T138" s="118">
        <v>0.17</v>
      </c>
      <c r="U138" s="118">
        <v>0.02</v>
      </c>
    </row>
    <row r="139" spans="2:21">
      <c r="B139" s="62" t="s">
        <v>502</v>
      </c>
      <c r="C139" s="91">
        <v>2260412</v>
      </c>
      <c r="D139" s="91" t="s">
        <v>150</v>
      </c>
      <c r="E139" s="91"/>
      <c r="F139" s="91">
        <v>520024126</v>
      </c>
      <c r="G139" s="91" t="s">
        <v>387</v>
      </c>
      <c r="H139" s="91" t="s">
        <v>487</v>
      </c>
      <c r="I139" s="91" t="s">
        <v>175</v>
      </c>
      <c r="J139" s="102"/>
      <c r="K139" s="91">
        <v>1.85</v>
      </c>
      <c r="L139" s="91" t="s">
        <v>177</v>
      </c>
      <c r="M139" s="118">
        <v>6.1</v>
      </c>
      <c r="N139" s="118">
        <v>1.31</v>
      </c>
      <c r="O139" s="118">
        <v>387458.84</v>
      </c>
      <c r="P139" s="118">
        <v>110.95</v>
      </c>
      <c r="Q139" s="118">
        <v>0</v>
      </c>
      <c r="R139" s="118">
        <v>429.89</v>
      </c>
      <c r="S139" s="118">
        <v>0.06</v>
      </c>
      <c r="T139" s="118">
        <v>0.28999999999999998</v>
      </c>
      <c r="U139" s="118">
        <v>0.04</v>
      </c>
    </row>
    <row r="140" spans="2:21">
      <c r="B140" s="62" t="s">
        <v>503</v>
      </c>
      <c r="C140" s="91">
        <v>2260479</v>
      </c>
      <c r="D140" s="91" t="s">
        <v>150</v>
      </c>
      <c r="E140" s="91"/>
      <c r="F140" s="91">
        <v>520024126</v>
      </c>
      <c r="G140" s="91" t="s">
        <v>387</v>
      </c>
      <c r="H140" s="91" t="s">
        <v>487</v>
      </c>
      <c r="I140" s="91" t="s">
        <v>175</v>
      </c>
      <c r="J140" s="102"/>
      <c r="K140" s="91">
        <v>5.98</v>
      </c>
      <c r="L140" s="91" t="s">
        <v>177</v>
      </c>
      <c r="M140" s="118">
        <v>2.85</v>
      </c>
      <c r="N140" s="118">
        <v>1.57</v>
      </c>
      <c r="O140" s="118">
        <v>484000</v>
      </c>
      <c r="P140" s="118">
        <v>110.02</v>
      </c>
      <c r="Q140" s="118">
        <v>0</v>
      </c>
      <c r="R140" s="118">
        <v>532.5</v>
      </c>
      <c r="S140" s="118">
        <v>7.0000000000000007E-2</v>
      </c>
      <c r="T140" s="118">
        <v>0.36</v>
      </c>
      <c r="U140" s="118">
        <v>0.05</v>
      </c>
    </row>
    <row r="141" spans="2:21">
      <c r="B141" s="62" t="s">
        <v>504</v>
      </c>
      <c r="C141" s="91">
        <v>1138551</v>
      </c>
      <c r="D141" s="91" t="s">
        <v>150</v>
      </c>
      <c r="E141" s="91"/>
      <c r="F141" s="91">
        <v>513682146</v>
      </c>
      <c r="G141" s="91" t="s">
        <v>369</v>
      </c>
      <c r="H141" s="91" t="s">
        <v>505</v>
      </c>
      <c r="I141" s="91" t="s">
        <v>175</v>
      </c>
      <c r="J141" s="102"/>
      <c r="K141" s="91">
        <v>8.92</v>
      </c>
      <c r="L141" s="91" t="s">
        <v>177</v>
      </c>
      <c r="M141" s="118">
        <v>3.2</v>
      </c>
      <c r="N141" s="118">
        <v>1.97</v>
      </c>
      <c r="O141" s="118">
        <v>9</v>
      </c>
      <c r="P141" s="118">
        <v>5290000</v>
      </c>
      <c r="Q141" s="118">
        <v>7.28</v>
      </c>
      <c r="R141" s="118">
        <v>483.38</v>
      </c>
      <c r="S141" s="118">
        <v>0.35</v>
      </c>
      <c r="T141" s="118">
        <v>0.32</v>
      </c>
      <c r="U141" s="118">
        <v>0.04</v>
      </c>
    </row>
    <row r="142" spans="2:21">
      <c r="B142" s="62" t="s">
        <v>506</v>
      </c>
      <c r="C142" s="91">
        <v>1127513</v>
      </c>
      <c r="D142" s="91" t="s">
        <v>150</v>
      </c>
      <c r="E142" s="91"/>
      <c r="F142" s="91">
        <v>511491839</v>
      </c>
      <c r="G142" s="91" t="s">
        <v>387</v>
      </c>
      <c r="H142" s="91" t="s">
        <v>505</v>
      </c>
      <c r="I142" s="91" t="s">
        <v>175</v>
      </c>
      <c r="J142" s="102"/>
      <c r="K142" s="91">
        <v>1.57</v>
      </c>
      <c r="L142" s="91" t="s">
        <v>177</v>
      </c>
      <c r="M142" s="118">
        <v>6.15</v>
      </c>
      <c r="N142" s="118">
        <v>2</v>
      </c>
      <c r="O142" s="118">
        <v>141176.79999999999</v>
      </c>
      <c r="P142" s="118">
        <v>108</v>
      </c>
      <c r="Q142" s="118">
        <v>0</v>
      </c>
      <c r="R142" s="118">
        <v>152.47</v>
      </c>
      <c r="S142" s="118">
        <v>0.28999999999999998</v>
      </c>
      <c r="T142" s="118">
        <v>0.1</v>
      </c>
      <c r="U142" s="118">
        <v>0.01</v>
      </c>
    </row>
    <row r="143" spans="2:21">
      <c r="B143" s="62" t="s">
        <v>507</v>
      </c>
      <c r="C143" s="91">
        <v>6390223</v>
      </c>
      <c r="D143" s="91" t="s">
        <v>150</v>
      </c>
      <c r="E143" s="91"/>
      <c r="F143" s="91">
        <v>520023896</v>
      </c>
      <c r="G143" s="91" t="s">
        <v>164</v>
      </c>
      <c r="H143" s="91" t="s">
        <v>508</v>
      </c>
      <c r="I143" s="91" t="s">
        <v>175</v>
      </c>
      <c r="J143" s="102"/>
      <c r="K143" s="91">
        <v>1.48</v>
      </c>
      <c r="L143" s="91" t="s">
        <v>177</v>
      </c>
      <c r="M143" s="118">
        <v>4.45</v>
      </c>
      <c r="N143" s="118">
        <v>1.64</v>
      </c>
      <c r="O143" s="118">
        <v>152671.81</v>
      </c>
      <c r="P143" s="118">
        <v>124.85</v>
      </c>
      <c r="Q143" s="118">
        <v>0</v>
      </c>
      <c r="R143" s="118">
        <v>190.61</v>
      </c>
      <c r="S143" s="118">
        <v>0.24</v>
      </c>
      <c r="T143" s="118">
        <v>0.13</v>
      </c>
      <c r="U143" s="118">
        <v>0.02</v>
      </c>
    </row>
    <row r="144" spans="2:21">
      <c r="B144" s="62" t="s">
        <v>509</v>
      </c>
      <c r="C144" s="91">
        <v>6390207</v>
      </c>
      <c r="D144" s="91" t="s">
        <v>150</v>
      </c>
      <c r="E144" s="91"/>
      <c r="F144" s="91">
        <v>520023896</v>
      </c>
      <c r="G144" s="91" t="s">
        <v>164</v>
      </c>
      <c r="H144" s="91" t="s">
        <v>508</v>
      </c>
      <c r="I144" s="91" t="s">
        <v>175</v>
      </c>
      <c r="J144" s="102"/>
      <c r="K144" s="91">
        <v>4</v>
      </c>
      <c r="L144" s="91" t="s">
        <v>177</v>
      </c>
      <c r="M144" s="118">
        <v>4.95</v>
      </c>
      <c r="N144" s="118">
        <v>3.72</v>
      </c>
      <c r="O144" s="118">
        <v>2230241</v>
      </c>
      <c r="P144" s="118">
        <v>129.01</v>
      </c>
      <c r="Q144" s="118">
        <v>0</v>
      </c>
      <c r="R144" s="118">
        <v>2877.23</v>
      </c>
      <c r="S144" s="118">
        <v>0.06</v>
      </c>
      <c r="T144" s="118">
        <v>1.93</v>
      </c>
      <c r="U144" s="118">
        <v>0.25</v>
      </c>
    </row>
    <row r="145" spans="2:21">
      <c r="B145" s="62" t="s">
        <v>510</v>
      </c>
      <c r="C145" s="91">
        <v>1122092</v>
      </c>
      <c r="D145" s="91" t="s">
        <v>150</v>
      </c>
      <c r="E145" s="91"/>
      <c r="F145" s="91">
        <v>520042177</v>
      </c>
      <c r="G145" s="91" t="s">
        <v>409</v>
      </c>
      <c r="H145" s="91" t="s">
        <v>508</v>
      </c>
      <c r="I145" s="91" t="s">
        <v>173</v>
      </c>
      <c r="J145" s="102"/>
      <c r="K145" s="91">
        <v>1.46</v>
      </c>
      <c r="L145" s="91" t="s">
        <v>177</v>
      </c>
      <c r="M145" s="118">
        <v>5.7</v>
      </c>
      <c r="N145" s="118">
        <v>2.0699999999999998</v>
      </c>
      <c r="O145" s="118">
        <v>1116072</v>
      </c>
      <c r="P145" s="118">
        <v>111</v>
      </c>
      <c r="Q145" s="118">
        <v>33.518000000000001</v>
      </c>
      <c r="R145" s="118">
        <v>1272.3599999999999</v>
      </c>
      <c r="S145" s="118">
        <v>0.91</v>
      </c>
      <c r="T145" s="118">
        <v>0.85</v>
      </c>
      <c r="U145" s="118">
        <v>0.11</v>
      </c>
    </row>
    <row r="146" spans="2:21">
      <c r="B146" s="62" t="s">
        <v>511</v>
      </c>
      <c r="C146" s="91">
        <v>7980121</v>
      </c>
      <c r="D146" s="91" t="s">
        <v>150</v>
      </c>
      <c r="E146" s="91"/>
      <c r="F146" s="91">
        <v>520032285</v>
      </c>
      <c r="G146" s="91" t="s">
        <v>164</v>
      </c>
      <c r="H146" s="91" t="s">
        <v>512</v>
      </c>
      <c r="I146" s="91" t="s">
        <v>175</v>
      </c>
      <c r="J146" s="102"/>
      <c r="K146" s="91">
        <v>0.95</v>
      </c>
      <c r="L146" s="91" t="s">
        <v>177</v>
      </c>
      <c r="M146" s="118">
        <v>4.5</v>
      </c>
      <c r="N146" s="118">
        <v>2.83</v>
      </c>
      <c r="O146" s="118">
        <v>307602.49</v>
      </c>
      <c r="P146" s="118">
        <v>125.02</v>
      </c>
      <c r="Q146" s="118">
        <v>0</v>
      </c>
      <c r="R146" s="118">
        <v>384.57</v>
      </c>
      <c r="S146" s="118">
        <v>0.11</v>
      </c>
      <c r="T146" s="118">
        <v>0.26</v>
      </c>
      <c r="U146" s="118">
        <v>0.03</v>
      </c>
    </row>
    <row r="147" spans="2:21">
      <c r="B147" s="62" t="s">
        <v>513</v>
      </c>
      <c r="C147" s="91">
        <v>6980247</v>
      </c>
      <c r="D147" s="91" t="s">
        <v>150</v>
      </c>
      <c r="E147" s="91"/>
      <c r="F147" s="91">
        <v>520025057</v>
      </c>
      <c r="G147" s="91" t="s">
        <v>164</v>
      </c>
      <c r="H147" s="91" t="s">
        <v>514</v>
      </c>
      <c r="I147" s="91" t="s">
        <v>175</v>
      </c>
      <c r="J147" s="102"/>
      <c r="K147" s="91">
        <v>7.0000000000000007E-2</v>
      </c>
      <c r="L147" s="91" t="s">
        <v>177</v>
      </c>
      <c r="M147" s="118">
        <v>6</v>
      </c>
      <c r="N147" s="118">
        <v>0.01</v>
      </c>
      <c r="O147" s="118">
        <v>139808.49</v>
      </c>
      <c r="P147" s="118">
        <v>119.9</v>
      </c>
      <c r="Q147" s="118">
        <v>0</v>
      </c>
      <c r="R147" s="118">
        <v>167.63</v>
      </c>
      <c r="S147" s="118">
        <v>0.15</v>
      </c>
      <c r="T147" s="118">
        <v>0.11</v>
      </c>
      <c r="U147" s="118">
        <v>0.01</v>
      </c>
    </row>
    <row r="148" spans="2:21">
      <c r="B148" s="62" t="s">
        <v>515</v>
      </c>
      <c r="C148" s="91">
        <v>1113034</v>
      </c>
      <c r="D148" s="91" t="s">
        <v>150</v>
      </c>
      <c r="E148" s="91"/>
      <c r="F148" s="91" t="s">
        <v>516</v>
      </c>
      <c r="G148" s="91" t="s">
        <v>164</v>
      </c>
      <c r="H148" s="91" t="s">
        <v>517</v>
      </c>
      <c r="I148" s="91" t="s">
        <v>175</v>
      </c>
      <c r="J148" s="102"/>
      <c r="K148" s="91">
        <v>1.52</v>
      </c>
      <c r="L148" s="91" t="s">
        <v>177</v>
      </c>
      <c r="M148" s="118">
        <v>4.9000000000000004</v>
      </c>
      <c r="N148" s="118">
        <v>42.16</v>
      </c>
      <c r="O148" s="118">
        <v>1990040.13</v>
      </c>
      <c r="P148" s="118">
        <v>77.959999999999994</v>
      </c>
      <c r="Q148" s="118">
        <v>0</v>
      </c>
      <c r="R148" s="118">
        <v>1551.44</v>
      </c>
      <c r="S148" s="118">
        <v>0.21</v>
      </c>
      <c r="T148" s="118">
        <v>1.04</v>
      </c>
      <c r="U148" s="118">
        <v>0.13</v>
      </c>
    </row>
    <row r="149" spans="2:21">
      <c r="B149" s="62" t="s">
        <v>518</v>
      </c>
      <c r="C149" s="91">
        <v>1105535</v>
      </c>
      <c r="D149" s="91" t="s">
        <v>150</v>
      </c>
      <c r="E149" s="91"/>
      <c r="F149" s="91" t="s">
        <v>516</v>
      </c>
      <c r="G149" s="91" t="s">
        <v>164</v>
      </c>
      <c r="H149" s="91" t="s">
        <v>517</v>
      </c>
      <c r="I149" s="91" t="s">
        <v>175</v>
      </c>
      <c r="J149" s="102"/>
      <c r="K149" s="91">
        <v>0.66</v>
      </c>
      <c r="L149" s="91" t="s">
        <v>177</v>
      </c>
      <c r="M149" s="118">
        <v>4.45</v>
      </c>
      <c r="N149" s="118">
        <v>43.39</v>
      </c>
      <c r="O149" s="118">
        <v>0.6</v>
      </c>
      <c r="P149" s="118">
        <v>100.98</v>
      </c>
      <c r="Q149" s="118">
        <v>0</v>
      </c>
      <c r="R149" s="118">
        <v>0</v>
      </c>
      <c r="S149" s="118">
        <v>0</v>
      </c>
      <c r="T149" s="118">
        <v>0</v>
      </c>
      <c r="U149" s="118">
        <v>0</v>
      </c>
    </row>
    <row r="150" spans="2:21">
      <c r="B150" s="62" t="s">
        <v>519</v>
      </c>
      <c r="C150" s="91">
        <v>1109495</v>
      </c>
      <c r="D150" s="91" t="s">
        <v>150</v>
      </c>
      <c r="E150" s="91"/>
      <c r="F150" s="91">
        <v>33248324</v>
      </c>
      <c r="G150" s="91" t="s">
        <v>387</v>
      </c>
      <c r="H150" s="91" t="s">
        <v>520</v>
      </c>
      <c r="I150" s="91" t="s">
        <v>175</v>
      </c>
      <c r="J150" s="102"/>
      <c r="K150" s="91">
        <v>1.79</v>
      </c>
      <c r="L150" s="91" t="s">
        <v>177</v>
      </c>
      <c r="M150" s="118">
        <v>4.5</v>
      </c>
      <c r="N150" s="118">
        <v>24.89</v>
      </c>
      <c r="O150" s="118">
        <v>148079.24</v>
      </c>
      <c r="P150" s="118">
        <v>89.15</v>
      </c>
      <c r="Q150" s="118">
        <v>3.5030000000000001</v>
      </c>
      <c r="R150" s="118">
        <v>135.52000000000001</v>
      </c>
      <c r="S150" s="118">
        <v>0.08</v>
      </c>
      <c r="T150" s="118">
        <v>0.09</v>
      </c>
      <c r="U150" s="118">
        <v>0.01</v>
      </c>
    </row>
    <row r="151" spans="2:21">
      <c r="B151" s="62" t="s">
        <v>521</v>
      </c>
      <c r="C151" s="91">
        <v>6110365</v>
      </c>
      <c r="D151" s="91" t="s">
        <v>150</v>
      </c>
      <c r="E151" s="91"/>
      <c r="F151" s="91">
        <v>520005067</v>
      </c>
      <c r="G151" s="91" t="s">
        <v>387</v>
      </c>
      <c r="H151" s="91" t="s">
        <v>522</v>
      </c>
      <c r="I151" s="91" t="s">
        <v>173</v>
      </c>
      <c r="J151" s="102"/>
      <c r="K151" s="91">
        <v>7.88</v>
      </c>
      <c r="L151" s="91" t="s">
        <v>177</v>
      </c>
      <c r="M151" s="118">
        <v>6</v>
      </c>
      <c r="N151" s="118">
        <v>3.97</v>
      </c>
      <c r="O151" s="118">
        <v>1637601.05</v>
      </c>
      <c r="P151" s="118">
        <v>80</v>
      </c>
      <c r="Q151" s="118">
        <v>0</v>
      </c>
      <c r="R151" s="118">
        <v>1310.08</v>
      </c>
      <c r="S151" s="118">
        <v>0.12</v>
      </c>
      <c r="T151" s="118">
        <v>0.88</v>
      </c>
      <c r="U151" s="118">
        <v>0.11</v>
      </c>
    </row>
    <row r="152" spans="2:21">
      <c r="B152" s="62" t="s">
        <v>523</v>
      </c>
      <c r="C152" s="91">
        <v>6110431</v>
      </c>
      <c r="D152" s="91" t="s">
        <v>150</v>
      </c>
      <c r="E152" s="91"/>
      <c r="F152" s="91">
        <v>520005067</v>
      </c>
      <c r="G152" s="91" t="s">
        <v>387</v>
      </c>
      <c r="H152" s="91" t="s">
        <v>522</v>
      </c>
      <c r="I152" s="91" t="s">
        <v>173</v>
      </c>
      <c r="J152" s="102"/>
      <c r="K152" s="91">
        <v>7.88</v>
      </c>
      <c r="L152" s="91" t="s">
        <v>177</v>
      </c>
      <c r="M152" s="118">
        <v>6.8</v>
      </c>
      <c r="N152" s="118">
        <v>3.78</v>
      </c>
      <c r="O152" s="118">
        <v>1347717.47</v>
      </c>
      <c r="P152" s="118">
        <v>75.61</v>
      </c>
      <c r="Q152" s="118">
        <v>0</v>
      </c>
      <c r="R152" s="118">
        <v>1019.01</v>
      </c>
      <c r="S152" s="118">
        <v>0.13</v>
      </c>
      <c r="T152" s="118">
        <v>0.68</v>
      </c>
      <c r="U152" s="118">
        <v>0.09</v>
      </c>
    </row>
    <row r="153" spans="2:21">
      <c r="B153" s="62" t="s">
        <v>524</v>
      </c>
      <c r="C153" s="91">
        <v>6110480</v>
      </c>
      <c r="D153" s="91" t="s">
        <v>150</v>
      </c>
      <c r="E153" s="91"/>
      <c r="F153" s="91">
        <v>520005067</v>
      </c>
      <c r="G153" s="91" t="s">
        <v>387</v>
      </c>
      <c r="H153" s="91" t="s">
        <v>522</v>
      </c>
      <c r="I153" s="91" t="s">
        <v>173</v>
      </c>
      <c r="J153" s="102"/>
      <c r="K153" s="91">
        <v>5.67</v>
      </c>
      <c r="L153" s="91" t="s">
        <v>177</v>
      </c>
      <c r="M153" s="118">
        <v>5.7</v>
      </c>
      <c r="N153" s="118">
        <v>9.17</v>
      </c>
      <c r="O153" s="118">
        <v>37906.07</v>
      </c>
      <c r="P153" s="118">
        <v>60.81</v>
      </c>
      <c r="Q153" s="118">
        <v>0</v>
      </c>
      <c r="R153" s="118">
        <v>23.05</v>
      </c>
      <c r="S153" s="118">
        <v>0.01</v>
      </c>
      <c r="T153" s="118">
        <v>0.02</v>
      </c>
      <c r="U153" s="118">
        <v>0</v>
      </c>
    </row>
    <row r="154" spans="2:21">
      <c r="B154" s="62" t="s">
        <v>525</v>
      </c>
      <c r="C154" s="91">
        <v>7560048</v>
      </c>
      <c r="D154" s="91" t="s">
        <v>150</v>
      </c>
      <c r="E154" s="91"/>
      <c r="F154" s="91">
        <v>520029315</v>
      </c>
      <c r="G154" s="91" t="s">
        <v>491</v>
      </c>
      <c r="H154" s="91" t="s">
        <v>522</v>
      </c>
      <c r="I154" s="91" t="s">
        <v>173</v>
      </c>
      <c r="J154" s="102"/>
      <c r="K154" s="91">
        <v>5.81</v>
      </c>
      <c r="L154" s="91" t="s">
        <v>177</v>
      </c>
      <c r="M154" s="118">
        <v>5.0999999999999996</v>
      </c>
      <c r="N154" s="118">
        <v>16.11</v>
      </c>
      <c r="O154" s="118">
        <v>1337246.19</v>
      </c>
      <c r="P154" s="118">
        <v>71.91</v>
      </c>
      <c r="Q154" s="118">
        <v>0</v>
      </c>
      <c r="R154" s="118">
        <v>961.61</v>
      </c>
      <c r="S154" s="118">
        <v>0.63</v>
      </c>
      <c r="T154" s="118">
        <v>0.65</v>
      </c>
      <c r="U154" s="118">
        <v>0.08</v>
      </c>
    </row>
    <row r="155" spans="2:21">
      <c r="B155" s="62" t="s">
        <v>526</v>
      </c>
      <c r="C155" s="91">
        <v>1100833</v>
      </c>
      <c r="D155" s="91" t="s">
        <v>150</v>
      </c>
      <c r="E155" s="91"/>
      <c r="F155" s="91">
        <v>0</v>
      </c>
      <c r="G155" s="91" t="s">
        <v>164</v>
      </c>
      <c r="H155" s="91" t="s">
        <v>527</v>
      </c>
      <c r="I155" s="91" t="s">
        <v>173</v>
      </c>
      <c r="J155" s="102"/>
      <c r="K155" s="91">
        <v>0</v>
      </c>
      <c r="L155" s="91" t="s">
        <v>177</v>
      </c>
      <c r="M155" s="118">
        <v>5.75</v>
      </c>
      <c r="N155" s="118">
        <v>0</v>
      </c>
      <c r="O155" s="118">
        <v>145712</v>
      </c>
      <c r="P155" s="118">
        <v>15</v>
      </c>
      <c r="Q155" s="118">
        <v>0</v>
      </c>
      <c r="R155" s="118">
        <v>21.86</v>
      </c>
      <c r="S155" s="118">
        <v>0.08</v>
      </c>
      <c r="T155" s="118">
        <v>0.01</v>
      </c>
      <c r="U155" s="118">
        <v>0</v>
      </c>
    </row>
    <row r="156" spans="2:21">
      <c r="B156" s="62" t="s">
        <v>528</v>
      </c>
      <c r="C156" s="91">
        <v>1380047</v>
      </c>
      <c r="D156" s="91" t="s">
        <v>150</v>
      </c>
      <c r="E156" s="91"/>
      <c r="F156" s="91">
        <v>520034281</v>
      </c>
      <c r="G156" s="91" t="s">
        <v>387</v>
      </c>
      <c r="H156" s="91" t="s">
        <v>527</v>
      </c>
      <c r="I156" s="91" t="s">
        <v>529</v>
      </c>
      <c r="J156" s="102"/>
      <c r="K156" s="91">
        <v>1.43</v>
      </c>
      <c r="L156" s="91" t="s">
        <v>177</v>
      </c>
      <c r="M156" s="118">
        <v>4.75</v>
      </c>
      <c r="N156" s="118">
        <v>55.5</v>
      </c>
      <c r="O156" s="118">
        <v>5661.2</v>
      </c>
      <c r="P156" s="118">
        <v>73.59</v>
      </c>
      <c r="Q156" s="118">
        <v>0</v>
      </c>
      <c r="R156" s="118">
        <v>4.17</v>
      </c>
      <c r="S156" s="118">
        <v>0.04</v>
      </c>
      <c r="T156" s="118">
        <v>0</v>
      </c>
      <c r="U156" s="118">
        <v>0</v>
      </c>
    </row>
    <row r="157" spans="2:21">
      <c r="B157" s="62" t="s">
        <v>530</v>
      </c>
      <c r="C157" s="91">
        <v>1380104</v>
      </c>
      <c r="D157" s="91" t="s">
        <v>150</v>
      </c>
      <c r="E157" s="91"/>
      <c r="F157" s="91">
        <v>520034281</v>
      </c>
      <c r="G157" s="91" t="s">
        <v>387</v>
      </c>
      <c r="H157" s="91">
        <v>0</v>
      </c>
      <c r="I157" s="91" t="s">
        <v>313</v>
      </c>
      <c r="J157" s="102"/>
      <c r="K157" s="91">
        <v>1.34</v>
      </c>
      <c r="L157" s="91" t="s">
        <v>177</v>
      </c>
      <c r="M157" s="118">
        <v>4.45</v>
      </c>
      <c r="N157" s="118">
        <v>32.43</v>
      </c>
      <c r="O157" s="118">
        <v>705299.41</v>
      </c>
      <c r="P157" s="118">
        <v>89.91</v>
      </c>
      <c r="Q157" s="118">
        <v>0</v>
      </c>
      <c r="R157" s="118">
        <v>634.14</v>
      </c>
      <c r="S157" s="118">
        <v>0.46</v>
      </c>
      <c r="T157" s="118">
        <v>0.43</v>
      </c>
      <c r="U157" s="118">
        <v>0.05</v>
      </c>
    </row>
    <row r="158" spans="2:21">
      <c r="B158" s="62" t="s">
        <v>531</v>
      </c>
      <c r="C158" s="91">
        <v>1116755</v>
      </c>
      <c r="D158" s="91" t="s">
        <v>150</v>
      </c>
      <c r="E158" s="91"/>
      <c r="F158" s="91">
        <v>520018136</v>
      </c>
      <c r="G158" s="91" t="s">
        <v>387</v>
      </c>
      <c r="H158" s="91">
        <v>0</v>
      </c>
      <c r="I158" s="91" t="s">
        <v>313</v>
      </c>
      <c r="J158" s="102"/>
      <c r="K158" s="91">
        <v>4.25</v>
      </c>
      <c r="L158" s="91" t="s">
        <v>177</v>
      </c>
      <c r="M158" s="118">
        <v>4.5</v>
      </c>
      <c r="N158" s="118">
        <v>19.93</v>
      </c>
      <c r="O158" s="118">
        <v>282110.27</v>
      </c>
      <c r="P158" s="118">
        <v>34.83</v>
      </c>
      <c r="Q158" s="118">
        <v>0</v>
      </c>
      <c r="R158" s="118">
        <v>98.26</v>
      </c>
      <c r="S158" s="118">
        <v>0.4</v>
      </c>
      <c r="T158" s="118">
        <v>7.0000000000000007E-2</v>
      </c>
      <c r="U158" s="118">
        <v>0.01</v>
      </c>
    </row>
    <row r="159" spans="2:21">
      <c r="B159" s="62" t="s">
        <v>532</v>
      </c>
      <c r="C159" s="91">
        <v>3590015</v>
      </c>
      <c r="D159" s="91" t="s">
        <v>150</v>
      </c>
      <c r="E159" s="91"/>
      <c r="F159" s="91"/>
      <c r="G159" s="91" t="s">
        <v>387</v>
      </c>
      <c r="H159" s="91">
        <v>0</v>
      </c>
      <c r="I159" s="91" t="s">
        <v>313</v>
      </c>
      <c r="J159" s="102"/>
      <c r="K159" s="91">
        <v>0</v>
      </c>
      <c r="L159" s="91" t="s">
        <v>177</v>
      </c>
      <c r="M159" s="118">
        <v>3</v>
      </c>
      <c r="N159" s="118">
        <v>0</v>
      </c>
      <c r="O159" s="118">
        <v>5583.59</v>
      </c>
      <c r="P159" s="118">
        <v>0</v>
      </c>
      <c r="Q159" s="118">
        <v>0</v>
      </c>
      <c r="R159" s="118">
        <v>0</v>
      </c>
      <c r="S159" s="118">
        <v>0</v>
      </c>
      <c r="T159" s="118">
        <v>0</v>
      </c>
      <c r="U159" s="118">
        <v>0</v>
      </c>
    </row>
    <row r="160" spans="2:21">
      <c r="B160" s="62" t="s">
        <v>533</v>
      </c>
      <c r="C160" s="91">
        <v>5650114</v>
      </c>
      <c r="D160" s="91" t="s">
        <v>150</v>
      </c>
      <c r="E160" s="91"/>
      <c r="F160" s="91">
        <v>520032681</v>
      </c>
      <c r="G160" s="91" t="s">
        <v>166</v>
      </c>
      <c r="H160" s="91">
        <v>0</v>
      </c>
      <c r="I160" s="91" t="s">
        <v>313</v>
      </c>
      <c r="J160" s="102"/>
      <c r="K160" s="91">
        <v>1.03</v>
      </c>
      <c r="L160" s="91" t="s">
        <v>177</v>
      </c>
      <c r="M160" s="118">
        <v>5.15</v>
      </c>
      <c r="N160" s="118">
        <v>0.74</v>
      </c>
      <c r="O160" s="118">
        <v>272832.2</v>
      </c>
      <c r="P160" s="118">
        <v>115.23</v>
      </c>
      <c r="Q160" s="118">
        <v>0</v>
      </c>
      <c r="R160" s="118">
        <v>314.39</v>
      </c>
      <c r="S160" s="118">
        <v>7.0000000000000007E-2</v>
      </c>
      <c r="T160" s="118">
        <v>0.21</v>
      </c>
      <c r="U160" s="118">
        <v>0.03</v>
      </c>
    </row>
    <row r="161" spans="2:21">
      <c r="B161" s="62" t="s">
        <v>534</v>
      </c>
      <c r="C161" s="91">
        <v>4150124</v>
      </c>
      <c r="D161" s="91" t="s">
        <v>150</v>
      </c>
      <c r="E161" s="91"/>
      <c r="F161" s="91">
        <v>520039017</v>
      </c>
      <c r="G161" s="91" t="s">
        <v>387</v>
      </c>
      <c r="H161" s="91">
        <v>0</v>
      </c>
      <c r="I161" s="91" t="s">
        <v>313</v>
      </c>
      <c r="J161" s="102"/>
      <c r="K161" s="91">
        <v>0</v>
      </c>
      <c r="L161" s="91" t="s">
        <v>177</v>
      </c>
      <c r="M161" s="118">
        <v>5</v>
      </c>
      <c r="N161" s="118">
        <v>0</v>
      </c>
      <c r="O161" s="118">
        <v>0.6</v>
      </c>
      <c r="P161" s="118">
        <v>6</v>
      </c>
      <c r="Q161" s="118">
        <v>0</v>
      </c>
      <c r="R161" s="118">
        <v>0</v>
      </c>
      <c r="S161" s="118">
        <v>0</v>
      </c>
      <c r="T161" s="118">
        <v>0</v>
      </c>
      <c r="U161" s="118">
        <v>0</v>
      </c>
    </row>
    <row r="162" spans="2:21">
      <c r="B162" s="62" t="s">
        <v>535</v>
      </c>
      <c r="C162" s="91">
        <v>1131416</v>
      </c>
      <c r="D162" s="91" t="s">
        <v>150</v>
      </c>
      <c r="E162" s="91"/>
      <c r="F162" s="91">
        <v>511396046</v>
      </c>
      <c r="G162" s="91" t="s">
        <v>196</v>
      </c>
      <c r="H162" s="91">
        <v>0</v>
      </c>
      <c r="I162" s="91" t="s">
        <v>313</v>
      </c>
      <c r="J162" s="102"/>
      <c r="K162" s="91">
        <v>2.7</v>
      </c>
      <c r="L162" s="91" t="s">
        <v>177</v>
      </c>
      <c r="M162" s="118">
        <v>3.85</v>
      </c>
      <c r="N162" s="118">
        <v>2.04</v>
      </c>
      <c r="O162" s="118">
        <v>496971</v>
      </c>
      <c r="P162" s="118">
        <v>104.94</v>
      </c>
      <c r="Q162" s="118">
        <v>8.34</v>
      </c>
      <c r="R162" s="118">
        <v>529.86</v>
      </c>
      <c r="S162" s="118">
        <v>0.19</v>
      </c>
      <c r="T162" s="118">
        <v>0.36</v>
      </c>
      <c r="U162" s="118">
        <v>0.05</v>
      </c>
    </row>
    <row r="163" spans="2:21">
      <c r="B163" s="62" t="s">
        <v>536</v>
      </c>
      <c r="C163" s="91">
        <v>3180221</v>
      </c>
      <c r="D163" s="91" t="s">
        <v>150</v>
      </c>
      <c r="E163" s="91"/>
      <c r="F163" s="91">
        <v>520037664</v>
      </c>
      <c r="G163" s="91" t="s">
        <v>164</v>
      </c>
      <c r="H163" s="91">
        <v>0</v>
      </c>
      <c r="I163" s="91" t="s">
        <v>313</v>
      </c>
      <c r="J163" s="102"/>
      <c r="K163" s="91">
        <v>1.7</v>
      </c>
      <c r="L163" s="91" t="s">
        <v>177</v>
      </c>
      <c r="M163" s="118">
        <v>7.84</v>
      </c>
      <c r="N163" s="118">
        <v>1.86</v>
      </c>
      <c r="O163" s="118">
        <v>330400</v>
      </c>
      <c r="P163" s="118">
        <v>130.54</v>
      </c>
      <c r="Q163" s="118">
        <v>0</v>
      </c>
      <c r="R163" s="118">
        <v>431.3</v>
      </c>
      <c r="S163" s="118">
        <v>1.0900000000000001</v>
      </c>
      <c r="T163" s="118">
        <v>0.28999999999999998</v>
      </c>
      <c r="U163" s="118">
        <v>0.04</v>
      </c>
    </row>
    <row r="164" spans="2:21">
      <c r="B164" s="62" t="s">
        <v>537</v>
      </c>
      <c r="C164" s="91">
        <v>4790051</v>
      </c>
      <c r="D164" s="91" t="s">
        <v>150</v>
      </c>
      <c r="E164" s="91"/>
      <c r="F164" s="91"/>
      <c r="G164" s="91" t="s">
        <v>387</v>
      </c>
      <c r="H164" s="91">
        <v>0</v>
      </c>
      <c r="I164" s="91" t="s">
        <v>313</v>
      </c>
      <c r="J164" s="102"/>
      <c r="K164" s="91">
        <v>0</v>
      </c>
      <c r="L164" s="91" t="s">
        <v>177</v>
      </c>
      <c r="M164" s="118">
        <v>3.5</v>
      </c>
      <c r="N164" s="118">
        <v>0</v>
      </c>
      <c r="O164" s="118">
        <v>19000</v>
      </c>
      <c r="P164" s="118">
        <v>0</v>
      </c>
      <c r="Q164" s="118">
        <v>0</v>
      </c>
      <c r="R164" s="118">
        <v>0</v>
      </c>
      <c r="S164" s="118">
        <v>0.28000000000000003</v>
      </c>
      <c r="T164" s="118">
        <v>0</v>
      </c>
      <c r="U164" s="118">
        <v>0</v>
      </c>
    </row>
    <row r="165" spans="2:21">
      <c r="B165" s="61" t="s">
        <v>50</v>
      </c>
      <c r="C165" s="89"/>
      <c r="D165" s="89"/>
      <c r="E165" s="89"/>
      <c r="F165" s="89"/>
      <c r="G165" s="89"/>
      <c r="H165" s="89"/>
      <c r="I165" s="89"/>
      <c r="J165" s="98"/>
      <c r="K165" s="89">
        <v>4.32</v>
      </c>
      <c r="L165" s="89"/>
      <c r="M165" s="92"/>
      <c r="N165" s="92">
        <v>2.68</v>
      </c>
      <c r="O165" s="92">
        <v>25186268.940000001</v>
      </c>
      <c r="P165" s="92"/>
      <c r="Q165" s="92">
        <v>159.94900000000001</v>
      </c>
      <c r="R165" s="92">
        <v>26167.58</v>
      </c>
      <c r="S165" s="92"/>
      <c r="T165" s="92"/>
      <c r="U165" s="92">
        <v>2.2599999999999998</v>
      </c>
    </row>
    <row r="166" spans="2:21">
      <c r="B166" s="62" t="s">
        <v>538</v>
      </c>
      <c r="C166" s="91">
        <v>6040323</v>
      </c>
      <c r="D166" s="91" t="s">
        <v>150</v>
      </c>
      <c r="E166" s="91"/>
      <c r="F166" s="91">
        <v>520018078</v>
      </c>
      <c r="G166" s="91" t="s">
        <v>369</v>
      </c>
      <c r="H166" s="91" t="s">
        <v>365</v>
      </c>
      <c r="I166" s="91" t="s">
        <v>175</v>
      </c>
      <c r="J166" s="102"/>
      <c r="K166" s="91">
        <v>6.14</v>
      </c>
      <c r="L166" s="91" t="s">
        <v>177</v>
      </c>
      <c r="M166" s="118">
        <v>3.02</v>
      </c>
      <c r="N166" s="118">
        <v>2.09</v>
      </c>
      <c r="O166" s="118">
        <v>939802</v>
      </c>
      <c r="P166" s="118">
        <v>106.55</v>
      </c>
      <c r="Q166" s="118">
        <v>0</v>
      </c>
      <c r="R166" s="118">
        <v>1001.36</v>
      </c>
      <c r="S166" s="118">
        <v>0.08</v>
      </c>
      <c r="T166" s="118">
        <v>0.67</v>
      </c>
      <c r="U166" s="118">
        <v>0.09</v>
      </c>
    </row>
    <row r="167" spans="2:21">
      <c r="B167" s="62" t="s">
        <v>539</v>
      </c>
      <c r="C167" s="91">
        <v>2310167</v>
      </c>
      <c r="D167" s="91" t="s">
        <v>150</v>
      </c>
      <c r="E167" s="91"/>
      <c r="F167" s="91">
        <v>520032046</v>
      </c>
      <c r="G167" s="91" t="s">
        <v>369</v>
      </c>
      <c r="H167" s="91" t="s">
        <v>365</v>
      </c>
      <c r="I167" s="91" t="s">
        <v>175</v>
      </c>
      <c r="J167" s="102"/>
      <c r="K167" s="91">
        <v>7.19</v>
      </c>
      <c r="L167" s="91" t="s">
        <v>177</v>
      </c>
      <c r="M167" s="118">
        <v>2.98</v>
      </c>
      <c r="N167" s="118">
        <v>2.58</v>
      </c>
      <c r="O167" s="118">
        <v>1133413</v>
      </c>
      <c r="P167" s="118">
        <v>103</v>
      </c>
      <c r="Q167" s="118">
        <v>0</v>
      </c>
      <c r="R167" s="118">
        <v>1167.42</v>
      </c>
      <c r="S167" s="118">
        <v>0.04</v>
      </c>
      <c r="T167" s="118">
        <v>0.78</v>
      </c>
      <c r="U167" s="118">
        <v>0.1</v>
      </c>
    </row>
    <row r="168" spans="2:21">
      <c r="B168" s="62" t="s">
        <v>540</v>
      </c>
      <c r="C168" s="91">
        <v>2310175</v>
      </c>
      <c r="D168" s="91" t="s">
        <v>150</v>
      </c>
      <c r="E168" s="91"/>
      <c r="F168" s="91">
        <v>520032046</v>
      </c>
      <c r="G168" s="91" t="s">
        <v>369</v>
      </c>
      <c r="H168" s="91" t="s">
        <v>365</v>
      </c>
      <c r="I168" s="91" t="s">
        <v>175</v>
      </c>
      <c r="J168" s="102"/>
      <c r="K168" s="91">
        <v>4.71</v>
      </c>
      <c r="L168" s="91" t="s">
        <v>177</v>
      </c>
      <c r="M168" s="118">
        <v>2.4700000000000002</v>
      </c>
      <c r="N168" s="118">
        <v>1.7</v>
      </c>
      <c r="O168" s="118">
        <v>115000</v>
      </c>
      <c r="P168" s="118">
        <v>103.77</v>
      </c>
      <c r="Q168" s="118">
        <v>0</v>
      </c>
      <c r="R168" s="118">
        <v>119.34</v>
      </c>
      <c r="S168" s="118">
        <v>0</v>
      </c>
      <c r="T168" s="118">
        <v>0.08</v>
      </c>
      <c r="U168" s="118">
        <v>0.01</v>
      </c>
    </row>
    <row r="169" spans="2:21">
      <c r="B169" s="62" t="s">
        <v>541</v>
      </c>
      <c r="C169" s="91">
        <v>1940493</v>
      </c>
      <c r="D169" s="91" t="s">
        <v>150</v>
      </c>
      <c r="E169" s="91"/>
      <c r="F169" s="91">
        <v>520032640</v>
      </c>
      <c r="G169" s="91" t="s">
        <v>369</v>
      </c>
      <c r="H169" s="91" t="s">
        <v>365</v>
      </c>
      <c r="I169" s="91" t="s">
        <v>173</v>
      </c>
      <c r="J169" s="102"/>
      <c r="K169" s="91">
        <v>1.4</v>
      </c>
      <c r="L169" s="91" t="s">
        <v>177</v>
      </c>
      <c r="M169" s="118">
        <v>1.7</v>
      </c>
      <c r="N169" s="118">
        <v>0.42</v>
      </c>
      <c r="O169" s="118">
        <v>826000</v>
      </c>
      <c r="P169" s="118">
        <v>102.14</v>
      </c>
      <c r="Q169" s="118">
        <v>0</v>
      </c>
      <c r="R169" s="118">
        <v>843.68</v>
      </c>
      <c r="S169" s="118">
        <v>0.13</v>
      </c>
      <c r="T169" s="118">
        <v>0.56999999999999995</v>
      </c>
      <c r="U169" s="118">
        <v>7.0000000000000007E-2</v>
      </c>
    </row>
    <row r="170" spans="2:21">
      <c r="B170" s="62" t="s">
        <v>542</v>
      </c>
      <c r="C170" s="91">
        <v>1119635</v>
      </c>
      <c r="D170" s="91" t="s">
        <v>150</v>
      </c>
      <c r="E170" s="91"/>
      <c r="F170" s="91">
        <v>520043027</v>
      </c>
      <c r="G170" s="91" t="s">
        <v>543</v>
      </c>
      <c r="H170" s="91" t="s">
        <v>380</v>
      </c>
      <c r="I170" s="91" t="s">
        <v>173</v>
      </c>
      <c r="J170" s="102"/>
      <c r="K170" s="91">
        <v>1.94</v>
      </c>
      <c r="L170" s="91" t="s">
        <v>177</v>
      </c>
      <c r="M170" s="118">
        <v>4.84</v>
      </c>
      <c r="N170" s="118">
        <v>0.75</v>
      </c>
      <c r="O170" s="118">
        <v>90311.11</v>
      </c>
      <c r="P170" s="118">
        <v>108.1</v>
      </c>
      <c r="Q170" s="118">
        <v>0.35699999999999998</v>
      </c>
      <c r="R170" s="118">
        <v>97.98</v>
      </c>
      <c r="S170" s="118">
        <v>0.01</v>
      </c>
      <c r="T170" s="118">
        <v>7.0000000000000007E-2</v>
      </c>
      <c r="U170" s="118">
        <v>0.01</v>
      </c>
    </row>
    <row r="171" spans="2:21">
      <c r="B171" s="62" t="s">
        <v>544</v>
      </c>
      <c r="C171" s="91">
        <v>1134212</v>
      </c>
      <c r="D171" s="91" t="s">
        <v>150</v>
      </c>
      <c r="E171" s="91"/>
      <c r="F171" s="91">
        <v>513141879</v>
      </c>
      <c r="G171" s="91" t="s">
        <v>369</v>
      </c>
      <c r="H171" s="91" t="s">
        <v>380</v>
      </c>
      <c r="I171" s="91" t="s">
        <v>175</v>
      </c>
      <c r="J171" s="102"/>
      <c r="K171" s="91">
        <v>2.48</v>
      </c>
      <c r="L171" s="91" t="s">
        <v>177</v>
      </c>
      <c r="M171" s="118">
        <v>1.95</v>
      </c>
      <c r="N171" s="118">
        <v>1</v>
      </c>
      <c r="O171" s="118">
        <v>235000</v>
      </c>
      <c r="P171" s="118">
        <v>103.27</v>
      </c>
      <c r="Q171" s="118">
        <v>0</v>
      </c>
      <c r="R171" s="118">
        <v>242.69</v>
      </c>
      <c r="S171" s="118">
        <v>0.03</v>
      </c>
      <c r="T171" s="118">
        <v>0.16</v>
      </c>
      <c r="U171" s="118">
        <v>0.02</v>
      </c>
    </row>
    <row r="172" spans="2:21">
      <c r="B172" s="62" t="s">
        <v>545</v>
      </c>
      <c r="C172" s="91">
        <v>6040281</v>
      </c>
      <c r="D172" s="91" t="s">
        <v>150</v>
      </c>
      <c r="E172" s="91"/>
      <c r="F172" s="91">
        <v>520018078</v>
      </c>
      <c r="G172" s="91" t="s">
        <v>369</v>
      </c>
      <c r="H172" s="91" t="s">
        <v>380</v>
      </c>
      <c r="I172" s="91" t="s">
        <v>175</v>
      </c>
      <c r="J172" s="102"/>
      <c r="K172" s="91">
        <v>0.2</v>
      </c>
      <c r="L172" s="91" t="s">
        <v>177</v>
      </c>
      <c r="M172" s="118">
        <v>5.4</v>
      </c>
      <c r="N172" s="118">
        <v>0.19</v>
      </c>
      <c r="O172" s="118">
        <v>91624</v>
      </c>
      <c r="P172" s="118">
        <v>105.36</v>
      </c>
      <c r="Q172" s="118">
        <v>0</v>
      </c>
      <c r="R172" s="118">
        <v>96.54</v>
      </c>
      <c r="S172" s="118">
        <v>0</v>
      </c>
      <c r="T172" s="118">
        <v>0.06</v>
      </c>
      <c r="U172" s="118">
        <v>0.01</v>
      </c>
    </row>
    <row r="173" spans="2:21">
      <c r="B173" s="62" t="s">
        <v>546</v>
      </c>
      <c r="C173" s="91">
        <v>1134980</v>
      </c>
      <c r="D173" s="91" t="s">
        <v>150</v>
      </c>
      <c r="E173" s="91"/>
      <c r="F173" s="91">
        <v>520043613</v>
      </c>
      <c r="G173" s="91" t="s">
        <v>398</v>
      </c>
      <c r="H173" s="91" t="s">
        <v>380</v>
      </c>
      <c r="I173" s="91" t="s">
        <v>173</v>
      </c>
      <c r="J173" s="102"/>
      <c r="K173" s="91">
        <v>1.73</v>
      </c>
      <c r="L173" s="91" t="s">
        <v>177</v>
      </c>
      <c r="M173" s="118">
        <v>1.24</v>
      </c>
      <c r="N173" s="118">
        <v>0.83</v>
      </c>
      <c r="O173" s="118">
        <v>50750</v>
      </c>
      <c r="P173" s="118">
        <v>101.02</v>
      </c>
      <c r="Q173" s="118">
        <v>0</v>
      </c>
      <c r="R173" s="118">
        <v>51.27</v>
      </c>
      <c r="S173" s="118">
        <v>0.01</v>
      </c>
      <c r="T173" s="118">
        <v>0.03</v>
      </c>
      <c r="U173" s="118">
        <v>0</v>
      </c>
    </row>
    <row r="174" spans="2:21">
      <c r="B174" s="62" t="s">
        <v>547</v>
      </c>
      <c r="C174" s="91">
        <v>2300150</v>
      </c>
      <c r="D174" s="91" t="s">
        <v>150</v>
      </c>
      <c r="E174" s="91"/>
      <c r="F174" s="91">
        <v>520031931</v>
      </c>
      <c r="G174" s="91" t="s">
        <v>196</v>
      </c>
      <c r="H174" s="91" t="s">
        <v>395</v>
      </c>
      <c r="I174" s="91" t="s">
        <v>175</v>
      </c>
      <c r="J174" s="102"/>
      <c r="K174" s="91">
        <v>3.33</v>
      </c>
      <c r="L174" s="91" t="s">
        <v>177</v>
      </c>
      <c r="M174" s="118">
        <v>4.1500000000000004</v>
      </c>
      <c r="N174" s="118">
        <v>1.23</v>
      </c>
      <c r="O174" s="118">
        <v>514693</v>
      </c>
      <c r="P174" s="118">
        <v>101.12</v>
      </c>
      <c r="Q174" s="118">
        <v>0</v>
      </c>
      <c r="R174" s="118">
        <v>520.46</v>
      </c>
      <c r="S174" s="118">
        <v>7.0000000000000007E-2</v>
      </c>
      <c r="T174" s="118">
        <v>0.35</v>
      </c>
      <c r="U174" s="118">
        <v>0.04</v>
      </c>
    </row>
    <row r="175" spans="2:21">
      <c r="B175" s="62" t="s">
        <v>548</v>
      </c>
      <c r="C175" s="91">
        <v>6040158</v>
      </c>
      <c r="D175" s="91" t="s">
        <v>150</v>
      </c>
      <c r="E175" s="91"/>
      <c r="F175" s="91">
        <v>520018078</v>
      </c>
      <c r="G175" s="91" t="s">
        <v>369</v>
      </c>
      <c r="H175" s="91" t="s">
        <v>395</v>
      </c>
      <c r="I175" s="91" t="s">
        <v>175</v>
      </c>
      <c r="J175" s="102"/>
      <c r="K175" s="91">
        <v>3.5</v>
      </c>
      <c r="L175" s="91" t="s">
        <v>177</v>
      </c>
      <c r="M175" s="118">
        <v>1.4</v>
      </c>
      <c r="N175" s="118">
        <v>1.1100000000000001</v>
      </c>
      <c r="O175" s="118">
        <v>68000</v>
      </c>
      <c r="P175" s="118">
        <v>101.73</v>
      </c>
      <c r="Q175" s="118">
        <v>0</v>
      </c>
      <c r="R175" s="118">
        <v>69.180000000000007</v>
      </c>
      <c r="S175" s="118">
        <v>0.01</v>
      </c>
      <c r="T175" s="118">
        <v>0.05</v>
      </c>
      <c r="U175" s="118">
        <v>0.01</v>
      </c>
    </row>
    <row r="176" spans="2:21">
      <c r="B176" s="62" t="s">
        <v>549</v>
      </c>
      <c r="C176" s="91">
        <v>6910137</v>
      </c>
      <c r="D176" s="91" t="s">
        <v>150</v>
      </c>
      <c r="E176" s="91"/>
      <c r="F176" s="91">
        <v>520007030</v>
      </c>
      <c r="G176" s="91" t="s">
        <v>369</v>
      </c>
      <c r="H176" s="91" t="s">
        <v>395</v>
      </c>
      <c r="I176" s="91" t="s">
        <v>175</v>
      </c>
      <c r="J176" s="102"/>
      <c r="K176" s="91">
        <v>3.19</v>
      </c>
      <c r="L176" s="91" t="s">
        <v>177</v>
      </c>
      <c r="M176" s="118">
        <v>6.4</v>
      </c>
      <c r="N176" s="118">
        <v>1.21</v>
      </c>
      <c r="O176" s="118">
        <v>44000</v>
      </c>
      <c r="P176" s="118">
        <v>117.79</v>
      </c>
      <c r="Q176" s="118">
        <v>0</v>
      </c>
      <c r="R176" s="118">
        <v>51.83</v>
      </c>
      <c r="S176" s="118">
        <v>0.01</v>
      </c>
      <c r="T176" s="118">
        <v>0.03</v>
      </c>
      <c r="U176" s="118">
        <v>0</v>
      </c>
    </row>
    <row r="177" spans="2:21">
      <c r="B177" s="62" t="s">
        <v>550</v>
      </c>
      <c r="C177" s="91">
        <v>7480106</v>
      </c>
      <c r="D177" s="91" t="s">
        <v>150</v>
      </c>
      <c r="E177" s="91"/>
      <c r="F177" s="91">
        <v>520029935</v>
      </c>
      <c r="G177" s="91" t="s">
        <v>369</v>
      </c>
      <c r="H177" s="91" t="s">
        <v>395</v>
      </c>
      <c r="I177" s="91" t="s">
        <v>175</v>
      </c>
      <c r="J177" s="102"/>
      <c r="K177" s="91">
        <v>0.17</v>
      </c>
      <c r="L177" s="91" t="s">
        <v>177</v>
      </c>
      <c r="M177" s="118">
        <v>2</v>
      </c>
      <c r="N177" s="118">
        <v>0.23</v>
      </c>
      <c r="O177" s="118">
        <v>44000</v>
      </c>
      <c r="P177" s="118">
        <v>100.49</v>
      </c>
      <c r="Q177" s="118">
        <v>0</v>
      </c>
      <c r="R177" s="118">
        <v>44.22</v>
      </c>
      <c r="S177" s="118">
        <v>0.01</v>
      </c>
      <c r="T177" s="118">
        <v>0.03</v>
      </c>
      <c r="U177" s="118">
        <v>0</v>
      </c>
    </row>
    <row r="178" spans="2:21">
      <c r="B178" s="62" t="s">
        <v>551</v>
      </c>
      <c r="C178" s="91">
        <v>7480031</v>
      </c>
      <c r="D178" s="91" t="s">
        <v>150</v>
      </c>
      <c r="E178" s="91"/>
      <c r="F178" s="91">
        <v>520029935</v>
      </c>
      <c r="G178" s="91" t="s">
        <v>369</v>
      </c>
      <c r="H178" s="91" t="s">
        <v>395</v>
      </c>
      <c r="I178" s="91" t="s">
        <v>175</v>
      </c>
      <c r="J178" s="102"/>
      <c r="K178" s="91">
        <v>1.17</v>
      </c>
      <c r="L178" s="91" t="s">
        <v>177</v>
      </c>
      <c r="M178" s="118">
        <v>6.1</v>
      </c>
      <c r="N178" s="118">
        <v>0.69</v>
      </c>
      <c r="O178" s="118">
        <v>74949.600000000006</v>
      </c>
      <c r="P178" s="118">
        <v>108.27</v>
      </c>
      <c r="Q178" s="118">
        <v>0</v>
      </c>
      <c r="R178" s="118">
        <v>81.150000000000006</v>
      </c>
      <c r="S178" s="118">
        <v>0.02</v>
      </c>
      <c r="T178" s="118">
        <v>0.05</v>
      </c>
      <c r="U178" s="118">
        <v>0.01</v>
      </c>
    </row>
    <row r="179" spans="2:21">
      <c r="B179" s="62" t="s">
        <v>552</v>
      </c>
      <c r="C179" s="91">
        <v>6000202</v>
      </c>
      <c r="D179" s="91" t="s">
        <v>150</v>
      </c>
      <c r="E179" s="91"/>
      <c r="F179" s="91">
        <v>520000472</v>
      </c>
      <c r="G179" s="91" t="s">
        <v>398</v>
      </c>
      <c r="H179" s="91" t="s">
        <v>395</v>
      </c>
      <c r="I179" s="91" t="s">
        <v>173</v>
      </c>
      <c r="J179" s="102"/>
      <c r="K179" s="91">
        <v>4.4400000000000004</v>
      </c>
      <c r="L179" s="91" t="s">
        <v>177</v>
      </c>
      <c r="M179" s="118">
        <v>4.8</v>
      </c>
      <c r="N179" s="118">
        <v>1.82</v>
      </c>
      <c r="O179" s="118">
        <v>198850</v>
      </c>
      <c r="P179" s="118">
        <v>114.93</v>
      </c>
      <c r="Q179" s="118">
        <v>0</v>
      </c>
      <c r="R179" s="118">
        <v>228.54</v>
      </c>
      <c r="S179" s="118">
        <v>0.01</v>
      </c>
      <c r="T179" s="118">
        <v>0.15</v>
      </c>
      <c r="U179" s="118">
        <v>0.02</v>
      </c>
    </row>
    <row r="180" spans="2:21">
      <c r="B180" s="62" t="s">
        <v>553</v>
      </c>
      <c r="C180" s="91">
        <v>2810299</v>
      </c>
      <c r="D180" s="91" t="s">
        <v>150</v>
      </c>
      <c r="E180" s="91"/>
      <c r="F180" s="91">
        <v>520027830</v>
      </c>
      <c r="G180" s="91" t="s">
        <v>491</v>
      </c>
      <c r="H180" s="91" t="s">
        <v>395</v>
      </c>
      <c r="I180" s="91" t="s">
        <v>175</v>
      </c>
      <c r="J180" s="102"/>
      <c r="K180" s="91">
        <v>4.92</v>
      </c>
      <c r="L180" s="91" t="s">
        <v>177</v>
      </c>
      <c r="M180" s="118">
        <v>2.4500000000000002</v>
      </c>
      <c r="N180" s="118">
        <v>2.25</v>
      </c>
      <c r="O180" s="118">
        <v>950000</v>
      </c>
      <c r="P180" s="118">
        <v>101.65</v>
      </c>
      <c r="Q180" s="118">
        <v>0</v>
      </c>
      <c r="R180" s="118">
        <v>965.68</v>
      </c>
      <c r="S180" s="118">
        <v>0.06</v>
      </c>
      <c r="T180" s="118">
        <v>0.65</v>
      </c>
      <c r="U180" s="118">
        <v>0.08</v>
      </c>
    </row>
    <row r="181" spans="2:21">
      <c r="B181" s="62" t="s">
        <v>554</v>
      </c>
      <c r="C181" s="91">
        <v>1127547</v>
      </c>
      <c r="D181" s="91" t="s">
        <v>150</v>
      </c>
      <c r="E181" s="91"/>
      <c r="F181" s="91">
        <v>520027194</v>
      </c>
      <c r="G181" s="91" t="s">
        <v>543</v>
      </c>
      <c r="H181" s="91" t="s">
        <v>395</v>
      </c>
      <c r="I181" s="91" t="s">
        <v>175</v>
      </c>
      <c r="J181" s="102"/>
      <c r="K181" s="91">
        <v>1.96</v>
      </c>
      <c r="L181" s="91" t="s">
        <v>177</v>
      </c>
      <c r="M181" s="118">
        <v>4.0999999999999996</v>
      </c>
      <c r="N181" s="118">
        <v>0.84</v>
      </c>
      <c r="O181" s="118">
        <v>481125</v>
      </c>
      <c r="P181" s="118">
        <v>106.44</v>
      </c>
      <c r="Q181" s="118">
        <v>9.8629999999999995</v>
      </c>
      <c r="R181" s="118">
        <v>521.97</v>
      </c>
      <c r="S181" s="118">
        <v>0.04</v>
      </c>
      <c r="T181" s="118">
        <v>0.35</v>
      </c>
      <c r="U181" s="118">
        <v>0.04</v>
      </c>
    </row>
    <row r="182" spans="2:21">
      <c r="B182" s="62" t="s">
        <v>555</v>
      </c>
      <c r="C182" s="91">
        <v>1133503</v>
      </c>
      <c r="D182" s="91" t="s">
        <v>150</v>
      </c>
      <c r="E182" s="91"/>
      <c r="F182" s="91">
        <v>513668277</v>
      </c>
      <c r="G182" s="91" t="s">
        <v>369</v>
      </c>
      <c r="H182" s="91" t="s">
        <v>417</v>
      </c>
      <c r="I182" s="91" t="s">
        <v>173</v>
      </c>
      <c r="J182" s="102"/>
      <c r="K182" s="91">
        <v>2.88</v>
      </c>
      <c r="L182" s="91" t="s">
        <v>177</v>
      </c>
      <c r="M182" s="118">
        <v>1.01</v>
      </c>
      <c r="N182" s="118">
        <v>0.84</v>
      </c>
      <c r="O182" s="118">
        <v>475000</v>
      </c>
      <c r="P182" s="118">
        <v>100.52</v>
      </c>
      <c r="Q182" s="118">
        <v>0</v>
      </c>
      <c r="R182" s="118">
        <v>477.47</v>
      </c>
      <c r="S182" s="118">
        <v>0.11</v>
      </c>
      <c r="T182" s="118">
        <v>0.32</v>
      </c>
      <c r="U182" s="118">
        <v>0.04</v>
      </c>
    </row>
    <row r="183" spans="2:21">
      <c r="B183" s="62" t="s">
        <v>556</v>
      </c>
      <c r="C183" s="91">
        <v>3900354</v>
      </c>
      <c r="D183" s="91" t="s">
        <v>150</v>
      </c>
      <c r="E183" s="91"/>
      <c r="F183" s="91">
        <v>520038506</v>
      </c>
      <c r="G183" s="91" t="s">
        <v>387</v>
      </c>
      <c r="H183" s="91" t="s">
        <v>417</v>
      </c>
      <c r="I183" s="91" t="s">
        <v>175</v>
      </c>
      <c r="J183" s="102"/>
      <c r="K183" s="91">
        <v>5.85</v>
      </c>
      <c r="L183" s="91" t="s">
        <v>177</v>
      </c>
      <c r="M183" s="118">
        <v>3.85</v>
      </c>
      <c r="N183" s="118">
        <v>2.8</v>
      </c>
      <c r="O183" s="118">
        <v>184000</v>
      </c>
      <c r="P183" s="118">
        <v>107.42</v>
      </c>
      <c r="Q183" s="118">
        <v>0</v>
      </c>
      <c r="R183" s="118">
        <v>197.65</v>
      </c>
      <c r="S183" s="118">
        <v>0.02</v>
      </c>
      <c r="T183" s="118">
        <v>0.13</v>
      </c>
      <c r="U183" s="118">
        <v>0.02</v>
      </c>
    </row>
    <row r="184" spans="2:21">
      <c r="B184" s="62" t="s">
        <v>557</v>
      </c>
      <c r="C184" s="91">
        <v>3900362</v>
      </c>
      <c r="D184" s="91" t="s">
        <v>150</v>
      </c>
      <c r="E184" s="91"/>
      <c r="F184" s="91">
        <v>520038506</v>
      </c>
      <c r="G184" s="91" t="s">
        <v>387</v>
      </c>
      <c r="H184" s="91" t="s">
        <v>417</v>
      </c>
      <c r="I184" s="91" t="s">
        <v>175</v>
      </c>
      <c r="J184" s="102"/>
      <c r="K184" s="91">
        <v>7.46</v>
      </c>
      <c r="L184" s="91" t="s">
        <v>177</v>
      </c>
      <c r="M184" s="118">
        <v>2.4</v>
      </c>
      <c r="N184" s="118">
        <v>1.74</v>
      </c>
      <c r="O184" s="118">
        <v>1015370</v>
      </c>
      <c r="P184" s="118">
        <v>104.83</v>
      </c>
      <c r="Q184" s="118">
        <v>0</v>
      </c>
      <c r="R184" s="118">
        <v>1064.4100000000001</v>
      </c>
      <c r="S184" s="118">
        <v>0.15</v>
      </c>
      <c r="T184" s="118">
        <v>0.71</v>
      </c>
      <c r="U184" s="118">
        <v>0.09</v>
      </c>
    </row>
    <row r="185" spans="2:21">
      <c r="B185" s="62" t="s">
        <v>558</v>
      </c>
      <c r="C185" s="91">
        <v>1137975</v>
      </c>
      <c r="D185" s="91" t="s">
        <v>150</v>
      </c>
      <c r="E185" s="91"/>
      <c r="F185" s="91">
        <v>1744984</v>
      </c>
      <c r="G185" s="91" t="s">
        <v>387</v>
      </c>
      <c r="H185" s="91" t="s">
        <v>417</v>
      </c>
      <c r="I185" s="91" t="s">
        <v>173</v>
      </c>
      <c r="J185" s="102"/>
      <c r="K185" s="91">
        <v>5.36</v>
      </c>
      <c r="L185" s="91" t="s">
        <v>177</v>
      </c>
      <c r="M185" s="118">
        <v>4.3499999999999996</v>
      </c>
      <c r="N185" s="118">
        <v>3.6</v>
      </c>
      <c r="O185" s="118">
        <v>395064</v>
      </c>
      <c r="P185" s="118">
        <v>104.7</v>
      </c>
      <c r="Q185" s="118">
        <v>0</v>
      </c>
      <c r="R185" s="118">
        <v>413.63</v>
      </c>
      <c r="S185" s="118">
        <v>0.04</v>
      </c>
      <c r="T185" s="118">
        <v>0.28000000000000003</v>
      </c>
      <c r="U185" s="118">
        <v>0.04</v>
      </c>
    </row>
    <row r="186" spans="2:21">
      <c r="B186" s="62" t="s">
        <v>559</v>
      </c>
      <c r="C186" s="91">
        <v>1134154</v>
      </c>
      <c r="D186" s="91" t="s">
        <v>150</v>
      </c>
      <c r="E186" s="91"/>
      <c r="F186" s="91">
        <v>513704304</v>
      </c>
      <c r="G186" s="91" t="s">
        <v>369</v>
      </c>
      <c r="H186" s="91" t="s">
        <v>417</v>
      </c>
      <c r="I186" s="91" t="s">
        <v>175</v>
      </c>
      <c r="J186" s="102"/>
      <c r="K186" s="91">
        <v>2.72</v>
      </c>
      <c r="L186" s="91" t="s">
        <v>177</v>
      </c>
      <c r="M186" s="118">
        <v>1.05</v>
      </c>
      <c r="N186" s="118">
        <v>0.92</v>
      </c>
      <c r="O186" s="118">
        <v>48471</v>
      </c>
      <c r="P186" s="118">
        <v>100.36</v>
      </c>
      <c r="Q186" s="118">
        <v>0.127</v>
      </c>
      <c r="R186" s="118">
        <v>48.77</v>
      </c>
      <c r="S186" s="118">
        <v>0.02</v>
      </c>
      <c r="T186" s="118">
        <v>0.03</v>
      </c>
      <c r="U186" s="118">
        <v>0</v>
      </c>
    </row>
    <row r="187" spans="2:21">
      <c r="B187" s="62" t="s">
        <v>560</v>
      </c>
      <c r="C187" s="91">
        <v>1138163</v>
      </c>
      <c r="D187" s="91" t="s">
        <v>150</v>
      </c>
      <c r="E187" s="91"/>
      <c r="F187" s="91">
        <v>513834200</v>
      </c>
      <c r="G187" s="91" t="s">
        <v>409</v>
      </c>
      <c r="H187" s="91" t="s">
        <v>417</v>
      </c>
      <c r="I187" s="91" t="s">
        <v>175</v>
      </c>
      <c r="J187" s="102"/>
      <c r="K187" s="91">
        <v>9.43</v>
      </c>
      <c r="L187" s="91" t="s">
        <v>177</v>
      </c>
      <c r="M187" s="118">
        <v>3.95</v>
      </c>
      <c r="N187" s="118">
        <v>3.42</v>
      </c>
      <c r="O187" s="118">
        <v>250000</v>
      </c>
      <c r="P187" s="118">
        <v>105.26</v>
      </c>
      <c r="Q187" s="118">
        <v>4.9379999999999997</v>
      </c>
      <c r="R187" s="118">
        <v>268.08999999999997</v>
      </c>
      <c r="S187" s="118">
        <v>0.1</v>
      </c>
      <c r="T187" s="118">
        <v>0.18</v>
      </c>
      <c r="U187" s="118">
        <v>0.02</v>
      </c>
    </row>
    <row r="188" spans="2:21">
      <c r="B188" s="62" t="s">
        <v>561</v>
      </c>
      <c r="C188" s="91">
        <v>1138171</v>
      </c>
      <c r="D188" s="91" t="s">
        <v>150</v>
      </c>
      <c r="E188" s="91"/>
      <c r="F188" s="91">
        <v>513834200</v>
      </c>
      <c r="G188" s="91" t="s">
        <v>409</v>
      </c>
      <c r="H188" s="91" t="s">
        <v>417</v>
      </c>
      <c r="I188" s="91" t="s">
        <v>175</v>
      </c>
      <c r="J188" s="102"/>
      <c r="K188" s="91">
        <v>10.06</v>
      </c>
      <c r="L188" s="91" t="s">
        <v>177</v>
      </c>
      <c r="M188" s="118">
        <v>3.95</v>
      </c>
      <c r="N188" s="118">
        <v>3.53</v>
      </c>
      <c r="O188" s="118">
        <v>205507</v>
      </c>
      <c r="P188" s="118">
        <v>104.5</v>
      </c>
      <c r="Q188" s="118">
        <v>4.0590000000000002</v>
      </c>
      <c r="R188" s="118">
        <v>218.81</v>
      </c>
      <c r="S188" s="118">
        <v>0.09</v>
      </c>
      <c r="T188" s="118">
        <v>0.15</v>
      </c>
      <c r="U188" s="118">
        <v>0.02</v>
      </c>
    </row>
    <row r="189" spans="2:21">
      <c r="B189" s="62" t="s">
        <v>562</v>
      </c>
      <c r="C189" s="91">
        <v>1136316</v>
      </c>
      <c r="D189" s="91" t="s">
        <v>150</v>
      </c>
      <c r="E189" s="91"/>
      <c r="F189" s="91">
        <v>513834200</v>
      </c>
      <c r="G189" s="91" t="s">
        <v>409</v>
      </c>
      <c r="H189" s="91" t="s">
        <v>417</v>
      </c>
      <c r="I189" s="91" t="s">
        <v>175</v>
      </c>
      <c r="J189" s="102"/>
      <c r="K189" s="91">
        <v>8.65</v>
      </c>
      <c r="L189" s="91" t="s">
        <v>177</v>
      </c>
      <c r="M189" s="118">
        <v>4.3600000000000003</v>
      </c>
      <c r="N189" s="118">
        <v>3.28</v>
      </c>
      <c r="O189" s="118">
        <v>748811</v>
      </c>
      <c r="P189" s="118">
        <v>109.71</v>
      </c>
      <c r="Q189" s="118">
        <v>16.324000000000002</v>
      </c>
      <c r="R189" s="118">
        <v>837.85</v>
      </c>
      <c r="S189" s="118">
        <v>0.25</v>
      </c>
      <c r="T189" s="118">
        <v>0.56000000000000005</v>
      </c>
      <c r="U189" s="118">
        <v>7.0000000000000007E-2</v>
      </c>
    </row>
    <row r="190" spans="2:21">
      <c r="B190" s="62" t="s">
        <v>563</v>
      </c>
      <c r="C190" s="91">
        <v>1140169</v>
      </c>
      <c r="D190" s="91" t="s">
        <v>150</v>
      </c>
      <c r="E190" s="91"/>
      <c r="F190" s="91">
        <v>1645</v>
      </c>
      <c r="G190" s="91" t="s">
        <v>387</v>
      </c>
      <c r="H190" s="91" t="s">
        <v>417</v>
      </c>
      <c r="I190" s="91" t="s">
        <v>175</v>
      </c>
      <c r="J190" s="102"/>
      <c r="K190" s="91">
        <v>4.2300000000000004</v>
      </c>
      <c r="L190" s="91" t="s">
        <v>177</v>
      </c>
      <c r="M190" s="118">
        <v>3.9</v>
      </c>
      <c r="N190" s="118">
        <v>3.78</v>
      </c>
      <c r="O190" s="118">
        <v>1659000</v>
      </c>
      <c r="P190" s="118">
        <v>101.02</v>
      </c>
      <c r="Q190" s="118">
        <v>0</v>
      </c>
      <c r="R190" s="118">
        <v>1675.92</v>
      </c>
      <c r="S190" s="118">
        <v>0.18</v>
      </c>
      <c r="T190" s="118">
        <v>1.1299999999999999</v>
      </c>
      <c r="U190" s="118">
        <v>0.14000000000000001</v>
      </c>
    </row>
    <row r="191" spans="2:21">
      <c r="B191" s="62" t="s">
        <v>564</v>
      </c>
      <c r="C191" s="91">
        <v>1136068</v>
      </c>
      <c r="D191" s="91" t="s">
        <v>150</v>
      </c>
      <c r="E191" s="91"/>
      <c r="F191" s="91">
        <v>513754069</v>
      </c>
      <c r="G191" s="91" t="s">
        <v>409</v>
      </c>
      <c r="H191" s="91" t="s">
        <v>417</v>
      </c>
      <c r="I191" s="91" t="s">
        <v>173</v>
      </c>
      <c r="J191" s="102"/>
      <c r="K191" s="91">
        <v>6.2</v>
      </c>
      <c r="L191" s="91" t="s">
        <v>177</v>
      </c>
      <c r="M191" s="118">
        <v>3.92</v>
      </c>
      <c r="N191" s="118">
        <v>2.78</v>
      </c>
      <c r="O191" s="118">
        <v>317507</v>
      </c>
      <c r="P191" s="118">
        <v>109.03</v>
      </c>
      <c r="Q191" s="118">
        <v>0</v>
      </c>
      <c r="R191" s="118">
        <v>346.18</v>
      </c>
      <c r="S191" s="118">
        <v>0.03</v>
      </c>
      <c r="T191" s="118">
        <v>0.23</v>
      </c>
      <c r="U191" s="118">
        <v>0.03</v>
      </c>
    </row>
    <row r="192" spans="2:21">
      <c r="B192" s="62" t="s">
        <v>565</v>
      </c>
      <c r="C192" s="91">
        <v>1135862</v>
      </c>
      <c r="D192" s="91" t="s">
        <v>150</v>
      </c>
      <c r="E192" s="91"/>
      <c r="F192" s="91">
        <v>513230029</v>
      </c>
      <c r="G192" s="91" t="s">
        <v>409</v>
      </c>
      <c r="H192" s="91" t="s">
        <v>417</v>
      </c>
      <c r="I192" s="91" t="s">
        <v>173</v>
      </c>
      <c r="J192" s="102"/>
      <c r="K192" s="91">
        <v>5.28</v>
      </c>
      <c r="L192" s="91" t="s">
        <v>177</v>
      </c>
      <c r="M192" s="118">
        <v>3.58</v>
      </c>
      <c r="N192" s="118">
        <v>2.4700000000000002</v>
      </c>
      <c r="O192" s="118">
        <v>4952</v>
      </c>
      <c r="P192" s="118">
        <v>106.75</v>
      </c>
      <c r="Q192" s="118">
        <v>0</v>
      </c>
      <c r="R192" s="118">
        <v>5.29</v>
      </c>
      <c r="S192" s="118">
        <v>0</v>
      </c>
      <c r="T192" s="118">
        <v>0</v>
      </c>
      <c r="U192" s="118">
        <v>0</v>
      </c>
    </row>
    <row r="193" spans="2:21">
      <c r="B193" s="62" t="s">
        <v>566</v>
      </c>
      <c r="C193" s="91">
        <v>1135920</v>
      </c>
      <c r="D193" s="91" t="s">
        <v>150</v>
      </c>
      <c r="E193" s="91"/>
      <c r="F193" s="91">
        <v>513937714</v>
      </c>
      <c r="G193" s="91" t="s">
        <v>409</v>
      </c>
      <c r="H193" s="91" t="s">
        <v>417</v>
      </c>
      <c r="I193" s="91" t="s">
        <v>173</v>
      </c>
      <c r="J193" s="102"/>
      <c r="K193" s="91">
        <v>6.21</v>
      </c>
      <c r="L193" s="91" t="s">
        <v>177</v>
      </c>
      <c r="M193" s="118">
        <v>4.0999999999999996</v>
      </c>
      <c r="N193" s="118">
        <v>2.7</v>
      </c>
      <c r="O193" s="118">
        <v>575515</v>
      </c>
      <c r="P193" s="118">
        <v>109</v>
      </c>
      <c r="Q193" s="118">
        <v>11.798</v>
      </c>
      <c r="R193" s="118">
        <v>639.11</v>
      </c>
      <c r="S193" s="118">
        <v>0.19</v>
      </c>
      <c r="T193" s="118">
        <v>0.43</v>
      </c>
      <c r="U193" s="118">
        <v>0.06</v>
      </c>
    </row>
    <row r="194" spans="2:21">
      <c r="B194" s="62" t="s">
        <v>567</v>
      </c>
      <c r="C194" s="91">
        <v>1114073</v>
      </c>
      <c r="D194" s="91" t="s">
        <v>150</v>
      </c>
      <c r="E194" s="91"/>
      <c r="F194" s="91">
        <v>510216054</v>
      </c>
      <c r="G194" s="91" t="s">
        <v>164</v>
      </c>
      <c r="H194" s="91" t="s">
        <v>417</v>
      </c>
      <c r="I194" s="91" t="s">
        <v>175</v>
      </c>
      <c r="J194" s="102"/>
      <c r="K194" s="91">
        <v>1.87</v>
      </c>
      <c r="L194" s="91" t="s">
        <v>177</v>
      </c>
      <c r="M194" s="118">
        <v>2.2000000000000002</v>
      </c>
      <c r="N194" s="118">
        <v>0.97</v>
      </c>
      <c r="O194" s="118">
        <v>2069000</v>
      </c>
      <c r="P194" s="118">
        <v>102.51</v>
      </c>
      <c r="Q194" s="118">
        <v>0</v>
      </c>
      <c r="R194" s="118">
        <v>2120.9299999999998</v>
      </c>
      <c r="S194" s="118">
        <v>7.0000000000000007E-2</v>
      </c>
      <c r="T194" s="118">
        <v>1.42</v>
      </c>
      <c r="U194" s="118">
        <v>0.18</v>
      </c>
    </row>
    <row r="195" spans="2:21">
      <c r="B195" s="62" t="s">
        <v>568</v>
      </c>
      <c r="C195" s="91">
        <v>1139815</v>
      </c>
      <c r="D195" s="91" t="s">
        <v>150</v>
      </c>
      <c r="E195" s="91"/>
      <c r="F195" s="91">
        <v>514290345</v>
      </c>
      <c r="G195" s="91" t="s">
        <v>409</v>
      </c>
      <c r="H195" s="91" t="s">
        <v>417</v>
      </c>
      <c r="I195" s="91" t="s">
        <v>173</v>
      </c>
      <c r="J195" s="102"/>
      <c r="K195" s="91">
        <v>7</v>
      </c>
      <c r="L195" s="91" t="s">
        <v>177</v>
      </c>
      <c r="M195" s="118">
        <v>3.66</v>
      </c>
      <c r="N195" s="118">
        <v>3.09</v>
      </c>
      <c r="O195" s="118">
        <v>837576</v>
      </c>
      <c r="P195" s="118">
        <v>105.51</v>
      </c>
      <c r="Q195" s="118">
        <v>0</v>
      </c>
      <c r="R195" s="118">
        <v>883.73</v>
      </c>
      <c r="S195" s="118">
        <v>0.18</v>
      </c>
      <c r="T195" s="118">
        <v>0.59</v>
      </c>
      <c r="U195" s="118">
        <v>0.08</v>
      </c>
    </row>
    <row r="196" spans="2:21">
      <c r="B196" s="62" t="s">
        <v>569</v>
      </c>
      <c r="C196" s="91">
        <v>7390149</v>
      </c>
      <c r="D196" s="91" t="s">
        <v>150</v>
      </c>
      <c r="E196" s="91"/>
      <c r="F196" s="91">
        <v>520028911</v>
      </c>
      <c r="G196" s="91" t="s">
        <v>164</v>
      </c>
      <c r="H196" s="91" t="s">
        <v>352</v>
      </c>
      <c r="I196" s="91" t="s">
        <v>173</v>
      </c>
      <c r="J196" s="102"/>
      <c r="K196" s="91">
        <v>4.5999999999999996</v>
      </c>
      <c r="L196" s="91" t="s">
        <v>177</v>
      </c>
      <c r="M196" s="118">
        <v>3.75</v>
      </c>
      <c r="N196" s="118">
        <v>2.23</v>
      </c>
      <c r="O196" s="118">
        <v>111454.85</v>
      </c>
      <c r="P196" s="118">
        <v>107.1</v>
      </c>
      <c r="Q196" s="118">
        <v>1.2989999999999999</v>
      </c>
      <c r="R196" s="118">
        <v>120.67</v>
      </c>
      <c r="S196" s="118">
        <v>0.02</v>
      </c>
      <c r="T196" s="118">
        <v>0.08</v>
      </c>
      <c r="U196" s="118">
        <v>0.01</v>
      </c>
    </row>
    <row r="197" spans="2:21">
      <c r="B197" s="62" t="s">
        <v>570</v>
      </c>
      <c r="C197" s="91">
        <v>1132521</v>
      </c>
      <c r="D197" s="91" t="s">
        <v>150</v>
      </c>
      <c r="E197" s="91"/>
      <c r="F197" s="91">
        <v>513623314</v>
      </c>
      <c r="G197" s="91" t="s">
        <v>387</v>
      </c>
      <c r="H197" s="91" t="s">
        <v>352</v>
      </c>
      <c r="I197" s="91" t="s">
        <v>173</v>
      </c>
      <c r="J197" s="102"/>
      <c r="K197" s="91">
        <v>4.75</v>
      </c>
      <c r="L197" s="91" t="s">
        <v>177</v>
      </c>
      <c r="M197" s="118">
        <v>3.5</v>
      </c>
      <c r="N197" s="118">
        <v>2.0299999999999998</v>
      </c>
      <c r="O197" s="118">
        <v>0.99</v>
      </c>
      <c r="P197" s="118">
        <v>107.09</v>
      </c>
      <c r="Q197" s="118">
        <v>0</v>
      </c>
      <c r="R197" s="118">
        <v>0</v>
      </c>
      <c r="S197" s="118">
        <v>0</v>
      </c>
      <c r="T197" s="118">
        <v>0</v>
      </c>
      <c r="U197" s="118">
        <v>0</v>
      </c>
    </row>
    <row r="198" spans="2:21">
      <c r="B198" s="62" t="s">
        <v>571</v>
      </c>
      <c r="C198" s="91">
        <v>1135656</v>
      </c>
      <c r="D198" s="91" t="s">
        <v>150</v>
      </c>
      <c r="E198" s="91"/>
      <c r="F198" s="91">
        <v>1643</v>
      </c>
      <c r="G198" s="91" t="s">
        <v>387</v>
      </c>
      <c r="H198" s="91" t="s">
        <v>352</v>
      </c>
      <c r="I198" s="91" t="s">
        <v>173</v>
      </c>
      <c r="J198" s="102"/>
      <c r="K198" s="91">
        <v>3.18</v>
      </c>
      <c r="L198" s="91" t="s">
        <v>177</v>
      </c>
      <c r="M198" s="118">
        <v>4.45</v>
      </c>
      <c r="N198" s="118">
        <v>3.36</v>
      </c>
      <c r="O198" s="118">
        <v>1759265</v>
      </c>
      <c r="P198" s="118">
        <v>103.53</v>
      </c>
      <c r="Q198" s="118">
        <v>37.56</v>
      </c>
      <c r="R198" s="118">
        <v>1858.93</v>
      </c>
      <c r="S198" s="118">
        <v>0.13</v>
      </c>
      <c r="T198" s="118">
        <v>1.25</v>
      </c>
      <c r="U198" s="118">
        <v>0.16</v>
      </c>
    </row>
    <row r="199" spans="2:21">
      <c r="B199" s="62" t="s">
        <v>572</v>
      </c>
      <c r="C199" s="91">
        <v>6320105</v>
      </c>
      <c r="D199" s="91" t="s">
        <v>150</v>
      </c>
      <c r="E199" s="91"/>
      <c r="F199" s="91">
        <v>520018383</v>
      </c>
      <c r="G199" s="91" t="s">
        <v>573</v>
      </c>
      <c r="H199" s="91" t="s">
        <v>352</v>
      </c>
      <c r="I199" s="91" t="s">
        <v>175</v>
      </c>
      <c r="J199" s="102"/>
      <c r="K199" s="91">
        <v>4.4800000000000004</v>
      </c>
      <c r="L199" s="91" t="s">
        <v>177</v>
      </c>
      <c r="M199" s="118">
        <v>5.89</v>
      </c>
      <c r="N199" s="118">
        <v>2.37</v>
      </c>
      <c r="O199" s="118">
        <v>882447.02</v>
      </c>
      <c r="P199" s="118">
        <v>116.38</v>
      </c>
      <c r="Q199" s="118">
        <v>25.988</v>
      </c>
      <c r="R199" s="118">
        <v>1052.98</v>
      </c>
      <c r="S199" s="118">
        <v>0.17</v>
      </c>
      <c r="T199" s="118">
        <v>0.71</v>
      </c>
      <c r="U199" s="118">
        <v>0.09</v>
      </c>
    </row>
    <row r="200" spans="2:21">
      <c r="B200" s="62" t="s">
        <v>574</v>
      </c>
      <c r="C200" s="91">
        <v>6990196</v>
      </c>
      <c r="D200" s="91" t="s">
        <v>150</v>
      </c>
      <c r="E200" s="91"/>
      <c r="F200" s="91">
        <v>520025438</v>
      </c>
      <c r="G200" s="91" t="s">
        <v>387</v>
      </c>
      <c r="H200" s="91" t="s">
        <v>352</v>
      </c>
      <c r="I200" s="91" t="s">
        <v>173</v>
      </c>
      <c r="J200" s="102"/>
      <c r="K200" s="91">
        <v>4.05</v>
      </c>
      <c r="L200" s="91" t="s">
        <v>177</v>
      </c>
      <c r="M200" s="118">
        <v>7.05</v>
      </c>
      <c r="N200" s="118">
        <v>2.48</v>
      </c>
      <c r="O200" s="118">
        <v>14618.8</v>
      </c>
      <c r="P200" s="118">
        <v>119.06</v>
      </c>
      <c r="Q200" s="118">
        <v>0.51500000000000001</v>
      </c>
      <c r="R200" s="118">
        <v>17.920000000000002</v>
      </c>
      <c r="S200" s="118">
        <v>0</v>
      </c>
      <c r="T200" s="118">
        <v>0.01</v>
      </c>
      <c r="U200" s="118">
        <v>0</v>
      </c>
    </row>
    <row r="201" spans="2:21">
      <c r="B201" s="62" t="s">
        <v>575</v>
      </c>
      <c r="C201" s="91">
        <v>6990212</v>
      </c>
      <c r="D201" s="91" t="s">
        <v>150</v>
      </c>
      <c r="E201" s="91"/>
      <c r="F201" s="91">
        <v>520025438</v>
      </c>
      <c r="G201" s="91" t="s">
        <v>387</v>
      </c>
      <c r="H201" s="91" t="s">
        <v>352</v>
      </c>
      <c r="I201" s="91" t="s">
        <v>173</v>
      </c>
      <c r="J201" s="102"/>
      <c r="K201" s="91">
        <v>6.03</v>
      </c>
      <c r="L201" s="91" t="s">
        <v>177</v>
      </c>
      <c r="M201" s="118">
        <v>3.95</v>
      </c>
      <c r="N201" s="118">
        <v>3.33</v>
      </c>
      <c r="O201" s="118">
        <v>11768</v>
      </c>
      <c r="P201" s="118">
        <v>103.83</v>
      </c>
      <c r="Q201" s="118">
        <v>0.23200000000000001</v>
      </c>
      <c r="R201" s="118">
        <v>12.45</v>
      </c>
      <c r="S201" s="118">
        <v>0</v>
      </c>
      <c r="T201" s="118">
        <v>0.01</v>
      </c>
      <c r="U201" s="118">
        <v>0</v>
      </c>
    </row>
    <row r="202" spans="2:21">
      <c r="B202" s="62" t="s">
        <v>576</v>
      </c>
      <c r="C202" s="91">
        <v>1132836</v>
      </c>
      <c r="D202" s="91" t="s">
        <v>150</v>
      </c>
      <c r="E202" s="91"/>
      <c r="F202" s="91">
        <v>511930125</v>
      </c>
      <c r="G202" s="91" t="s">
        <v>196</v>
      </c>
      <c r="H202" s="91" t="s">
        <v>352</v>
      </c>
      <c r="I202" s="91" t="s">
        <v>175</v>
      </c>
      <c r="J202" s="102"/>
      <c r="K202" s="91">
        <v>4.43</v>
      </c>
      <c r="L202" s="91" t="s">
        <v>177</v>
      </c>
      <c r="M202" s="118">
        <v>4.1399999999999997</v>
      </c>
      <c r="N202" s="118">
        <v>2.27</v>
      </c>
      <c r="O202" s="118">
        <v>111380</v>
      </c>
      <c r="P202" s="118">
        <v>108.37</v>
      </c>
      <c r="Q202" s="118">
        <v>2.306</v>
      </c>
      <c r="R202" s="118">
        <v>123.01</v>
      </c>
      <c r="S202" s="118">
        <v>0.01</v>
      </c>
      <c r="T202" s="118">
        <v>0.08</v>
      </c>
      <c r="U202" s="118">
        <v>0.01</v>
      </c>
    </row>
    <row r="203" spans="2:21">
      <c r="B203" s="62" t="s">
        <v>577</v>
      </c>
      <c r="C203" s="91">
        <v>2560142</v>
      </c>
      <c r="D203" s="91" t="s">
        <v>150</v>
      </c>
      <c r="E203" s="91"/>
      <c r="F203" s="91">
        <v>520036690</v>
      </c>
      <c r="G203" s="91" t="s">
        <v>196</v>
      </c>
      <c r="H203" s="91" t="s">
        <v>352</v>
      </c>
      <c r="I203" s="91" t="s">
        <v>529</v>
      </c>
      <c r="J203" s="102"/>
      <c r="K203" s="91">
        <v>3.8</v>
      </c>
      <c r="L203" s="91" t="s">
        <v>177</v>
      </c>
      <c r="M203" s="118">
        <v>2.8</v>
      </c>
      <c r="N203" s="118">
        <v>2.14</v>
      </c>
      <c r="O203" s="118">
        <v>256000</v>
      </c>
      <c r="P203" s="118">
        <v>102.5</v>
      </c>
      <c r="Q203" s="118">
        <v>2.7839999999999998</v>
      </c>
      <c r="R203" s="118">
        <v>265.18</v>
      </c>
      <c r="S203" s="118">
        <v>0.28999999999999998</v>
      </c>
      <c r="T203" s="118">
        <v>0.18</v>
      </c>
      <c r="U203" s="118">
        <v>0.02</v>
      </c>
    </row>
    <row r="204" spans="2:21">
      <c r="B204" s="62" t="s">
        <v>578</v>
      </c>
      <c r="C204" s="91">
        <v>1118843</v>
      </c>
      <c r="D204" s="91" t="s">
        <v>150</v>
      </c>
      <c r="E204" s="91"/>
      <c r="F204" s="91">
        <v>520044314</v>
      </c>
      <c r="G204" s="91" t="s">
        <v>196</v>
      </c>
      <c r="H204" s="91" t="s">
        <v>352</v>
      </c>
      <c r="I204" s="91" t="s">
        <v>175</v>
      </c>
      <c r="J204" s="102"/>
      <c r="K204" s="91">
        <v>0.5</v>
      </c>
      <c r="L204" s="91" t="s">
        <v>177</v>
      </c>
      <c r="M204" s="118">
        <v>5.5</v>
      </c>
      <c r="N204" s="118">
        <v>1.03</v>
      </c>
      <c r="O204" s="118">
        <v>23711</v>
      </c>
      <c r="P204" s="118">
        <v>102.22</v>
      </c>
      <c r="Q204" s="118">
        <v>0.65200000000000002</v>
      </c>
      <c r="R204" s="118">
        <v>24.89</v>
      </c>
      <c r="S204" s="118">
        <v>0.02</v>
      </c>
      <c r="T204" s="118">
        <v>0.02</v>
      </c>
      <c r="U204" s="118">
        <v>0</v>
      </c>
    </row>
    <row r="205" spans="2:21">
      <c r="B205" s="62" t="s">
        <v>579</v>
      </c>
      <c r="C205" s="91">
        <v>1118835</v>
      </c>
      <c r="D205" s="91" t="s">
        <v>150</v>
      </c>
      <c r="E205" s="91"/>
      <c r="F205" s="91">
        <v>520044314</v>
      </c>
      <c r="G205" s="91" t="s">
        <v>196</v>
      </c>
      <c r="H205" s="91" t="s">
        <v>352</v>
      </c>
      <c r="I205" s="91" t="s">
        <v>175</v>
      </c>
      <c r="J205" s="102"/>
      <c r="K205" s="91">
        <v>2.46</v>
      </c>
      <c r="L205" s="91" t="s">
        <v>177</v>
      </c>
      <c r="M205" s="118">
        <v>1.2</v>
      </c>
      <c r="N205" s="118">
        <v>0.88</v>
      </c>
      <c r="O205" s="118">
        <v>320000</v>
      </c>
      <c r="P205" s="118">
        <v>101.1</v>
      </c>
      <c r="Q205" s="118">
        <v>1.0720000000000001</v>
      </c>
      <c r="R205" s="118">
        <v>324.58999999999997</v>
      </c>
      <c r="S205" s="118">
        <v>0.06</v>
      </c>
      <c r="T205" s="118">
        <v>0.22</v>
      </c>
      <c r="U205" s="118">
        <v>0.03</v>
      </c>
    </row>
    <row r="206" spans="2:21">
      <c r="B206" s="62" t="s">
        <v>580</v>
      </c>
      <c r="C206" s="91">
        <v>1139732</v>
      </c>
      <c r="D206" s="91" t="s">
        <v>150</v>
      </c>
      <c r="E206" s="91"/>
      <c r="F206" s="91">
        <v>1673</v>
      </c>
      <c r="G206" s="91" t="s">
        <v>387</v>
      </c>
      <c r="H206" s="91" t="s">
        <v>352</v>
      </c>
      <c r="I206" s="91" t="s">
        <v>173</v>
      </c>
      <c r="J206" s="102"/>
      <c r="K206" s="91">
        <v>3.9</v>
      </c>
      <c r="L206" s="91" t="s">
        <v>177</v>
      </c>
      <c r="M206" s="118">
        <v>4.9000000000000004</v>
      </c>
      <c r="N206" s="118">
        <v>3.8</v>
      </c>
      <c r="O206" s="118">
        <v>334179</v>
      </c>
      <c r="P206" s="118">
        <v>107</v>
      </c>
      <c r="Q206" s="118">
        <v>0</v>
      </c>
      <c r="R206" s="118">
        <v>357.57</v>
      </c>
      <c r="S206" s="118">
        <v>0.12</v>
      </c>
      <c r="T206" s="118">
        <v>0.24</v>
      </c>
      <c r="U206" s="118">
        <v>0.03</v>
      </c>
    </row>
    <row r="207" spans="2:21">
      <c r="B207" s="62" t="s">
        <v>581</v>
      </c>
      <c r="C207" s="91">
        <v>1139591</v>
      </c>
      <c r="D207" s="91" t="s">
        <v>150</v>
      </c>
      <c r="E207" s="91"/>
      <c r="F207" s="91">
        <v>514065283</v>
      </c>
      <c r="G207" s="91" t="s">
        <v>167</v>
      </c>
      <c r="H207" s="91" t="s">
        <v>352</v>
      </c>
      <c r="I207" s="91" t="s">
        <v>173</v>
      </c>
      <c r="J207" s="102"/>
      <c r="K207" s="91">
        <v>0</v>
      </c>
      <c r="L207" s="91" t="s">
        <v>177</v>
      </c>
      <c r="M207" s="118">
        <v>2.4</v>
      </c>
      <c r="N207" s="118">
        <v>1.53</v>
      </c>
      <c r="O207" s="118">
        <v>0.1</v>
      </c>
      <c r="P207" s="118">
        <v>103.18</v>
      </c>
      <c r="Q207" s="118">
        <v>0</v>
      </c>
      <c r="R207" s="118">
        <v>0</v>
      </c>
      <c r="S207" s="118">
        <v>0</v>
      </c>
      <c r="T207" s="118">
        <v>0</v>
      </c>
      <c r="U207" s="118">
        <v>0</v>
      </c>
    </row>
    <row r="208" spans="2:21">
      <c r="B208" s="62" t="s">
        <v>582</v>
      </c>
      <c r="C208" s="91">
        <v>7770209</v>
      </c>
      <c r="D208" s="91" t="s">
        <v>150</v>
      </c>
      <c r="E208" s="91"/>
      <c r="F208" s="91">
        <v>520022732</v>
      </c>
      <c r="G208" s="91" t="s">
        <v>167</v>
      </c>
      <c r="H208" s="91" t="s">
        <v>352</v>
      </c>
      <c r="I208" s="91" t="s">
        <v>175</v>
      </c>
      <c r="J208" s="102"/>
      <c r="K208" s="91">
        <v>5.39</v>
      </c>
      <c r="L208" s="91" t="s">
        <v>177</v>
      </c>
      <c r="M208" s="118">
        <v>5.09</v>
      </c>
      <c r="N208" s="118">
        <v>2.69</v>
      </c>
      <c r="O208" s="118">
        <v>122000</v>
      </c>
      <c r="P208" s="118">
        <v>116.96</v>
      </c>
      <c r="Q208" s="118">
        <v>0</v>
      </c>
      <c r="R208" s="118">
        <v>142.69</v>
      </c>
      <c r="S208" s="118">
        <v>0.01</v>
      </c>
      <c r="T208" s="118">
        <v>0.1</v>
      </c>
      <c r="U208" s="118">
        <v>0.01</v>
      </c>
    </row>
    <row r="209" spans="2:21">
      <c r="B209" s="62" t="s">
        <v>583</v>
      </c>
      <c r="C209" s="91">
        <v>1133289</v>
      </c>
      <c r="D209" s="91" t="s">
        <v>150</v>
      </c>
      <c r="E209" s="91"/>
      <c r="F209" s="91">
        <v>510119068</v>
      </c>
      <c r="G209" s="91" t="s">
        <v>573</v>
      </c>
      <c r="H209" s="91" t="s">
        <v>362</v>
      </c>
      <c r="I209" s="91" t="s">
        <v>175</v>
      </c>
      <c r="J209" s="102"/>
      <c r="K209" s="91">
        <v>4.54</v>
      </c>
      <c r="L209" s="91" t="s">
        <v>177</v>
      </c>
      <c r="M209" s="118">
        <v>4.75</v>
      </c>
      <c r="N209" s="118">
        <v>2.4300000000000002</v>
      </c>
      <c r="O209" s="118">
        <v>17000</v>
      </c>
      <c r="P209" s="118">
        <v>110.83</v>
      </c>
      <c r="Q209" s="118">
        <v>0.40400000000000003</v>
      </c>
      <c r="R209" s="118">
        <v>19.25</v>
      </c>
      <c r="S209" s="118">
        <v>0</v>
      </c>
      <c r="T209" s="118">
        <v>0.01</v>
      </c>
      <c r="U209" s="118">
        <v>0</v>
      </c>
    </row>
    <row r="210" spans="2:21">
      <c r="B210" s="62" t="s">
        <v>584</v>
      </c>
      <c r="C210" s="91">
        <v>11401361</v>
      </c>
      <c r="D210" s="91" t="s">
        <v>150</v>
      </c>
      <c r="E210" s="91"/>
      <c r="F210" s="91">
        <v>1841580</v>
      </c>
      <c r="G210" s="91" t="s">
        <v>387</v>
      </c>
      <c r="H210" s="91" t="s">
        <v>362</v>
      </c>
      <c r="I210" s="91" t="s">
        <v>173</v>
      </c>
      <c r="J210" s="102"/>
      <c r="K210" s="91">
        <v>5.54</v>
      </c>
      <c r="L210" s="91" t="s">
        <v>177</v>
      </c>
      <c r="M210" s="118">
        <v>3.95</v>
      </c>
      <c r="N210" s="118">
        <v>3.96</v>
      </c>
      <c r="O210" s="118">
        <v>850000</v>
      </c>
      <c r="P210" s="118">
        <v>101.3455</v>
      </c>
      <c r="Q210" s="118">
        <v>0</v>
      </c>
      <c r="R210" s="118">
        <v>861.44</v>
      </c>
      <c r="S210" s="118">
        <v>0.14000000000000001</v>
      </c>
      <c r="T210" s="118">
        <v>0.57999999999999996</v>
      </c>
      <c r="U210" s="118">
        <v>7.0000000000000007E-2</v>
      </c>
    </row>
    <row r="211" spans="2:21">
      <c r="B211" s="62" t="s">
        <v>585</v>
      </c>
      <c r="C211" s="91">
        <v>1133784</v>
      </c>
      <c r="D211" s="91" t="s">
        <v>150</v>
      </c>
      <c r="E211" s="91"/>
      <c r="F211" s="91">
        <v>520044520</v>
      </c>
      <c r="G211" s="91" t="s">
        <v>387</v>
      </c>
      <c r="H211" s="91" t="s">
        <v>362</v>
      </c>
      <c r="I211" s="91" t="s">
        <v>173</v>
      </c>
      <c r="J211" s="102"/>
      <c r="K211" s="91">
        <v>5.04</v>
      </c>
      <c r="L211" s="91" t="s">
        <v>177</v>
      </c>
      <c r="M211" s="118">
        <v>3.5</v>
      </c>
      <c r="N211" s="118">
        <v>2.68</v>
      </c>
      <c r="O211" s="118">
        <v>236000</v>
      </c>
      <c r="P211" s="118">
        <v>104.54</v>
      </c>
      <c r="Q211" s="118">
        <v>0</v>
      </c>
      <c r="R211" s="118">
        <v>246.71</v>
      </c>
      <c r="S211" s="118">
        <v>0.21</v>
      </c>
      <c r="T211" s="118">
        <v>0.17</v>
      </c>
      <c r="U211" s="118">
        <v>0.02</v>
      </c>
    </row>
    <row r="212" spans="2:21">
      <c r="B212" s="62" t="s">
        <v>586</v>
      </c>
      <c r="C212" s="91">
        <v>1138874</v>
      </c>
      <c r="D212" s="91" t="s">
        <v>150</v>
      </c>
      <c r="E212" s="91"/>
      <c r="F212" s="91">
        <v>520044322</v>
      </c>
      <c r="G212" s="91" t="s">
        <v>164</v>
      </c>
      <c r="H212" s="91" t="s">
        <v>362</v>
      </c>
      <c r="I212" s="91" t="s">
        <v>175</v>
      </c>
      <c r="J212" s="102"/>
      <c r="K212" s="91">
        <v>1.99</v>
      </c>
      <c r="L212" s="91" t="s">
        <v>177</v>
      </c>
      <c r="M212" s="118">
        <v>1.72</v>
      </c>
      <c r="N212" s="118">
        <v>1.58</v>
      </c>
      <c r="O212" s="118">
        <v>347216</v>
      </c>
      <c r="P212" s="118">
        <v>101.1</v>
      </c>
      <c r="Q212" s="118">
        <v>0</v>
      </c>
      <c r="R212" s="118">
        <v>351.04</v>
      </c>
      <c r="S212" s="118">
        <v>0.08</v>
      </c>
      <c r="T212" s="118">
        <v>0.24</v>
      </c>
      <c r="U212" s="118">
        <v>0.03</v>
      </c>
    </row>
    <row r="213" spans="2:21">
      <c r="B213" s="62" t="s">
        <v>587</v>
      </c>
      <c r="C213" s="91">
        <v>1138882</v>
      </c>
      <c r="D213" s="91" t="s">
        <v>150</v>
      </c>
      <c r="E213" s="91"/>
      <c r="F213" s="91">
        <v>520044322</v>
      </c>
      <c r="G213" s="91" t="s">
        <v>164</v>
      </c>
      <c r="H213" s="91" t="s">
        <v>362</v>
      </c>
      <c r="I213" s="91" t="s">
        <v>173</v>
      </c>
      <c r="J213" s="102"/>
      <c r="K213" s="91">
        <v>4.24</v>
      </c>
      <c r="L213" s="91" t="s">
        <v>177</v>
      </c>
      <c r="M213" s="118">
        <v>2.8</v>
      </c>
      <c r="N213" s="118">
        <v>2.82</v>
      </c>
      <c r="O213" s="118">
        <v>80000</v>
      </c>
      <c r="P213" s="118">
        <v>101.3</v>
      </c>
      <c r="Q213" s="118">
        <v>0</v>
      </c>
      <c r="R213" s="118">
        <v>81.040000000000006</v>
      </c>
      <c r="S213" s="118">
        <v>0.01</v>
      </c>
      <c r="T213" s="118">
        <v>0.05</v>
      </c>
      <c r="U213" s="118">
        <v>0.01</v>
      </c>
    </row>
    <row r="214" spans="2:21">
      <c r="B214" s="62" t="s">
        <v>588</v>
      </c>
      <c r="C214" s="91">
        <v>1115062</v>
      </c>
      <c r="D214" s="91" t="s">
        <v>150</v>
      </c>
      <c r="E214" s="91"/>
      <c r="F214" s="91">
        <v>520044322</v>
      </c>
      <c r="G214" s="91" t="s">
        <v>164</v>
      </c>
      <c r="H214" s="91" t="s">
        <v>362</v>
      </c>
      <c r="I214" s="91" t="s">
        <v>173</v>
      </c>
      <c r="J214" s="102"/>
      <c r="K214" s="91">
        <v>1</v>
      </c>
      <c r="L214" s="91" t="s">
        <v>177</v>
      </c>
      <c r="M214" s="118">
        <v>8.5</v>
      </c>
      <c r="N214" s="118">
        <v>1.04</v>
      </c>
      <c r="O214" s="118">
        <v>316524</v>
      </c>
      <c r="P214" s="118">
        <v>109.49</v>
      </c>
      <c r="Q214" s="118">
        <v>0</v>
      </c>
      <c r="R214" s="118">
        <v>346.56</v>
      </c>
      <c r="S214" s="118">
        <v>0.08</v>
      </c>
      <c r="T214" s="118">
        <v>0.23</v>
      </c>
      <c r="U214" s="118">
        <v>0.03</v>
      </c>
    </row>
    <row r="215" spans="2:21">
      <c r="B215" s="62" t="s">
        <v>589</v>
      </c>
      <c r="C215" s="91">
        <v>1134790</v>
      </c>
      <c r="D215" s="91" t="s">
        <v>150</v>
      </c>
      <c r="E215" s="91"/>
      <c r="F215" s="91">
        <v>520044322</v>
      </c>
      <c r="G215" s="91" t="s">
        <v>164</v>
      </c>
      <c r="H215" s="91" t="s">
        <v>362</v>
      </c>
      <c r="I215" s="91" t="s">
        <v>175</v>
      </c>
      <c r="J215" s="102"/>
      <c r="K215" s="91">
        <v>5.15</v>
      </c>
      <c r="L215" s="91" t="s">
        <v>177</v>
      </c>
      <c r="M215" s="118">
        <v>4.3</v>
      </c>
      <c r="N215" s="118">
        <v>3.54</v>
      </c>
      <c r="O215" s="118">
        <v>12216</v>
      </c>
      <c r="P215" s="118">
        <v>105.65</v>
      </c>
      <c r="Q215" s="118">
        <v>0</v>
      </c>
      <c r="R215" s="118">
        <v>12.91</v>
      </c>
      <c r="S215" s="118">
        <v>0</v>
      </c>
      <c r="T215" s="118">
        <v>0.01</v>
      </c>
      <c r="U215" s="118">
        <v>0</v>
      </c>
    </row>
    <row r="216" spans="2:21">
      <c r="B216" s="62" t="s">
        <v>590</v>
      </c>
      <c r="C216" s="91">
        <v>5760202</v>
      </c>
      <c r="D216" s="91" t="s">
        <v>150</v>
      </c>
      <c r="E216" s="91"/>
      <c r="F216" s="91">
        <v>520028010</v>
      </c>
      <c r="G216" s="91" t="s">
        <v>164</v>
      </c>
      <c r="H216" s="91" t="s">
        <v>362</v>
      </c>
      <c r="I216" s="91" t="s">
        <v>175</v>
      </c>
      <c r="J216" s="102"/>
      <c r="K216" s="91">
        <v>0.5</v>
      </c>
      <c r="L216" s="91" t="s">
        <v>177</v>
      </c>
      <c r="M216" s="118">
        <v>6.3</v>
      </c>
      <c r="N216" s="118">
        <v>0.69</v>
      </c>
      <c r="O216" s="118">
        <v>26875.34</v>
      </c>
      <c r="P216" s="118">
        <v>102.77</v>
      </c>
      <c r="Q216" s="118">
        <v>0.84</v>
      </c>
      <c r="R216" s="118">
        <v>28.46</v>
      </c>
      <c r="S216" s="118">
        <v>0.01</v>
      </c>
      <c r="T216" s="118">
        <v>0.02</v>
      </c>
      <c r="U216" s="118">
        <v>0</v>
      </c>
    </row>
    <row r="217" spans="2:21">
      <c r="B217" s="62" t="s">
        <v>591</v>
      </c>
      <c r="C217" s="91">
        <v>4590147</v>
      </c>
      <c r="D217" s="91" t="s">
        <v>150</v>
      </c>
      <c r="E217" s="91"/>
      <c r="F217" s="91">
        <v>520039249</v>
      </c>
      <c r="G217" s="91" t="s">
        <v>398</v>
      </c>
      <c r="H217" s="91" t="s">
        <v>362</v>
      </c>
      <c r="I217" s="91" t="s">
        <v>175</v>
      </c>
      <c r="J217" s="102"/>
      <c r="K217" s="91">
        <v>2.94</v>
      </c>
      <c r="L217" s="91" t="s">
        <v>177</v>
      </c>
      <c r="M217" s="118">
        <v>3.4</v>
      </c>
      <c r="N217" s="118">
        <v>2.4900000000000002</v>
      </c>
      <c r="O217" s="118">
        <v>0.79</v>
      </c>
      <c r="P217" s="118">
        <v>103.21</v>
      </c>
      <c r="Q217" s="118">
        <v>0</v>
      </c>
      <c r="R217" s="118">
        <v>0</v>
      </c>
      <c r="S217" s="118">
        <v>0</v>
      </c>
      <c r="T217" s="118">
        <v>0</v>
      </c>
      <c r="U217" s="118">
        <v>0</v>
      </c>
    </row>
    <row r="218" spans="2:21">
      <c r="B218" s="62" t="s">
        <v>592</v>
      </c>
      <c r="C218" s="91">
        <v>1132687</v>
      </c>
      <c r="D218" s="91" t="s">
        <v>150</v>
      </c>
      <c r="E218" s="91"/>
      <c r="F218" s="91">
        <v>513257873</v>
      </c>
      <c r="G218" s="91" t="s">
        <v>387</v>
      </c>
      <c r="H218" s="91" t="s">
        <v>362</v>
      </c>
      <c r="I218" s="91" t="s">
        <v>175</v>
      </c>
      <c r="J218" s="102"/>
      <c r="K218" s="91">
        <v>4.51</v>
      </c>
      <c r="L218" s="91" t="s">
        <v>177</v>
      </c>
      <c r="M218" s="118">
        <v>3.7</v>
      </c>
      <c r="N218" s="118">
        <v>2.2599999999999998</v>
      </c>
      <c r="O218" s="118">
        <v>32521.74</v>
      </c>
      <c r="P218" s="118">
        <v>106.6</v>
      </c>
      <c r="Q218" s="118">
        <v>0.60199999999999998</v>
      </c>
      <c r="R218" s="118">
        <v>35.270000000000003</v>
      </c>
      <c r="S218" s="118">
        <v>0.01</v>
      </c>
      <c r="T218" s="118">
        <v>0.02</v>
      </c>
      <c r="U218" s="118">
        <v>0</v>
      </c>
    </row>
    <row r="219" spans="2:21">
      <c r="B219" s="62" t="s">
        <v>593</v>
      </c>
      <c r="C219" s="91">
        <v>1410273</v>
      </c>
      <c r="D219" s="91" t="s">
        <v>150</v>
      </c>
      <c r="E219" s="91"/>
      <c r="F219" s="91">
        <v>520034372</v>
      </c>
      <c r="G219" s="91" t="s">
        <v>398</v>
      </c>
      <c r="H219" s="91" t="s">
        <v>362</v>
      </c>
      <c r="I219" s="91" t="s">
        <v>173</v>
      </c>
      <c r="J219" s="102"/>
      <c r="K219" s="91">
        <v>1.38</v>
      </c>
      <c r="L219" s="91" t="s">
        <v>177</v>
      </c>
      <c r="M219" s="118">
        <v>5.75</v>
      </c>
      <c r="N219" s="118">
        <v>1.27</v>
      </c>
      <c r="O219" s="118">
        <v>8997.41</v>
      </c>
      <c r="P219" s="118">
        <v>106.75</v>
      </c>
      <c r="Q219" s="118">
        <v>0</v>
      </c>
      <c r="R219" s="118">
        <v>9.61</v>
      </c>
      <c r="S219" s="118">
        <v>0</v>
      </c>
      <c r="T219" s="118">
        <v>0.01</v>
      </c>
      <c r="U219" s="118">
        <v>0</v>
      </c>
    </row>
    <row r="220" spans="2:21">
      <c r="B220" s="62" t="s">
        <v>594</v>
      </c>
      <c r="C220" s="91">
        <v>1132562</v>
      </c>
      <c r="D220" s="91" t="s">
        <v>150</v>
      </c>
      <c r="E220" s="91"/>
      <c r="F220" s="91">
        <v>512025891</v>
      </c>
      <c r="G220" s="91" t="s">
        <v>398</v>
      </c>
      <c r="H220" s="91" t="s">
        <v>487</v>
      </c>
      <c r="I220" s="91" t="s">
        <v>173</v>
      </c>
      <c r="J220" s="102"/>
      <c r="K220" s="91">
        <v>2.16</v>
      </c>
      <c r="L220" s="91" t="s">
        <v>177</v>
      </c>
      <c r="M220" s="118">
        <v>3.3</v>
      </c>
      <c r="N220" s="118">
        <v>2.27</v>
      </c>
      <c r="O220" s="118">
        <v>79996.800000000003</v>
      </c>
      <c r="P220" s="118">
        <v>102.68</v>
      </c>
      <c r="Q220" s="118">
        <v>0</v>
      </c>
      <c r="R220" s="118">
        <v>82.14</v>
      </c>
      <c r="S220" s="118">
        <v>0.01</v>
      </c>
      <c r="T220" s="118">
        <v>0.06</v>
      </c>
      <c r="U220" s="118">
        <v>0.01</v>
      </c>
    </row>
    <row r="221" spans="2:21">
      <c r="B221" s="62" t="s">
        <v>595</v>
      </c>
      <c r="C221" s="91">
        <v>1140557</v>
      </c>
      <c r="D221" s="91" t="s">
        <v>150</v>
      </c>
      <c r="E221" s="91"/>
      <c r="F221" s="91">
        <v>1840550</v>
      </c>
      <c r="G221" s="91" t="s">
        <v>387</v>
      </c>
      <c r="H221" s="91" t="s">
        <v>487</v>
      </c>
      <c r="I221" s="91" t="s">
        <v>173</v>
      </c>
      <c r="J221" s="102"/>
      <c r="K221" s="91">
        <v>3.52</v>
      </c>
      <c r="L221" s="91" t="s">
        <v>177</v>
      </c>
      <c r="M221" s="118">
        <v>3.75</v>
      </c>
      <c r="N221" s="118">
        <v>3.77</v>
      </c>
      <c r="O221" s="118">
        <v>503221</v>
      </c>
      <c r="P221" s="118">
        <v>100.94</v>
      </c>
      <c r="Q221" s="118">
        <v>0</v>
      </c>
      <c r="R221" s="118">
        <v>507.95</v>
      </c>
      <c r="S221" s="118">
        <v>0.19</v>
      </c>
      <c r="T221" s="118">
        <v>0.34</v>
      </c>
      <c r="U221" s="118">
        <v>0.04</v>
      </c>
    </row>
    <row r="222" spans="2:21">
      <c r="B222" s="62" t="s">
        <v>596</v>
      </c>
      <c r="C222" s="91">
        <v>2590362</v>
      </c>
      <c r="D222" s="91" t="s">
        <v>150</v>
      </c>
      <c r="E222" s="91"/>
      <c r="F222" s="91">
        <v>520036658</v>
      </c>
      <c r="G222" s="91" t="s">
        <v>491</v>
      </c>
      <c r="H222" s="91" t="s">
        <v>487</v>
      </c>
      <c r="I222" s="91" t="s">
        <v>175</v>
      </c>
      <c r="J222" s="102"/>
      <c r="K222" s="91">
        <v>2.58</v>
      </c>
      <c r="L222" s="91" t="s">
        <v>177</v>
      </c>
      <c r="M222" s="118">
        <v>6</v>
      </c>
      <c r="N222" s="118">
        <v>1.88</v>
      </c>
      <c r="O222" s="118">
        <v>299276.79999999999</v>
      </c>
      <c r="P222" s="118">
        <v>110.84</v>
      </c>
      <c r="Q222" s="118">
        <v>8.9779999999999998</v>
      </c>
      <c r="R222" s="118">
        <v>340.7</v>
      </c>
      <c r="S222" s="118">
        <v>0.05</v>
      </c>
      <c r="T222" s="118">
        <v>0.23</v>
      </c>
      <c r="U222" s="118">
        <v>0.03</v>
      </c>
    </row>
    <row r="223" spans="2:21">
      <c r="B223" s="62" t="s">
        <v>597</v>
      </c>
      <c r="C223" s="91">
        <v>2590388</v>
      </c>
      <c r="D223" s="91" t="s">
        <v>150</v>
      </c>
      <c r="E223" s="91"/>
      <c r="F223" s="91">
        <v>520036658</v>
      </c>
      <c r="G223" s="91" t="s">
        <v>491</v>
      </c>
      <c r="H223" s="91" t="s">
        <v>487</v>
      </c>
      <c r="I223" s="91" t="s">
        <v>175</v>
      </c>
      <c r="J223" s="102"/>
      <c r="K223" s="91">
        <v>4.6900000000000004</v>
      </c>
      <c r="L223" s="91" t="s">
        <v>177</v>
      </c>
      <c r="M223" s="118">
        <v>5.9</v>
      </c>
      <c r="N223" s="118">
        <v>2.89</v>
      </c>
      <c r="O223" s="118">
        <v>40357</v>
      </c>
      <c r="P223" s="118">
        <v>114.72</v>
      </c>
      <c r="Q223" s="118">
        <v>1.1910000000000001</v>
      </c>
      <c r="R223" s="118">
        <v>47.49</v>
      </c>
      <c r="S223" s="118">
        <v>0.01</v>
      </c>
      <c r="T223" s="118">
        <v>0.03</v>
      </c>
      <c r="U223" s="118">
        <v>0</v>
      </c>
    </row>
    <row r="224" spans="2:21">
      <c r="B224" s="62" t="s">
        <v>598</v>
      </c>
      <c r="C224" s="91">
        <v>1980341</v>
      </c>
      <c r="D224" s="91" t="s">
        <v>150</v>
      </c>
      <c r="E224" s="91"/>
      <c r="F224" s="91">
        <v>520017070</v>
      </c>
      <c r="G224" s="91" t="s">
        <v>387</v>
      </c>
      <c r="H224" s="91" t="s">
        <v>487</v>
      </c>
      <c r="I224" s="91" t="s">
        <v>173</v>
      </c>
      <c r="J224" s="102"/>
      <c r="K224" s="91">
        <v>0.91</v>
      </c>
      <c r="L224" s="91" t="s">
        <v>177</v>
      </c>
      <c r="M224" s="118">
        <v>3.51</v>
      </c>
      <c r="N224" s="118">
        <v>1.05</v>
      </c>
      <c r="O224" s="118">
        <v>197223.2</v>
      </c>
      <c r="P224" s="118">
        <v>102.18</v>
      </c>
      <c r="Q224" s="118">
        <v>0</v>
      </c>
      <c r="R224" s="118">
        <v>201.52</v>
      </c>
      <c r="S224" s="118">
        <v>0.12</v>
      </c>
      <c r="T224" s="118">
        <v>0.14000000000000001</v>
      </c>
      <c r="U224" s="118">
        <v>0.02</v>
      </c>
    </row>
    <row r="225" spans="2:21">
      <c r="B225" s="62" t="s">
        <v>599</v>
      </c>
      <c r="C225" s="91">
        <v>1980366</v>
      </c>
      <c r="D225" s="91" t="s">
        <v>150</v>
      </c>
      <c r="E225" s="91"/>
      <c r="F225" s="91">
        <v>520017070</v>
      </c>
      <c r="G225" s="91" t="s">
        <v>387</v>
      </c>
      <c r="H225" s="91" t="s">
        <v>487</v>
      </c>
      <c r="I225" s="91" t="s">
        <v>173</v>
      </c>
      <c r="J225" s="102"/>
      <c r="K225" s="91">
        <v>3.39</v>
      </c>
      <c r="L225" s="91" t="s">
        <v>177</v>
      </c>
      <c r="M225" s="118">
        <v>4.5</v>
      </c>
      <c r="N225" s="118">
        <v>2.46</v>
      </c>
      <c r="O225" s="118">
        <v>636280.32999999996</v>
      </c>
      <c r="P225" s="118">
        <v>109.7</v>
      </c>
      <c r="Q225" s="118">
        <v>0</v>
      </c>
      <c r="R225" s="118">
        <v>698</v>
      </c>
      <c r="S225" s="118">
        <v>0.22</v>
      </c>
      <c r="T225" s="118">
        <v>0.47</v>
      </c>
      <c r="U225" s="118">
        <v>0.06</v>
      </c>
    </row>
    <row r="226" spans="2:21">
      <c r="B226" s="62" t="s">
        <v>600</v>
      </c>
      <c r="C226" s="91">
        <v>2260420</v>
      </c>
      <c r="D226" s="91" t="s">
        <v>150</v>
      </c>
      <c r="E226" s="91"/>
      <c r="F226" s="91">
        <v>520024126</v>
      </c>
      <c r="G226" s="91" t="s">
        <v>387</v>
      </c>
      <c r="H226" s="91" t="s">
        <v>487</v>
      </c>
      <c r="I226" s="91" t="s">
        <v>175</v>
      </c>
      <c r="J226" s="102"/>
      <c r="K226" s="91">
        <v>3.58</v>
      </c>
      <c r="L226" s="91" t="s">
        <v>177</v>
      </c>
      <c r="M226" s="118">
        <v>5.74</v>
      </c>
      <c r="N226" s="118">
        <v>2.67</v>
      </c>
      <c r="O226" s="118">
        <v>382315.51</v>
      </c>
      <c r="P226" s="118">
        <v>112.79</v>
      </c>
      <c r="Q226" s="118">
        <v>0</v>
      </c>
      <c r="R226" s="118">
        <v>431.21</v>
      </c>
      <c r="S226" s="118">
        <v>0.09</v>
      </c>
      <c r="T226" s="118">
        <v>0.28999999999999998</v>
      </c>
      <c r="U226" s="118">
        <v>0.04</v>
      </c>
    </row>
    <row r="227" spans="2:21">
      <c r="B227" s="62" t="s">
        <v>601</v>
      </c>
      <c r="C227" s="91">
        <v>6390249</v>
      </c>
      <c r="D227" s="91" t="s">
        <v>150</v>
      </c>
      <c r="E227" s="91"/>
      <c r="F227" s="91">
        <v>520023896</v>
      </c>
      <c r="G227" s="91" t="s">
        <v>164</v>
      </c>
      <c r="H227" s="91" t="s">
        <v>508</v>
      </c>
      <c r="I227" s="91" t="s">
        <v>175</v>
      </c>
      <c r="J227" s="102"/>
      <c r="K227" s="91">
        <v>0.53</v>
      </c>
      <c r="L227" s="91" t="s">
        <v>177</v>
      </c>
      <c r="M227" s="118">
        <v>6.7</v>
      </c>
      <c r="N227" s="118">
        <v>0.88</v>
      </c>
      <c r="O227" s="118">
        <v>69701.7</v>
      </c>
      <c r="P227" s="118">
        <v>106.21</v>
      </c>
      <c r="Q227" s="118">
        <v>0</v>
      </c>
      <c r="R227" s="118">
        <v>74.03</v>
      </c>
      <c r="S227" s="118">
        <v>0.03</v>
      </c>
      <c r="T227" s="118">
        <v>0.05</v>
      </c>
      <c r="U227" s="118">
        <v>0.01</v>
      </c>
    </row>
    <row r="228" spans="2:21">
      <c r="B228" s="62" t="s">
        <v>602</v>
      </c>
      <c r="C228" s="91">
        <v>7980162</v>
      </c>
      <c r="D228" s="91" t="s">
        <v>150</v>
      </c>
      <c r="E228" s="91"/>
      <c r="F228" s="91">
        <v>520032285</v>
      </c>
      <c r="G228" s="91" t="s">
        <v>164</v>
      </c>
      <c r="H228" s="91" t="s">
        <v>512</v>
      </c>
      <c r="I228" s="91" t="s">
        <v>175</v>
      </c>
      <c r="J228" s="102"/>
      <c r="K228" s="91">
        <v>0.92</v>
      </c>
      <c r="L228" s="91" t="s">
        <v>177</v>
      </c>
      <c r="M228" s="118">
        <v>6.6</v>
      </c>
      <c r="N228" s="118">
        <v>3.01</v>
      </c>
      <c r="O228" s="118">
        <v>131924.09</v>
      </c>
      <c r="P228" s="118">
        <v>106.92</v>
      </c>
      <c r="Q228" s="118">
        <v>0</v>
      </c>
      <c r="R228" s="118">
        <v>141.05000000000001</v>
      </c>
      <c r="S228" s="118">
        <v>0.06</v>
      </c>
      <c r="T228" s="118">
        <v>0.09</v>
      </c>
      <c r="U228" s="118">
        <v>0.01</v>
      </c>
    </row>
    <row r="229" spans="2:21">
      <c r="B229" s="62" t="s">
        <v>603</v>
      </c>
      <c r="C229" s="91">
        <v>7560055</v>
      </c>
      <c r="D229" s="91" t="s">
        <v>150</v>
      </c>
      <c r="E229" s="91"/>
      <c r="F229" s="91">
        <v>520029315</v>
      </c>
      <c r="G229" s="91" t="s">
        <v>491</v>
      </c>
      <c r="H229" s="91" t="s">
        <v>522</v>
      </c>
      <c r="I229" s="91" t="s">
        <v>173</v>
      </c>
      <c r="J229" s="102"/>
      <c r="K229" s="91">
        <v>5.63</v>
      </c>
      <c r="L229" s="91" t="s">
        <v>177</v>
      </c>
      <c r="M229" s="118">
        <v>6.7</v>
      </c>
      <c r="N229" s="118">
        <v>17.47</v>
      </c>
      <c r="O229" s="118">
        <v>493205.61</v>
      </c>
      <c r="P229" s="118">
        <v>63.96</v>
      </c>
      <c r="Q229" s="118">
        <v>0</v>
      </c>
      <c r="R229" s="118">
        <v>315.45</v>
      </c>
      <c r="S229" s="118">
        <v>0.47</v>
      </c>
      <c r="T229" s="118">
        <v>0.21</v>
      </c>
      <c r="U229" s="118">
        <v>0.03</v>
      </c>
    </row>
    <row r="230" spans="2:21">
      <c r="B230" s="62" t="s">
        <v>604</v>
      </c>
      <c r="C230" s="91">
        <v>1127265</v>
      </c>
      <c r="D230" s="91" t="s">
        <v>150</v>
      </c>
      <c r="E230" s="91"/>
      <c r="F230" s="91">
        <v>514781350</v>
      </c>
      <c r="G230" s="91" t="s">
        <v>387</v>
      </c>
      <c r="H230" s="91">
        <v>0</v>
      </c>
      <c r="I230" s="91" t="s">
        <v>313</v>
      </c>
      <c r="J230" s="102"/>
      <c r="K230" s="91">
        <v>1.39</v>
      </c>
      <c r="L230" s="91" t="s">
        <v>177</v>
      </c>
      <c r="M230" s="118">
        <v>6</v>
      </c>
      <c r="N230" s="118">
        <v>1.9</v>
      </c>
      <c r="O230" s="118">
        <v>259458.66</v>
      </c>
      <c r="P230" s="118">
        <v>109.11</v>
      </c>
      <c r="Q230" s="118">
        <v>0</v>
      </c>
      <c r="R230" s="118">
        <v>283.10000000000002</v>
      </c>
      <c r="S230" s="118">
        <v>0.09</v>
      </c>
      <c r="T230" s="118">
        <v>0.19</v>
      </c>
      <c r="U230" s="118">
        <v>0.02</v>
      </c>
    </row>
    <row r="231" spans="2:21">
      <c r="B231" s="62" t="s">
        <v>605</v>
      </c>
      <c r="C231" s="91">
        <v>1135151</v>
      </c>
      <c r="D231" s="91" t="s">
        <v>150</v>
      </c>
      <c r="E231" s="91"/>
      <c r="F231" s="91">
        <v>511396046</v>
      </c>
      <c r="G231" s="91" t="s">
        <v>196</v>
      </c>
      <c r="H231" s="91">
        <v>0</v>
      </c>
      <c r="I231" s="91" t="s">
        <v>313</v>
      </c>
      <c r="J231" s="102"/>
      <c r="K231" s="91">
        <v>3.71</v>
      </c>
      <c r="L231" s="91" t="s">
        <v>177</v>
      </c>
      <c r="M231" s="118">
        <v>4.5999999999999996</v>
      </c>
      <c r="N231" s="118">
        <v>3.12</v>
      </c>
      <c r="O231" s="118">
        <v>1220000</v>
      </c>
      <c r="P231" s="118">
        <v>105.61</v>
      </c>
      <c r="Q231" s="118">
        <v>28.06</v>
      </c>
      <c r="R231" s="118">
        <v>1316.5</v>
      </c>
      <c r="S231" s="118">
        <v>0.62</v>
      </c>
      <c r="T231" s="118">
        <v>0.88</v>
      </c>
      <c r="U231" s="118">
        <v>0.11</v>
      </c>
    </row>
    <row r="232" spans="2:21">
      <c r="B232" s="62" t="s">
        <v>606</v>
      </c>
      <c r="C232" s="91">
        <v>1133453</v>
      </c>
      <c r="D232" s="91" t="s">
        <v>150</v>
      </c>
      <c r="E232" s="91"/>
      <c r="F232" s="91">
        <v>520044199</v>
      </c>
      <c r="G232" s="91" t="s">
        <v>607</v>
      </c>
      <c r="H232" s="91">
        <v>0</v>
      </c>
      <c r="I232" s="91" t="s">
        <v>313</v>
      </c>
      <c r="J232" s="102"/>
      <c r="K232" s="91">
        <v>3.84</v>
      </c>
      <c r="L232" s="91" t="s">
        <v>177</v>
      </c>
      <c r="M232" s="118">
        <v>5.8</v>
      </c>
      <c r="N232" s="118">
        <v>2.57</v>
      </c>
      <c r="O232" s="118">
        <v>8426</v>
      </c>
      <c r="P232" s="118">
        <v>114.93</v>
      </c>
      <c r="Q232" s="118">
        <v>0</v>
      </c>
      <c r="R232" s="118">
        <v>9.68</v>
      </c>
      <c r="S232" s="118">
        <v>0.03</v>
      </c>
      <c r="T232" s="118">
        <v>0.01</v>
      </c>
      <c r="U232" s="118">
        <v>0</v>
      </c>
    </row>
    <row r="233" spans="2:21">
      <c r="B233" s="62" t="s">
        <v>608</v>
      </c>
      <c r="C233" s="91">
        <v>7560154</v>
      </c>
      <c r="D233" s="91" t="s">
        <v>150</v>
      </c>
      <c r="E233" s="91"/>
      <c r="F233" s="91">
        <v>520029315</v>
      </c>
      <c r="G233" s="91" t="s">
        <v>491</v>
      </c>
      <c r="H233" s="91">
        <v>0</v>
      </c>
      <c r="I233" s="91" t="s">
        <v>313</v>
      </c>
      <c r="J233" s="102"/>
      <c r="K233" s="91">
        <v>5.3</v>
      </c>
      <c r="L233" s="91" t="s">
        <v>177</v>
      </c>
      <c r="M233" s="118">
        <v>3.4510000000000001</v>
      </c>
      <c r="N233" s="118">
        <v>29.5</v>
      </c>
      <c r="O233" s="118">
        <v>347415.49</v>
      </c>
      <c r="P233" s="118">
        <v>35.83</v>
      </c>
      <c r="Q233" s="118">
        <v>0</v>
      </c>
      <c r="R233" s="118">
        <v>124.48</v>
      </c>
      <c r="S233" s="118">
        <v>0.06</v>
      </c>
      <c r="T233" s="118">
        <v>0.08</v>
      </c>
      <c r="U233" s="118">
        <v>0.01</v>
      </c>
    </row>
    <row r="234" spans="2:21">
      <c r="B234" s="61" t="s">
        <v>51</v>
      </c>
      <c r="C234" s="89"/>
      <c r="D234" s="89"/>
      <c r="E234" s="89"/>
      <c r="F234" s="89"/>
      <c r="G234" s="89"/>
      <c r="H234" s="89"/>
      <c r="I234" s="89"/>
      <c r="J234" s="98"/>
      <c r="K234" s="89">
        <v>4.99</v>
      </c>
      <c r="L234" s="89"/>
      <c r="M234" s="92"/>
      <c r="N234" s="92">
        <v>4.42</v>
      </c>
      <c r="O234" s="92">
        <v>5048704.18</v>
      </c>
      <c r="P234" s="92"/>
      <c r="Q234" s="92">
        <v>27.443999999999999</v>
      </c>
      <c r="R234" s="92">
        <v>4922.7700000000004</v>
      </c>
      <c r="S234" s="92"/>
      <c r="T234" s="92"/>
      <c r="U234" s="92">
        <v>0.42</v>
      </c>
    </row>
    <row r="235" spans="2:21">
      <c r="B235" s="62" t="s">
        <v>609</v>
      </c>
      <c r="C235" s="91">
        <v>2320174</v>
      </c>
      <c r="D235" s="91" t="s">
        <v>150</v>
      </c>
      <c r="E235" s="91"/>
      <c r="F235" s="91">
        <v>550010003</v>
      </c>
      <c r="G235" s="91" t="s">
        <v>166</v>
      </c>
      <c r="H235" s="91" t="s">
        <v>395</v>
      </c>
      <c r="I235" s="91" t="s">
        <v>175</v>
      </c>
      <c r="J235" s="102"/>
      <c r="K235" s="91">
        <v>4.6500000000000004</v>
      </c>
      <c r="L235" s="91" t="s">
        <v>177</v>
      </c>
      <c r="M235" s="118">
        <v>3.49</v>
      </c>
      <c r="N235" s="118">
        <v>3.8</v>
      </c>
      <c r="O235" s="118">
        <v>1902022</v>
      </c>
      <c r="P235" s="118">
        <v>95.9</v>
      </c>
      <c r="Q235" s="118">
        <v>0</v>
      </c>
      <c r="R235" s="118">
        <v>1824.04</v>
      </c>
      <c r="S235" s="118">
        <v>0.12</v>
      </c>
      <c r="T235" s="118">
        <v>1.22</v>
      </c>
      <c r="U235" s="118">
        <v>0.16</v>
      </c>
    </row>
    <row r="236" spans="2:21">
      <c r="B236" s="62" t="s">
        <v>610</v>
      </c>
      <c r="C236" s="91">
        <v>1260165</v>
      </c>
      <c r="D236" s="91" t="s">
        <v>150</v>
      </c>
      <c r="E236" s="91"/>
      <c r="F236" s="91">
        <v>520033234</v>
      </c>
      <c r="G236" s="91" t="s">
        <v>387</v>
      </c>
      <c r="H236" s="91" t="s">
        <v>417</v>
      </c>
      <c r="I236" s="91" t="s">
        <v>173</v>
      </c>
      <c r="J236" s="102"/>
      <c r="K236" s="91">
        <v>0</v>
      </c>
      <c r="L236" s="91" t="s">
        <v>177</v>
      </c>
      <c r="M236" s="118">
        <v>6.5</v>
      </c>
      <c r="N236" s="118">
        <v>0</v>
      </c>
      <c r="O236" s="118">
        <v>260.18</v>
      </c>
      <c r="P236" s="118">
        <v>76.400000000000006</v>
      </c>
      <c r="Q236" s="118">
        <v>0</v>
      </c>
      <c r="R236" s="118">
        <v>0.2</v>
      </c>
      <c r="S236" s="118">
        <v>0</v>
      </c>
      <c r="T236" s="118">
        <v>0</v>
      </c>
      <c r="U236" s="118">
        <v>0</v>
      </c>
    </row>
    <row r="237" spans="2:21">
      <c r="B237" s="62" t="s">
        <v>611</v>
      </c>
      <c r="C237" s="91">
        <v>2590396</v>
      </c>
      <c r="D237" s="91" t="s">
        <v>150</v>
      </c>
      <c r="E237" s="91"/>
      <c r="F237" s="91">
        <v>520036658</v>
      </c>
      <c r="G237" s="91" t="s">
        <v>491</v>
      </c>
      <c r="H237" s="91" t="s">
        <v>487</v>
      </c>
      <c r="I237" s="91" t="s">
        <v>175</v>
      </c>
      <c r="J237" s="102"/>
      <c r="K237" s="91">
        <v>4.24</v>
      </c>
      <c r="L237" s="91" t="s">
        <v>177</v>
      </c>
      <c r="M237" s="118">
        <v>6.7</v>
      </c>
      <c r="N237" s="118">
        <v>4.51</v>
      </c>
      <c r="O237" s="118">
        <v>898006</v>
      </c>
      <c r="P237" s="118">
        <v>98.68</v>
      </c>
      <c r="Q237" s="118">
        <v>27.443999999999999</v>
      </c>
      <c r="R237" s="118">
        <v>913.6</v>
      </c>
      <c r="S237" s="118">
        <v>7.0000000000000007E-2</v>
      </c>
      <c r="T237" s="118">
        <v>0.61</v>
      </c>
      <c r="U237" s="118">
        <v>0.08</v>
      </c>
    </row>
    <row r="238" spans="2:21">
      <c r="B238" s="62" t="s">
        <v>612</v>
      </c>
      <c r="C238" s="91">
        <v>1140888</v>
      </c>
      <c r="D238" s="91" t="s">
        <v>150</v>
      </c>
      <c r="E238" s="91"/>
      <c r="F238" s="91">
        <v>511396046</v>
      </c>
      <c r="G238" s="91" t="s">
        <v>196</v>
      </c>
      <c r="H238" s="91">
        <v>0</v>
      </c>
      <c r="I238" s="91" t="s">
        <v>313</v>
      </c>
      <c r="J238" s="102"/>
      <c r="K238" s="91">
        <v>5.52</v>
      </c>
      <c r="L238" s="91" t="s">
        <v>177</v>
      </c>
      <c r="M238" s="118">
        <v>5.5</v>
      </c>
      <c r="N238" s="118">
        <v>5.62</v>
      </c>
      <c r="O238" s="118">
        <v>94758</v>
      </c>
      <c r="P238" s="118">
        <v>97.1</v>
      </c>
      <c r="Q238" s="118">
        <v>0</v>
      </c>
      <c r="R238" s="118">
        <v>92.01</v>
      </c>
      <c r="S238" s="118">
        <v>0.04</v>
      </c>
      <c r="T238" s="118">
        <v>0.06</v>
      </c>
      <c r="U238" s="118">
        <v>0.01</v>
      </c>
    </row>
    <row r="239" spans="2:21">
      <c r="B239" s="62" t="s">
        <v>613</v>
      </c>
      <c r="C239" s="91">
        <v>1139922</v>
      </c>
      <c r="D239" s="91" t="s">
        <v>150</v>
      </c>
      <c r="E239" s="91"/>
      <c r="F239" s="91">
        <v>511396046</v>
      </c>
      <c r="G239" s="91" t="s">
        <v>196</v>
      </c>
      <c r="H239" s="91">
        <v>0</v>
      </c>
      <c r="I239" s="91" t="s">
        <v>313</v>
      </c>
      <c r="J239" s="102"/>
      <c r="K239" s="91">
        <v>5.59</v>
      </c>
      <c r="L239" s="91" t="s">
        <v>177</v>
      </c>
      <c r="M239" s="118">
        <v>5.95</v>
      </c>
      <c r="N239" s="118">
        <v>4.88</v>
      </c>
      <c r="O239" s="118">
        <v>2153658</v>
      </c>
      <c r="P239" s="118">
        <v>97.18</v>
      </c>
      <c r="Q239" s="118">
        <v>0</v>
      </c>
      <c r="R239" s="118">
        <v>2092.9299999999998</v>
      </c>
      <c r="S239" s="118">
        <v>0.22</v>
      </c>
      <c r="T239" s="118">
        <v>1.41</v>
      </c>
      <c r="U239" s="118">
        <v>0.18</v>
      </c>
    </row>
    <row r="240" spans="2:21">
      <c r="B240" s="61" t="s">
        <v>34</v>
      </c>
      <c r="C240" s="89"/>
      <c r="D240" s="89"/>
      <c r="E240" s="89"/>
      <c r="F240" s="89"/>
      <c r="G240" s="89"/>
      <c r="H240" s="89"/>
      <c r="I240" s="89"/>
      <c r="J240" s="98"/>
      <c r="K240" s="89"/>
      <c r="L240" s="89"/>
      <c r="M240" s="92"/>
      <c r="N240" s="92"/>
      <c r="O240" s="92"/>
      <c r="P240" s="92"/>
      <c r="Q240" s="92"/>
      <c r="R240" s="92"/>
      <c r="S240" s="92"/>
      <c r="T240" s="92"/>
      <c r="U240" s="92"/>
    </row>
    <row r="241" spans="2:21">
      <c r="B241" s="62" t="s">
        <v>294</v>
      </c>
      <c r="C241" s="91"/>
      <c r="D241" s="91"/>
      <c r="E241" s="91"/>
      <c r="F241" s="91"/>
      <c r="G241" s="91"/>
      <c r="H241" s="91"/>
      <c r="I241" s="91"/>
      <c r="J241" s="102"/>
      <c r="K241" s="91"/>
      <c r="L241" s="91"/>
      <c r="M241" s="118"/>
      <c r="N241" s="118"/>
      <c r="O241" s="118"/>
      <c r="P241" s="118"/>
      <c r="Q241" s="118"/>
      <c r="R241" s="118"/>
      <c r="S241" s="118"/>
      <c r="T241" s="118">
        <v>0</v>
      </c>
      <c r="U241" s="118"/>
    </row>
    <row r="242" spans="2:21">
      <c r="B242" s="61" t="s">
        <v>249</v>
      </c>
      <c r="C242" s="89"/>
      <c r="D242" s="89"/>
      <c r="E242" s="89"/>
      <c r="F242" s="89"/>
      <c r="G242" s="89"/>
      <c r="H242" s="89"/>
      <c r="I242" s="89"/>
      <c r="J242" s="98"/>
      <c r="K242" s="89">
        <v>7.76</v>
      </c>
      <c r="L242" s="89"/>
      <c r="M242" s="92"/>
      <c r="N242" s="92">
        <v>4.75</v>
      </c>
      <c r="O242" s="92">
        <v>30230000</v>
      </c>
      <c r="P242" s="92"/>
      <c r="Q242" s="92"/>
      <c r="R242" s="92">
        <v>23000.22</v>
      </c>
      <c r="S242" s="92"/>
      <c r="T242" s="92"/>
      <c r="U242" s="92">
        <v>1.98</v>
      </c>
    </row>
    <row r="243" spans="2:21">
      <c r="B243" s="61" t="s">
        <v>80</v>
      </c>
      <c r="C243" s="89"/>
      <c r="D243" s="89"/>
      <c r="E243" s="89"/>
      <c r="F243" s="89"/>
      <c r="G243" s="89"/>
      <c r="H243" s="89"/>
      <c r="I243" s="89"/>
      <c r="J243" s="98"/>
      <c r="K243" s="89">
        <v>1.1000000000000001</v>
      </c>
      <c r="L243" s="89"/>
      <c r="M243" s="92"/>
      <c r="N243" s="92">
        <v>2.4500000000000002</v>
      </c>
      <c r="O243" s="92">
        <v>406000</v>
      </c>
      <c r="P243" s="92"/>
      <c r="Q243" s="92"/>
      <c r="R243" s="92">
        <v>1547.46</v>
      </c>
      <c r="S243" s="92"/>
      <c r="T243" s="92"/>
      <c r="U243" s="92">
        <v>0.13</v>
      </c>
    </row>
    <row r="244" spans="2:21">
      <c r="B244" s="62" t="s">
        <v>614</v>
      </c>
      <c r="C244" s="91" t="s">
        <v>615</v>
      </c>
      <c r="D244" s="91" t="s">
        <v>26</v>
      </c>
      <c r="E244" s="91" t="s">
        <v>616</v>
      </c>
      <c r="F244" s="91"/>
      <c r="G244" s="91" t="s">
        <v>617</v>
      </c>
      <c r="H244" s="91" t="s">
        <v>618</v>
      </c>
      <c r="I244" s="91" t="s">
        <v>353</v>
      </c>
      <c r="J244" s="102"/>
      <c r="K244" s="91">
        <v>1</v>
      </c>
      <c r="L244" s="91" t="s">
        <v>176</v>
      </c>
      <c r="M244" s="118">
        <v>7.7</v>
      </c>
      <c r="N244" s="118">
        <v>2.4900000000000002</v>
      </c>
      <c r="O244" s="118">
        <v>321000</v>
      </c>
      <c r="P244" s="118">
        <v>108.8</v>
      </c>
      <c r="Q244" s="118">
        <v>0</v>
      </c>
      <c r="R244" s="118">
        <v>1218.8699999999999</v>
      </c>
      <c r="S244" s="118">
        <v>0.26</v>
      </c>
      <c r="T244" s="118">
        <v>0.82</v>
      </c>
      <c r="U244" s="118">
        <v>0.11</v>
      </c>
    </row>
    <row r="245" spans="2:21">
      <c r="B245" s="62" t="s">
        <v>619</v>
      </c>
      <c r="C245" s="91" t="s">
        <v>620</v>
      </c>
      <c r="D245" s="91" t="s">
        <v>26</v>
      </c>
      <c r="E245" s="91" t="s">
        <v>616</v>
      </c>
      <c r="F245" s="91"/>
      <c r="G245" s="91" t="s">
        <v>617</v>
      </c>
      <c r="H245" s="91" t="s">
        <v>618</v>
      </c>
      <c r="I245" s="91" t="s">
        <v>353</v>
      </c>
      <c r="J245" s="102"/>
      <c r="K245" s="91">
        <v>1.45</v>
      </c>
      <c r="L245" s="91" t="s">
        <v>176</v>
      </c>
      <c r="M245" s="118">
        <v>7.25</v>
      </c>
      <c r="N245" s="118">
        <v>2.3199999999999998</v>
      </c>
      <c r="O245" s="118">
        <v>85000</v>
      </c>
      <c r="P245" s="118">
        <v>110.77</v>
      </c>
      <c r="Q245" s="118">
        <v>0</v>
      </c>
      <c r="R245" s="118">
        <v>328.59</v>
      </c>
      <c r="S245" s="118">
        <v>0.01</v>
      </c>
      <c r="T245" s="118">
        <v>0.22</v>
      </c>
      <c r="U245" s="118">
        <v>0.03</v>
      </c>
    </row>
    <row r="246" spans="2:21">
      <c r="B246" s="61" t="s">
        <v>79</v>
      </c>
      <c r="C246" s="89"/>
      <c r="D246" s="89"/>
      <c r="E246" s="89"/>
      <c r="F246" s="89"/>
      <c r="G246" s="89"/>
      <c r="H246" s="89"/>
      <c r="I246" s="89"/>
      <c r="J246" s="98"/>
      <c r="K246" s="89">
        <v>8.24</v>
      </c>
      <c r="L246" s="89"/>
      <c r="M246" s="92"/>
      <c r="N246" s="92">
        <v>4.91</v>
      </c>
      <c r="O246" s="92">
        <v>29824000</v>
      </c>
      <c r="P246" s="92"/>
      <c r="Q246" s="92"/>
      <c r="R246" s="92">
        <v>21452.76</v>
      </c>
      <c r="S246" s="92"/>
      <c r="T246" s="92"/>
      <c r="U246" s="92">
        <v>1.85</v>
      </c>
    </row>
    <row r="247" spans="2:21">
      <c r="B247" s="62" t="s">
        <v>621</v>
      </c>
      <c r="C247" s="91" t="s">
        <v>622</v>
      </c>
      <c r="D247" s="91" t="s">
        <v>26</v>
      </c>
      <c r="E247" s="91" t="s">
        <v>616</v>
      </c>
      <c r="F247" s="91"/>
      <c r="G247" s="91" t="s">
        <v>623</v>
      </c>
      <c r="H247" s="91" t="s">
        <v>365</v>
      </c>
      <c r="I247" s="91" t="s">
        <v>624</v>
      </c>
      <c r="J247" s="102"/>
      <c r="K247" s="91">
        <v>7.41</v>
      </c>
      <c r="L247" s="91" t="s">
        <v>176</v>
      </c>
      <c r="M247" s="118">
        <v>6.3</v>
      </c>
      <c r="N247" s="118">
        <v>6.3</v>
      </c>
      <c r="O247" s="118">
        <v>21420000</v>
      </c>
      <c r="P247" s="118">
        <v>1.597</v>
      </c>
      <c r="Q247" s="118">
        <v>0</v>
      </c>
      <c r="R247" s="118">
        <v>1186.49</v>
      </c>
      <c r="S247" s="118">
        <v>0.1</v>
      </c>
      <c r="T247" s="118">
        <v>0.8</v>
      </c>
      <c r="U247" s="118">
        <v>0.1</v>
      </c>
    </row>
    <row r="248" spans="2:21">
      <c r="B248" s="62" t="s">
        <v>625</v>
      </c>
      <c r="C248" s="91" t="s">
        <v>626</v>
      </c>
      <c r="D248" s="91" t="s">
        <v>26</v>
      </c>
      <c r="E248" s="91" t="s">
        <v>616</v>
      </c>
      <c r="F248" s="91"/>
      <c r="G248" s="91" t="s">
        <v>627</v>
      </c>
      <c r="H248" s="91" t="s">
        <v>487</v>
      </c>
      <c r="I248" s="91" t="s">
        <v>353</v>
      </c>
      <c r="J248" s="102"/>
      <c r="K248" s="91">
        <v>16.55</v>
      </c>
      <c r="L248" s="91" t="s">
        <v>176</v>
      </c>
      <c r="M248" s="118">
        <v>6.75</v>
      </c>
      <c r="N248" s="118">
        <v>5.96</v>
      </c>
      <c r="O248" s="118">
        <v>318000</v>
      </c>
      <c r="P248" s="118">
        <v>115.73</v>
      </c>
      <c r="Q248" s="118">
        <v>0</v>
      </c>
      <c r="R248" s="118">
        <v>1284.3699999999999</v>
      </c>
      <c r="S248" s="118">
        <v>0.01</v>
      </c>
      <c r="T248" s="118">
        <v>0.86</v>
      </c>
      <c r="U248" s="118">
        <v>0.11</v>
      </c>
    </row>
    <row r="249" spans="2:21">
      <c r="B249" s="62" t="s">
        <v>628</v>
      </c>
      <c r="C249" s="91" t="s">
        <v>629</v>
      </c>
      <c r="D249" s="91" t="s">
        <v>26</v>
      </c>
      <c r="E249" s="91" t="s">
        <v>616</v>
      </c>
      <c r="F249" s="91"/>
      <c r="G249" s="91" t="s">
        <v>630</v>
      </c>
      <c r="H249" s="91" t="s">
        <v>487</v>
      </c>
      <c r="I249" s="91" t="s">
        <v>353</v>
      </c>
      <c r="J249" s="102"/>
      <c r="K249" s="91">
        <v>4.62</v>
      </c>
      <c r="L249" s="91" t="s">
        <v>185</v>
      </c>
      <c r="M249" s="118">
        <v>6.45</v>
      </c>
      <c r="N249" s="118">
        <v>7.79</v>
      </c>
      <c r="O249" s="118">
        <v>3200000</v>
      </c>
      <c r="P249" s="118">
        <v>95.24</v>
      </c>
      <c r="Q249" s="118">
        <v>0</v>
      </c>
      <c r="R249" s="118">
        <v>589.74</v>
      </c>
      <c r="S249" s="118">
        <v>0.01</v>
      </c>
      <c r="T249" s="118">
        <v>0.4</v>
      </c>
      <c r="U249" s="118">
        <v>0.05</v>
      </c>
    </row>
    <row r="250" spans="2:21">
      <c r="B250" s="62" t="s">
        <v>631</v>
      </c>
      <c r="C250" s="91" t="s">
        <v>632</v>
      </c>
      <c r="D250" s="91" t="s">
        <v>26</v>
      </c>
      <c r="E250" s="91" t="s">
        <v>616</v>
      </c>
      <c r="F250" s="91"/>
      <c r="G250" s="91" t="s">
        <v>623</v>
      </c>
      <c r="H250" s="91" t="s">
        <v>505</v>
      </c>
      <c r="I250" s="91" t="s">
        <v>353</v>
      </c>
      <c r="J250" s="102"/>
      <c r="K250" s="91">
        <v>5.64</v>
      </c>
      <c r="L250" s="91" t="s">
        <v>182</v>
      </c>
      <c r="M250" s="118">
        <v>6.65</v>
      </c>
      <c r="N250" s="118">
        <v>6.02</v>
      </c>
      <c r="O250" s="118">
        <v>368000</v>
      </c>
      <c r="P250" s="118">
        <v>104.81</v>
      </c>
      <c r="Q250" s="118">
        <v>0</v>
      </c>
      <c r="R250" s="118">
        <v>979.8</v>
      </c>
      <c r="S250" s="118">
        <v>0.09</v>
      </c>
      <c r="T250" s="118">
        <v>0.66</v>
      </c>
      <c r="U250" s="118">
        <v>0.08</v>
      </c>
    </row>
    <row r="251" spans="2:21">
      <c r="B251" s="62" t="s">
        <v>633</v>
      </c>
      <c r="C251" s="91" t="s">
        <v>634</v>
      </c>
      <c r="D251" s="91" t="s">
        <v>26</v>
      </c>
      <c r="E251" s="91" t="s">
        <v>616</v>
      </c>
      <c r="F251" s="91"/>
      <c r="G251" s="91" t="s">
        <v>635</v>
      </c>
      <c r="H251" s="91" t="s">
        <v>505</v>
      </c>
      <c r="I251" s="91" t="s">
        <v>353</v>
      </c>
      <c r="J251" s="102"/>
      <c r="K251" s="91">
        <v>11.5</v>
      </c>
      <c r="L251" s="91" t="s">
        <v>179</v>
      </c>
      <c r="M251" s="118">
        <v>9.25</v>
      </c>
      <c r="N251" s="118">
        <v>6.94</v>
      </c>
      <c r="O251" s="118">
        <v>154000</v>
      </c>
      <c r="P251" s="118">
        <v>130.41999999999999</v>
      </c>
      <c r="Q251" s="118">
        <v>0</v>
      </c>
      <c r="R251" s="118">
        <v>908.65</v>
      </c>
      <c r="S251" s="118">
        <v>0.03</v>
      </c>
      <c r="T251" s="118">
        <v>0.61</v>
      </c>
      <c r="U251" s="118">
        <v>0.08</v>
      </c>
    </row>
    <row r="252" spans="2:21">
      <c r="B252" s="62" t="s">
        <v>636</v>
      </c>
      <c r="C252" s="91" t="s">
        <v>637</v>
      </c>
      <c r="D252" s="91" t="s">
        <v>26</v>
      </c>
      <c r="E252" s="91" t="s">
        <v>616</v>
      </c>
      <c r="F252" s="91"/>
      <c r="G252" s="91" t="s">
        <v>623</v>
      </c>
      <c r="H252" s="91" t="s">
        <v>508</v>
      </c>
      <c r="I252" s="91" t="s">
        <v>353</v>
      </c>
      <c r="J252" s="102"/>
      <c r="K252" s="91">
        <v>14.31</v>
      </c>
      <c r="L252" s="91" t="s">
        <v>176</v>
      </c>
      <c r="M252" s="118">
        <v>6.125</v>
      </c>
      <c r="N252" s="118">
        <v>5.99</v>
      </c>
      <c r="O252" s="118">
        <v>284000</v>
      </c>
      <c r="P252" s="118">
        <v>106.23</v>
      </c>
      <c r="Q252" s="118">
        <v>0</v>
      </c>
      <c r="R252" s="118">
        <v>1052.95</v>
      </c>
      <c r="S252" s="118">
        <v>0.06</v>
      </c>
      <c r="T252" s="118">
        <v>0.71</v>
      </c>
      <c r="U252" s="118">
        <v>0.09</v>
      </c>
    </row>
    <row r="253" spans="2:21">
      <c r="B253" s="62" t="s">
        <v>638</v>
      </c>
      <c r="C253" s="91" t="s">
        <v>639</v>
      </c>
      <c r="D253" s="91" t="s">
        <v>26</v>
      </c>
      <c r="E253" s="91" t="s">
        <v>616</v>
      </c>
      <c r="F253" s="91"/>
      <c r="G253" s="91" t="s">
        <v>623</v>
      </c>
      <c r="H253" s="91" t="s">
        <v>508</v>
      </c>
      <c r="I253" s="91" t="s">
        <v>624</v>
      </c>
      <c r="J253" s="102"/>
      <c r="K253" s="91">
        <v>7.87</v>
      </c>
      <c r="L253" s="91" t="s">
        <v>176</v>
      </c>
      <c r="M253" s="118">
        <v>4.125</v>
      </c>
      <c r="N253" s="118">
        <v>3.6</v>
      </c>
      <c r="O253" s="118">
        <v>321000</v>
      </c>
      <c r="P253" s="118">
        <v>106.43</v>
      </c>
      <c r="Q253" s="118">
        <v>0</v>
      </c>
      <c r="R253" s="118">
        <v>1192.28</v>
      </c>
      <c r="S253" s="118">
        <v>0.03</v>
      </c>
      <c r="T253" s="118">
        <v>0.8</v>
      </c>
      <c r="U253" s="118">
        <v>0.1</v>
      </c>
    </row>
    <row r="254" spans="2:21">
      <c r="B254" s="62" t="s">
        <v>640</v>
      </c>
      <c r="C254" s="91" t="s">
        <v>641</v>
      </c>
      <c r="D254" s="91" t="s">
        <v>26</v>
      </c>
      <c r="E254" s="91" t="s">
        <v>616</v>
      </c>
      <c r="F254" s="91"/>
      <c r="G254" s="91" t="s">
        <v>642</v>
      </c>
      <c r="H254" s="91" t="s">
        <v>508</v>
      </c>
      <c r="I254" s="91" t="s">
        <v>643</v>
      </c>
      <c r="J254" s="102"/>
      <c r="K254" s="91">
        <v>13.03</v>
      </c>
      <c r="L254" s="91" t="s">
        <v>176</v>
      </c>
      <c r="M254" s="118">
        <v>7</v>
      </c>
      <c r="N254" s="118">
        <v>6.98</v>
      </c>
      <c r="O254" s="118">
        <v>243000</v>
      </c>
      <c r="P254" s="118">
        <v>10.542999999999999</v>
      </c>
      <c r="Q254" s="118">
        <v>0</v>
      </c>
      <c r="R254" s="118">
        <v>878.06</v>
      </c>
      <c r="S254" s="118">
        <v>0.05</v>
      </c>
      <c r="T254" s="118">
        <v>0.59</v>
      </c>
      <c r="U254" s="118">
        <v>0.08</v>
      </c>
    </row>
    <row r="255" spans="2:21">
      <c r="B255" s="62" t="s">
        <v>644</v>
      </c>
      <c r="C255" s="91" t="s">
        <v>645</v>
      </c>
      <c r="D255" s="91" t="s">
        <v>646</v>
      </c>
      <c r="E255" s="91" t="s">
        <v>616</v>
      </c>
      <c r="F255" s="91"/>
      <c r="G255" s="91" t="s">
        <v>647</v>
      </c>
      <c r="H255" s="91" t="s">
        <v>508</v>
      </c>
      <c r="I255" s="91" t="s">
        <v>353</v>
      </c>
      <c r="J255" s="102"/>
      <c r="K255" s="91">
        <v>3.46</v>
      </c>
      <c r="L255" s="91" t="s">
        <v>178</v>
      </c>
      <c r="M255" s="118">
        <v>1.5</v>
      </c>
      <c r="N255" s="118">
        <v>-0.79</v>
      </c>
      <c r="O255" s="118">
        <v>189000</v>
      </c>
      <c r="P255" s="118">
        <v>108.93</v>
      </c>
      <c r="Q255" s="118">
        <v>0</v>
      </c>
      <c r="R255" s="118">
        <v>819.92</v>
      </c>
      <c r="S255" s="118">
        <v>0.06</v>
      </c>
      <c r="T255" s="118">
        <v>0.55000000000000004</v>
      </c>
      <c r="U255" s="118">
        <v>7.0000000000000007E-2</v>
      </c>
    </row>
    <row r="256" spans="2:21">
      <c r="B256" s="62" t="s">
        <v>648</v>
      </c>
      <c r="C256" s="91" t="s">
        <v>649</v>
      </c>
      <c r="D256" s="91" t="s">
        <v>26</v>
      </c>
      <c r="E256" s="91" t="s">
        <v>616</v>
      </c>
      <c r="F256" s="91"/>
      <c r="G256" s="91" t="s">
        <v>623</v>
      </c>
      <c r="H256" s="91" t="s">
        <v>508</v>
      </c>
      <c r="I256" s="91" t="s">
        <v>624</v>
      </c>
      <c r="J256" s="102"/>
      <c r="K256" s="91">
        <v>5.76</v>
      </c>
      <c r="L256" s="91" t="s">
        <v>176</v>
      </c>
      <c r="M256" s="118">
        <v>3.8</v>
      </c>
      <c r="N256" s="118">
        <v>3.13</v>
      </c>
      <c r="O256" s="118">
        <v>321000</v>
      </c>
      <c r="P256" s="118">
        <v>105.86</v>
      </c>
      <c r="Q256" s="118">
        <v>0</v>
      </c>
      <c r="R256" s="118">
        <v>1185.98</v>
      </c>
      <c r="S256" s="118">
        <v>0.02</v>
      </c>
      <c r="T256" s="118">
        <v>0.8</v>
      </c>
      <c r="U256" s="118">
        <v>0.1</v>
      </c>
    </row>
    <row r="257" spans="2:21">
      <c r="B257" s="62" t="s">
        <v>650</v>
      </c>
      <c r="C257" s="91" t="s">
        <v>651</v>
      </c>
      <c r="D257" s="91" t="s">
        <v>26</v>
      </c>
      <c r="E257" s="91" t="s">
        <v>616</v>
      </c>
      <c r="F257" s="91"/>
      <c r="G257" s="91" t="s">
        <v>642</v>
      </c>
      <c r="H257" s="91" t="s">
        <v>508</v>
      </c>
      <c r="I257" s="91" t="s">
        <v>353</v>
      </c>
      <c r="J257" s="102"/>
      <c r="K257" s="91">
        <v>4.3899999999999997</v>
      </c>
      <c r="L257" s="91" t="s">
        <v>176</v>
      </c>
      <c r="M257" s="118">
        <v>5.5</v>
      </c>
      <c r="N257" s="118">
        <v>4.22</v>
      </c>
      <c r="O257" s="118">
        <v>93000</v>
      </c>
      <c r="P257" s="118">
        <v>108.47</v>
      </c>
      <c r="Q257" s="118">
        <v>0</v>
      </c>
      <c r="R257" s="118">
        <v>352.05</v>
      </c>
      <c r="S257" s="118">
        <v>0.01</v>
      </c>
      <c r="T257" s="118">
        <v>0.24</v>
      </c>
      <c r="U257" s="118">
        <v>0.03</v>
      </c>
    </row>
    <row r="258" spans="2:21">
      <c r="B258" s="62" t="s">
        <v>652</v>
      </c>
      <c r="C258" s="91" t="s">
        <v>653</v>
      </c>
      <c r="D258" s="91" t="s">
        <v>26</v>
      </c>
      <c r="E258" s="91" t="s">
        <v>616</v>
      </c>
      <c r="F258" s="91"/>
      <c r="G258" s="91" t="s">
        <v>623</v>
      </c>
      <c r="H258" s="91" t="s">
        <v>618</v>
      </c>
      <c r="I258" s="91" t="s">
        <v>353</v>
      </c>
      <c r="J258" s="102"/>
      <c r="K258" s="91">
        <v>8.61</v>
      </c>
      <c r="L258" s="91" t="s">
        <v>176</v>
      </c>
      <c r="M258" s="118">
        <v>4.4000000000000004</v>
      </c>
      <c r="N258" s="118">
        <v>4.16</v>
      </c>
      <c r="O258" s="118">
        <v>321000</v>
      </c>
      <c r="P258" s="118">
        <v>103.62</v>
      </c>
      <c r="Q258" s="118">
        <v>0</v>
      </c>
      <c r="R258" s="118">
        <v>1160.79</v>
      </c>
      <c r="S258" s="118">
        <v>0.02</v>
      </c>
      <c r="T258" s="118">
        <v>0.78</v>
      </c>
      <c r="U258" s="118">
        <v>0.1</v>
      </c>
    </row>
    <row r="259" spans="2:21">
      <c r="B259" s="62" t="s">
        <v>654</v>
      </c>
      <c r="C259" s="91" t="s">
        <v>655</v>
      </c>
      <c r="D259" s="91" t="s">
        <v>656</v>
      </c>
      <c r="E259" s="91" t="s">
        <v>616</v>
      </c>
      <c r="F259" s="91"/>
      <c r="G259" s="91" t="s">
        <v>647</v>
      </c>
      <c r="H259" s="91" t="s">
        <v>618</v>
      </c>
      <c r="I259" s="91" t="s">
        <v>624</v>
      </c>
      <c r="J259" s="102"/>
      <c r="K259" s="91">
        <v>4.9800000000000004</v>
      </c>
      <c r="L259" s="91" t="s">
        <v>176</v>
      </c>
      <c r="M259" s="118">
        <v>5</v>
      </c>
      <c r="N259" s="118">
        <v>4.0999999999999996</v>
      </c>
      <c r="O259" s="118">
        <v>325000</v>
      </c>
      <c r="P259" s="118">
        <v>106.22</v>
      </c>
      <c r="Q259" s="118">
        <v>0</v>
      </c>
      <c r="R259" s="118">
        <v>1204.81</v>
      </c>
      <c r="S259" s="118">
        <v>0.04</v>
      </c>
      <c r="T259" s="118">
        <v>0.81</v>
      </c>
      <c r="U259" s="118">
        <v>0.1</v>
      </c>
    </row>
    <row r="260" spans="2:21">
      <c r="B260" s="62" t="s">
        <v>657</v>
      </c>
      <c r="C260" s="91" t="s">
        <v>658</v>
      </c>
      <c r="D260" s="91" t="s">
        <v>26</v>
      </c>
      <c r="E260" s="91" t="s">
        <v>616</v>
      </c>
      <c r="F260" s="91"/>
      <c r="G260" s="91" t="s">
        <v>623</v>
      </c>
      <c r="H260" s="91" t="s">
        <v>618</v>
      </c>
      <c r="I260" s="91" t="s">
        <v>624</v>
      </c>
      <c r="J260" s="102"/>
      <c r="K260" s="91">
        <v>7.21</v>
      </c>
      <c r="L260" s="91" t="s">
        <v>176</v>
      </c>
      <c r="M260" s="118">
        <v>4.5999999999999996</v>
      </c>
      <c r="N260" s="118">
        <v>3.95</v>
      </c>
      <c r="O260" s="118">
        <v>238000</v>
      </c>
      <c r="P260" s="118">
        <v>106.49</v>
      </c>
      <c r="Q260" s="118">
        <v>0</v>
      </c>
      <c r="R260" s="118">
        <v>884.52</v>
      </c>
      <c r="S260" s="118">
        <v>0.02</v>
      </c>
      <c r="T260" s="118">
        <v>0.59</v>
      </c>
      <c r="U260" s="118">
        <v>0.08</v>
      </c>
    </row>
    <row r="261" spans="2:21">
      <c r="B261" s="62" t="s">
        <v>659</v>
      </c>
      <c r="C261" s="91" t="s">
        <v>660</v>
      </c>
      <c r="D261" s="91" t="s">
        <v>26</v>
      </c>
      <c r="E261" s="91" t="s">
        <v>616</v>
      </c>
      <c r="F261" s="91"/>
      <c r="G261" s="91" t="s">
        <v>623</v>
      </c>
      <c r="H261" s="91" t="s">
        <v>618</v>
      </c>
      <c r="I261" s="91" t="s">
        <v>353</v>
      </c>
      <c r="J261" s="102"/>
      <c r="K261" s="91">
        <v>6.71</v>
      </c>
      <c r="L261" s="91" t="s">
        <v>176</v>
      </c>
      <c r="M261" s="118">
        <v>4.875</v>
      </c>
      <c r="N261" s="118">
        <v>4.0599999999999996</v>
      </c>
      <c r="O261" s="118">
        <v>135000</v>
      </c>
      <c r="P261" s="118">
        <v>106.02</v>
      </c>
      <c r="Q261" s="118">
        <v>0</v>
      </c>
      <c r="R261" s="118">
        <v>499.5</v>
      </c>
      <c r="S261" s="118">
        <v>0.02</v>
      </c>
      <c r="T261" s="118">
        <v>0.34</v>
      </c>
      <c r="U261" s="118">
        <v>0.04</v>
      </c>
    </row>
    <row r="262" spans="2:21">
      <c r="B262" s="62" t="s">
        <v>661</v>
      </c>
      <c r="C262" s="91" t="s">
        <v>662</v>
      </c>
      <c r="D262" s="91" t="s">
        <v>26</v>
      </c>
      <c r="E262" s="91" t="s">
        <v>616</v>
      </c>
      <c r="F262" s="91"/>
      <c r="G262" s="91" t="s">
        <v>617</v>
      </c>
      <c r="H262" s="91" t="s">
        <v>618</v>
      </c>
      <c r="I262" s="91" t="s">
        <v>353</v>
      </c>
      <c r="J262" s="102"/>
      <c r="K262" s="91">
        <v>15.22</v>
      </c>
      <c r="L262" s="91" t="s">
        <v>176</v>
      </c>
      <c r="M262" s="118">
        <v>6.625</v>
      </c>
      <c r="N262" s="118">
        <v>6.41</v>
      </c>
      <c r="O262" s="118">
        <v>258000</v>
      </c>
      <c r="P262" s="118">
        <v>109.23</v>
      </c>
      <c r="Q262" s="118">
        <v>0</v>
      </c>
      <c r="R262" s="118">
        <v>983.56</v>
      </c>
      <c r="S262" s="118">
        <v>0.05</v>
      </c>
      <c r="T262" s="118">
        <v>0.66</v>
      </c>
      <c r="U262" s="118">
        <v>0.08</v>
      </c>
    </row>
    <row r="263" spans="2:21">
      <c r="B263" s="62" t="s">
        <v>663</v>
      </c>
      <c r="C263" s="91" t="s">
        <v>664</v>
      </c>
      <c r="D263" s="91" t="s">
        <v>26</v>
      </c>
      <c r="E263" s="91" t="s">
        <v>616</v>
      </c>
      <c r="F263" s="91"/>
      <c r="G263" s="91" t="s">
        <v>617</v>
      </c>
      <c r="H263" s="91" t="s">
        <v>618</v>
      </c>
      <c r="I263" s="91" t="s">
        <v>353</v>
      </c>
      <c r="J263" s="102"/>
      <c r="K263" s="91">
        <v>13.96</v>
      </c>
      <c r="L263" s="91" t="s">
        <v>176</v>
      </c>
      <c r="M263" s="118">
        <v>7</v>
      </c>
      <c r="N263" s="118">
        <v>7.16</v>
      </c>
      <c r="O263" s="118">
        <v>33000</v>
      </c>
      <c r="P263" s="118">
        <v>102.72</v>
      </c>
      <c r="Q263" s="118">
        <v>0</v>
      </c>
      <c r="R263" s="118">
        <v>118.31</v>
      </c>
      <c r="S263" s="118">
        <v>0</v>
      </c>
      <c r="T263" s="118">
        <v>0.08</v>
      </c>
      <c r="U263" s="118">
        <v>0.01</v>
      </c>
    </row>
    <row r="264" spans="2:21">
      <c r="B264" s="62" t="s">
        <v>665</v>
      </c>
      <c r="C264" s="91" t="s">
        <v>666</v>
      </c>
      <c r="D264" s="91" t="s">
        <v>26</v>
      </c>
      <c r="E264" s="91" t="s">
        <v>616</v>
      </c>
      <c r="F264" s="91"/>
      <c r="G264" s="91" t="s">
        <v>667</v>
      </c>
      <c r="H264" s="91" t="s">
        <v>618</v>
      </c>
      <c r="I264" s="91" t="s">
        <v>353</v>
      </c>
      <c r="J264" s="102"/>
      <c r="K264" s="91">
        <v>5.44</v>
      </c>
      <c r="L264" s="91" t="s">
        <v>176</v>
      </c>
      <c r="M264" s="118">
        <v>6</v>
      </c>
      <c r="N264" s="118">
        <v>4.42</v>
      </c>
      <c r="O264" s="118">
        <v>61000</v>
      </c>
      <c r="P264" s="118">
        <v>109.59</v>
      </c>
      <c r="Q264" s="118">
        <v>0</v>
      </c>
      <c r="R264" s="118">
        <v>233.32</v>
      </c>
      <c r="S264" s="118">
        <v>0</v>
      </c>
      <c r="T264" s="118">
        <v>0.16</v>
      </c>
      <c r="U264" s="118">
        <v>0.02</v>
      </c>
    </row>
    <row r="265" spans="2:21">
      <c r="B265" s="62" t="s">
        <v>668</v>
      </c>
      <c r="C265" s="91" t="s">
        <v>669</v>
      </c>
      <c r="D265" s="91" t="s">
        <v>656</v>
      </c>
      <c r="E265" s="91" t="s">
        <v>616</v>
      </c>
      <c r="F265" s="91"/>
      <c r="G265" s="91" t="s">
        <v>623</v>
      </c>
      <c r="H265" s="91" t="s">
        <v>670</v>
      </c>
      <c r="I265" s="91" t="s">
        <v>353</v>
      </c>
      <c r="J265" s="102"/>
      <c r="K265" s="91">
        <v>7.22</v>
      </c>
      <c r="L265" s="91" t="s">
        <v>176</v>
      </c>
      <c r="M265" s="118">
        <v>5.2</v>
      </c>
      <c r="N265" s="118">
        <v>4.5199999999999996</v>
      </c>
      <c r="O265" s="118">
        <v>140000</v>
      </c>
      <c r="P265" s="118">
        <v>106.04</v>
      </c>
      <c r="Q265" s="118">
        <v>0</v>
      </c>
      <c r="R265" s="118">
        <v>518.1</v>
      </c>
      <c r="S265" s="118">
        <v>0.01</v>
      </c>
      <c r="T265" s="118">
        <v>0.35</v>
      </c>
      <c r="U265" s="118">
        <v>0.04</v>
      </c>
    </row>
    <row r="266" spans="2:21">
      <c r="B266" s="62" t="s">
        <v>671</v>
      </c>
      <c r="C266" s="91" t="s">
        <v>672</v>
      </c>
      <c r="D266" s="91" t="s">
        <v>26</v>
      </c>
      <c r="E266" s="91" t="s">
        <v>616</v>
      </c>
      <c r="F266" s="91"/>
      <c r="G266" s="91" t="s">
        <v>623</v>
      </c>
      <c r="H266" s="91" t="s">
        <v>670</v>
      </c>
      <c r="I266" s="91" t="s">
        <v>624</v>
      </c>
      <c r="J266" s="102"/>
      <c r="K266" s="91">
        <v>6.56</v>
      </c>
      <c r="L266" s="91" t="s">
        <v>176</v>
      </c>
      <c r="M266" s="118">
        <v>6.875</v>
      </c>
      <c r="N266" s="118">
        <v>6.09</v>
      </c>
      <c r="O266" s="118">
        <v>306000</v>
      </c>
      <c r="P266" s="118">
        <v>108.45</v>
      </c>
      <c r="Q266" s="118">
        <v>0</v>
      </c>
      <c r="R266" s="118">
        <v>1158.17</v>
      </c>
      <c r="S266" s="118">
        <v>0.03</v>
      </c>
      <c r="T266" s="118">
        <v>0.78</v>
      </c>
      <c r="U266" s="118">
        <v>0.1</v>
      </c>
    </row>
    <row r="267" spans="2:21">
      <c r="B267" s="62" t="s">
        <v>673</v>
      </c>
      <c r="C267" s="91" t="s">
        <v>674</v>
      </c>
      <c r="D267" s="91" t="s">
        <v>656</v>
      </c>
      <c r="E267" s="91" t="s">
        <v>616</v>
      </c>
      <c r="F267" s="91"/>
      <c r="G267" s="91" t="s">
        <v>623</v>
      </c>
      <c r="H267" s="91" t="s">
        <v>512</v>
      </c>
      <c r="I267" s="91" t="s">
        <v>353</v>
      </c>
      <c r="J267" s="102"/>
      <c r="K267" s="91">
        <v>4.75</v>
      </c>
      <c r="L267" s="91" t="s">
        <v>176</v>
      </c>
      <c r="M267" s="118">
        <v>6.125</v>
      </c>
      <c r="N267" s="118">
        <v>4.22</v>
      </c>
      <c r="O267" s="118">
        <v>213000</v>
      </c>
      <c r="P267" s="118">
        <v>109.71</v>
      </c>
      <c r="Q267" s="118">
        <v>0</v>
      </c>
      <c r="R267" s="118">
        <v>815.59</v>
      </c>
      <c r="S267" s="118">
        <v>0.01</v>
      </c>
      <c r="T267" s="118">
        <v>0.55000000000000004</v>
      </c>
      <c r="U267" s="118">
        <v>7.0000000000000007E-2</v>
      </c>
    </row>
    <row r="268" spans="2:21">
      <c r="B268" s="62" t="s">
        <v>675</v>
      </c>
      <c r="C268" s="91" t="s">
        <v>676</v>
      </c>
      <c r="D268" s="91" t="s">
        <v>26</v>
      </c>
      <c r="E268" s="91" t="s">
        <v>616</v>
      </c>
      <c r="F268" s="91"/>
      <c r="G268" s="91" t="s">
        <v>623</v>
      </c>
      <c r="H268" s="91" t="s">
        <v>512</v>
      </c>
      <c r="I268" s="91" t="s">
        <v>353</v>
      </c>
      <c r="J268" s="102"/>
      <c r="K268" s="91">
        <v>9.16</v>
      </c>
      <c r="L268" s="91" t="s">
        <v>176</v>
      </c>
      <c r="M268" s="118">
        <v>0.8</v>
      </c>
      <c r="N268" s="118">
        <v>2.13</v>
      </c>
      <c r="O268" s="118">
        <v>22000</v>
      </c>
      <c r="P268" s="118">
        <v>88.87</v>
      </c>
      <c r="Q268" s="118">
        <v>0</v>
      </c>
      <c r="R268" s="118">
        <v>68.239999999999995</v>
      </c>
      <c r="S268" s="118">
        <v>0.01</v>
      </c>
      <c r="T268" s="118">
        <v>0.05</v>
      </c>
      <c r="U268" s="118">
        <v>0.01</v>
      </c>
    </row>
    <row r="269" spans="2:21">
      <c r="B269" s="62" t="s">
        <v>677</v>
      </c>
      <c r="C269" s="91" t="s">
        <v>678</v>
      </c>
      <c r="D269" s="91" t="s">
        <v>26</v>
      </c>
      <c r="E269" s="91" t="s">
        <v>616</v>
      </c>
      <c r="F269" s="91"/>
      <c r="G269" s="91" t="s">
        <v>667</v>
      </c>
      <c r="H269" s="91" t="s">
        <v>512</v>
      </c>
      <c r="I269" s="91" t="s">
        <v>353</v>
      </c>
      <c r="J269" s="102"/>
      <c r="K269" s="91">
        <v>1.46</v>
      </c>
      <c r="L269" s="91" t="s">
        <v>176</v>
      </c>
      <c r="M269" s="118">
        <v>6</v>
      </c>
      <c r="N269" s="118">
        <v>2.78</v>
      </c>
      <c r="O269" s="118">
        <v>298000</v>
      </c>
      <c r="P269" s="118">
        <v>107.6</v>
      </c>
      <c r="Q269" s="118">
        <v>0</v>
      </c>
      <c r="R269" s="118">
        <v>1119.06</v>
      </c>
      <c r="S269" s="118">
        <v>0.06</v>
      </c>
      <c r="T269" s="118">
        <v>0.75</v>
      </c>
      <c r="U269" s="118">
        <v>0.1</v>
      </c>
    </row>
    <row r="270" spans="2:21">
      <c r="B270" s="62" t="s">
        <v>679</v>
      </c>
      <c r="C270" s="91" t="s">
        <v>680</v>
      </c>
      <c r="D270" s="91" t="s">
        <v>26</v>
      </c>
      <c r="E270" s="91" t="s">
        <v>616</v>
      </c>
      <c r="F270" s="91"/>
      <c r="G270" s="91" t="s">
        <v>623</v>
      </c>
      <c r="H270" s="91" t="s">
        <v>512</v>
      </c>
      <c r="I270" s="91" t="s">
        <v>624</v>
      </c>
      <c r="J270" s="102"/>
      <c r="K270" s="91">
        <v>12.87</v>
      </c>
      <c r="L270" s="91" t="s">
        <v>176</v>
      </c>
      <c r="M270" s="118">
        <v>7.875</v>
      </c>
      <c r="N270" s="118">
        <v>7.2</v>
      </c>
      <c r="O270" s="118">
        <v>308000</v>
      </c>
      <c r="P270" s="118">
        <v>110.39</v>
      </c>
      <c r="Q270" s="118">
        <v>0</v>
      </c>
      <c r="R270" s="118">
        <v>1186.6600000000001</v>
      </c>
      <c r="S270" s="118">
        <v>0.02</v>
      </c>
      <c r="T270" s="118">
        <v>0.8</v>
      </c>
      <c r="U270" s="118">
        <v>0.1</v>
      </c>
    </row>
    <row r="271" spans="2:21">
      <c r="B271" s="117" t="s">
        <v>681</v>
      </c>
      <c r="C271" s="91" t="s">
        <v>682</v>
      </c>
      <c r="D271" s="91" t="s">
        <v>26</v>
      </c>
      <c r="E271" s="91" t="s">
        <v>616</v>
      </c>
      <c r="F271" s="91"/>
      <c r="G271" s="91" t="s">
        <v>623</v>
      </c>
      <c r="H271" s="91">
        <v>0</v>
      </c>
      <c r="I271" s="91" t="s">
        <v>313</v>
      </c>
      <c r="J271" s="102"/>
      <c r="K271" s="91">
        <v>4.3099999999999996</v>
      </c>
      <c r="L271" s="91" t="s">
        <v>176</v>
      </c>
      <c r="M271" s="118">
        <v>7.625</v>
      </c>
      <c r="N271" s="118">
        <v>3.84</v>
      </c>
      <c r="O271" s="118">
        <v>255000</v>
      </c>
      <c r="P271" s="118">
        <v>120.44</v>
      </c>
      <c r="Q271" s="118">
        <v>0</v>
      </c>
      <c r="R271" s="118">
        <v>1071.8599999999999</v>
      </c>
      <c r="S271" s="118">
        <v>0.01</v>
      </c>
      <c r="T271" s="118">
        <v>0.72</v>
      </c>
      <c r="U271" s="118">
        <v>0.09</v>
      </c>
    </row>
    <row r="272" spans="2:21">
      <c r="B272" s="115" t="s">
        <v>267</v>
      </c>
      <c r="C272" s="1"/>
      <c r="D272" s="1"/>
      <c r="E272" s="1"/>
      <c r="F272" s="1"/>
    </row>
    <row r="273" spans="2:6">
      <c r="B273" s="115" t="s">
        <v>141</v>
      </c>
      <c r="C273" s="1"/>
      <c r="D273" s="1"/>
      <c r="E273" s="1"/>
      <c r="F273" s="1"/>
    </row>
    <row r="274" spans="2:6">
      <c r="B274" s="115" t="s">
        <v>263</v>
      </c>
      <c r="C274" s="1"/>
      <c r="D274" s="1"/>
      <c r="E274" s="1"/>
      <c r="F274" s="1"/>
    </row>
    <row r="275" spans="2:6">
      <c r="B275" s="115" t="s">
        <v>264</v>
      </c>
      <c r="C275" s="1"/>
      <c r="D275" s="1"/>
      <c r="E275" s="1"/>
      <c r="F275" s="1"/>
    </row>
    <row r="276" spans="2:6">
      <c r="B276" s="114" t="s">
        <v>265</v>
      </c>
      <c r="C276" s="1"/>
      <c r="D276" s="1"/>
      <c r="E276" s="1"/>
      <c r="F276" s="1"/>
    </row>
    <row r="277" spans="2:6">
      <c r="C277" s="1"/>
      <c r="D277" s="1"/>
      <c r="E277" s="1"/>
      <c r="F277" s="1"/>
    </row>
    <row r="278" spans="2:6">
      <c r="C278" s="1"/>
      <c r="D278" s="1"/>
      <c r="E278" s="1"/>
      <c r="F278" s="1"/>
    </row>
    <row r="279" spans="2:6">
      <c r="C279" s="1"/>
      <c r="D279" s="1"/>
      <c r="E279" s="1"/>
      <c r="F279" s="1"/>
    </row>
    <row r="280" spans="2:6">
      <c r="C280" s="1"/>
      <c r="D280" s="1"/>
      <c r="E280" s="1"/>
      <c r="F280" s="1"/>
    </row>
    <row r="281" spans="2:6">
      <c r="C281" s="1"/>
      <c r="D281" s="1"/>
      <c r="E281" s="1"/>
      <c r="F281" s="1"/>
    </row>
    <row r="282" spans="2:6">
      <c r="C282" s="1"/>
      <c r="D282" s="1"/>
      <c r="E282" s="1"/>
      <c r="F282" s="1"/>
    </row>
    <row r="283" spans="2:6">
      <c r="C283" s="1"/>
      <c r="D283" s="1"/>
      <c r="E283" s="1"/>
      <c r="F283" s="1"/>
    </row>
    <row r="284" spans="2:6">
      <c r="C284" s="1"/>
      <c r="D284" s="1"/>
      <c r="E284" s="1"/>
      <c r="F284" s="1"/>
    </row>
    <row r="285" spans="2:6">
      <c r="C285" s="1"/>
      <c r="D285" s="1"/>
      <c r="E285" s="1"/>
      <c r="F285" s="1"/>
    </row>
    <row r="286" spans="2:6">
      <c r="C286" s="1"/>
      <c r="D286" s="1"/>
      <c r="E286" s="1"/>
      <c r="F286" s="1"/>
    </row>
    <row r="287" spans="2:6">
      <c r="C287" s="1"/>
      <c r="D287" s="1"/>
      <c r="E287" s="1"/>
      <c r="F287" s="1"/>
    </row>
    <row r="288" spans="2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32"/>
      <c r="C796" s="1"/>
      <c r="D796" s="1"/>
      <c r="E796" s="1"/>
      <c r="F796" s="1"/>
    </row>
    <row r="797" spans="2:6">
      <c r="B797" s="32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mergeCells count="2">
    <mergeCell ref="B6:U6"/>
    <mergeCell ref="B7:U7"/>
  </mergeCells>
  <phoneticPr fontId="3" type="noConversion"/>
  <dataValidations count="6">
    <dataValidation type="list" allowBlank="1" showInputMessage="1" showErrorMessage="1" sqref="G556:G828">
      <formula1>$BK$7:$BK$24</formula1>
    </dataValidation>
    <dataValidation type="list" allowBlank="1" showInputMessage="1" showErrorMessage="1" sqref="I37:I828">
      <formula1>$BM$7:$BM$10</formula1>
    </dataValidation>
    <dataValidation type="list" allowBlank="1" showInputMessage="1" showErrorMessage="1" sqref="E37:E822">
      <formula1>$BI$7:$BI$24</formula1>
    </dataValidation>
    <dataValidation type="list" allowBlank="1" showInputMessage="1" showErrorMessage="1" sqref="L37:L828">
      <formula1>$BN$7:$BN$20</formula1>
    </dataValidation>
    <dataValidation type="list" allowBlank="1" showInputMessage="1" showErrorMessage="1" sqref="G37:G555">
      <formula1>$BK$7:$BK$29</formula1>
    </dataValidation>
    <dataValidation allowBlank="1" showInputMessage="1" showErrorMessage="1" sqref="B274 B2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B1:BI363"/>
  <sheetViews>
    <sheetView rightToLeft="1" workbookViewId="0"/>
  </sheetViews>
  <sheetFormatPr defaultColWidth="9.140625" defaultRowHeight="18"/>
  <cols>
    <col min="1" max="1" width="6.28515625" style="1" customWidth="1"/>
    <col min="2" max="2" width="65" style="2" bestFit="1" customWidth="1"/>
    <col min="3" max="3" width="16.28515625" style="2" bestFit="1" customWidth="1"/>
    <col min="4" max="4" width="11.28515625" style="2" bestFit="1" customWidth="1"/>
    <col min="5" max="5" width="8.85546875" style="2" bestFit="1" customWidth="1"/>
    <col min="6" max="6" width="13.42578125" style="2" bestFit="1" customWidth="1"/>
    <col min="7" max="7" width="27.42578125" style="2" bestFit="1" customWidth="1"/>
    <col min="8" max="8" width="13.140625" style="1" bestFit="1" customWidth="1"/>
    <col min="9" max="9" width="17.85546875" style="1" bestFit="1" customWidth="1"/>
    <col min="10" max="10" width="11.85546875" style="1" bestFit="1" customWidth="1"/>
    <col min="11" max="11" width="14.5703125" style="1" bestFit="1" customWidth="1"/>
    <col min="12" max="12" width="11.28515625" style="1" bestFit="1" customWidth="1"/>
    <col min="13" max="13" width="11.85546875" style="1" bestFit="1" customWidth="1"/>
    <col min="14" max="14" width="11.14062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3" t="s">
        <v>308</v>
      </c>
    </row>
    <row r="2" spans="2:61">
      <c r="B2" s="83" t="s">
        <v>309</v>
      </c>
    </row>
    <row r="3" spans="2:61">
      <c r="B3" s="83" t="s">
        <v>310</v>
      </c>
    </row>
    <row r="4" spans="2:61">
      <c r="B4" s="83" t="s">
        <v>311</v>
      </c>
    </row>
    <row r="6" spans="2:61" ht="26.25" customHeight="1">
      <c r="B6" s="163" t="s">
        <v>215</v>
      </c>
      <c r="C6" s="164"/>
      <c r="D6" s="164"/>
      <c r="E6" s="164"/>
      <c r="F6" s="164"/>
      <c r="G6" s="164"/>
      <c r="H6" s="164"/>
      <c r="I6" s="164"/>
      <c r="J6" s="164"/>
      <c r="K6" s="164"/>
      <c r="L6" s="164"/>
      <c r="M6" s="164"/>
      <c r="N6" s="165"/>
      <c r="BI6" s="3"/>
    </row>
    <row r="7" spans="2:61" ht="26.25" customHeight="1">
      <c r="B7" s="163" t="s">
        <v>118</v>
      </c>
      <c r="C7" s="164"/>
      <c r="D7" s="164"/>
      <c r="E7" s="164"/>
      <c r="F7" s="164"/>
      <c r="G7" s="164"/>
      <c r="H7" s="164"/>
      <c r="I7" s="164"/>
      <c r="J7" s="164"/>
      <c r="K7" s="164"/>
      <c r="L7" s="164"/>
      <c r="M7" s="164"/>
      <c r="N7" s="165"/>
      <c r="BE7" s="3"/>
      <c r="BI7" s="3"/>
    </row>
    <row r="8" spans="2:61" s="3" customFormat="1" ht="47.25">
      <c r="B8" s="20" t="s">
        <v>144</v>
      </c>
      <c r="C8" s="25" t="s">
        <v>48</v>
      </c>
      <c r="D8" s="78" t="s">
        <v>149</v>
      </c>
      <c r="E8" s="49" t="s">
        <v>235</v>
      </c>
      <c r="F8" s="49" t="s">
        <v>146</v>
      </c>
      <c r="G8" s="79" t="s">
        <v>81</v>
      </c>
      <c r="H8" s="25" t="s">
        <v>130</v>
      </c>
      <c r="I8" s="25" t="s">
        <v>266</v>
      </c>
      <c r="J8" s="13" t="s">
        <v>262</v>
      </c>
      <c r="K8" s="13" t="s">
        <v>75</v>
      </c>
      <c r="L8" s="13" t="s">
        <v>69</v>
      </c>
      <c r="M8" s="52" t="s">
        <v>187</v>
      </c>
      <c r="N8" s="14" t="s">
        <v>189</v>
      </c>
      <c r="BE8" s="1"/>
      <c r="BF8" s="1"/>
      <c r="BG8" s="1"/>
      <c r="BI8" s="4"/>
    </row>
    <row r="9" spans="2:61" s="3" customFormat="1" ht="24" customHeight="1">
      <c r="B9" s="15"/>
      <c r="C9" s="16"/>
      <c r="D9" s="16"/>
      <c r="E9" s="16"/>
      <c r="F9" s="16"/>
      <c r="G9" s="16"/>
      <c r="H9" s="16"/>
      <c r="I9" s="16" t="s">
        <v>268</v>
      </c>
      <c r="J9" s="16" t="s">
        <v>76</v>
      </c>
      <c r="K9" s="16" t="s">
        <v>260</v>
      </c>
      <c r="L9" s="16" t="s">
        <v>20</v>
      </c>
      <c r="M9" s="16" t="s">
        <v>20</v>
      </c>
      <c r="N9" s="17" t="s">
        <v>20</v>
      </c>
      <c r="BE9" s="1"/>
      <c r="BG9" s="1"/>
      <c r="BI9" s="4"/>
    </row>
    <row r="10" spans="2:61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5" t="s">
        <v>10</v>
      </c>
      <c r="M10" s="65" t="s">
        <v>11</v>
      </c>
      <c r="N10" s="65" t="s">
        <v>12</v>
      </c>
      <c r="BE10" s="1"/>
      <c r="BF10" s="3"/>
      <c r="BG10" s="1"/>
      <c r="BI10" s="1"/>
    </row>
    <row r="11" spans="2:61" s="4" customFormat="1" ht="18" customHeight="1">
      <c r="B11" s="58" t="s">
        <v>30</v>
      </c>
      <c r="C11" s="87"/>
      <c r="D11" s="87"/>
      <c r="E11" s="87"/>
      <c r="F11" s="87"/>
      <c r="G11" s="87"/>
      <c r="H11" s="87"/>
      <c r="I11" s="85">
        <v>16490549.33</v>
      </c>
      <c r="J11" s="85"/>
      <c r="K11" s="85">
        <v>221280.49</v>
      </c>
      <c r="L11" s="85"/>
      <c r="M11" s="85"/>
      <c r="N11" s="85">
        <v>19.07</v>
      </c>
      <c r="BE11" s="1"/>
      <c r="BF11" s="3"/>
      <c r="BG11" s="1"/>
      <c r="BI11" s="1"/>
    </row>
    <row r="12" spans="2:61" customFormat="1" ht="15.75">
      <c r="B12" s="61" t="s">
        <v>250</v>
      </c>
      <c r="C12" s="89"/>
      <c r="D12" s="89"/>
      <c r="E12" s="89"/>
      <c r="F12" s="89"/>
      <c r="G12" s="89"/>
      <c r="H12" s="89"/>
      <c r="I12" s="92">
        <v>14758218.039999999</v>
      </c>
      <c r="J12" s="92"/>
      <c r="K12" s="92">
        <v>172000.88</v>
      </c>
      <c r="L12" s="92"/>
      <c r="M12" s="92"/>
      <c r="N12" s="92">
        <v>14.82</v>
      </c>
    </row>
    <row r="13" spans="2:61" customFormat="1" ht="15.75">
      <c r="B13" s="61" t="s">
        <v>27</v>
      </c>
      <c r="C13" s="89"/>
      <c r="D13" s="89"/>
      <c r="E13" s="89"/>
      <c r="F13" s="89"/>
      <c r="G13" s="89"/>
      <c r="H13" s="89"/>
      <c r="I13" s="92">
        <v>9346993.0199999996</v>
      </c>
      <c r="J13" s="92"/>
      <c r="K13" s="92">
        <v>107940.35</v>
      </c>
      <c r="L13" s="92"/>
      <c r="M13" s="92"/>
      <c r="N13" s="92">
        <v>9.3000000000000007</v>
      </c>
    </row>
    <row r="14" spans="2:61" customFormat="1" ht="15.75">
      <c r="B14" s="62" t="s">
        <v>683</v>
      </c>
      <c r="C14" s="91">
        <v>585018</v>
      </c>
      <c r="D14" s="91" t="s">
        <v>150</v>
      </c>
      <c r="E14" s="91"/>
      <c r="F14" s="91">
        <v>520033986</v>
      </c>
      <c r="G14" s="91" t="s">
        <v>409</v>
      </c>
      <c r="H14" s="91" t="s">
        <v>177</v>
      </c>
      <c r="I14" s="118">
        <v>29913</v>
      </c>
      <c r="J14" s="118">
        <v>2067</v>
      </c>
      <c r="K14" s="118">
        <v>618.29999999999995</v>
      </c>
      <c r="L14" s="118">
        <v>0.01</v>
      </c>
      <c r="M14" s="118">
        <v>0.28000000000000003</v>
      </c>
      <c r="N14" s="118">
        <v>0.05</v>
      </c>
    </row>
    <row r="15" spans="2:61" customFormat="1" ht="15.75">
      <c r="B15" s="62" t="s">
        <v>684</v>
      </c>
      <c r="C15" s="91">
        <v>593038</v>
      </c>
      <c r="D15" s="91" t="s">
        <v>150</v>
      </c>
      <c r="E15" s="91"/>
      <c r="F15" s="91">
        <v>520029083</v>
      </c>
      <c r="G15" s="91" t="s">
        <v>369</v>
      </c>
      <c r="H15" s="91" t="s">
        <v>177</v>
      </c>
      <c r="I15" s="118">
        <v>32569</v>
      </c>
      <c r="J15" s="118">
        <v>6326</v>
      </c>
      <c r="K15" s="118">
        <v>2060.3200000000002</v>
      </c>
      <c r="L15" s="118">
        <v>0.03</v>
      </c>
      <c r="M15" s="118">
        <v>0.93</v>
      </c>
      <c r="N15" s="118">
        <v>0.18</v>
      </c>
    </row>
    <row r="16" spans="2:61" customFormat="1" ht="15.75">
      <c r="B16" s="62" t="s">
        <v>685</v>
      </c>
      <c r="C16" s="91">
        <v>691212</v>
      </c>
      <c r="D16" s="91" t="s">
        <v>150</v>
      </c>
      <c r="E16" s="91"/>
      <c r="F16" s="91">
        <v>520007030</v>
      </c>
      <c r="G16" s="91" t="s">
        <v>369</v>
      </c>
      <c r="H16" s="91" t="s">
        <v>177</v>
      </c>
      <c r="I16" s="118">
        <v>739123.97</v>
      </c>
      <c r="J16" s="118">
        <v>919.9</v>
      </c>
      <c r="K16" s="118">
        <v>6799.2</v>
      </c>
      <c r="L16" s="118">
        <v>0.06</v>
      </c>
      <c r="M16" s="118">
        <v>3.07</v>
      </c>
      <c r="N16" s="118">
        <v>0.59</v>
      </c>
    </row>
    <row r="17" spans="2:14" customFormat="1" ht="15.75">
      <c r="B17" s="62" t="s">
        <v>686</v>
      </c>
      <c r="C17" s="91">
        <v>604611</v>
      </c>
      <c r="D17" s="91" t="s">
        <v>150</v>
      </c>
      <c r="E17" s="91"/>
      <c r="F17" s="91">
        <v>520018078</v>
      </c>
      <c r="G17" s="91" t="s">
        <v>369</v>
      </c>
      <c r="H17" s="91" t="s">
        <v>177</v>
      </c>
      <c r="I17" s="118">
        <v>699189.13</v>
      </c>
      <c r="J17" s="118">
        <v>1697</v>
      </c>
      <c r="K17" s="118">
        <v>11865.24</v>
      </c>
      <c r="L17" s="118">
        <v>0.05</v>
      </c>
      <c r="M17" s="118">
        <v>5.36</v>
      </c>
      <c r="N17" s="118">
        <v>1.02</v>
      </c>
    </row>
    <row r="18" spans="2:14" customFormat="1" ht="15.75">
      <c r="B18" s="62" t="s">
        <v>687</v>
      </c>
      <c r="C18" s="91">
        <v>695437</v>
      </c>
      <c r="D18" s="91" t="s">
        <v>150</v>
      </c>
      <c r="E18" s="91"/>
      <c r="F18" s="91">
        <v>520000522</v>
      </c>
      <c r="G18" s="91" t="s">
        <v>369</v>
      </c>
      <c r="H18" s="91" t="s">
        <v>177</v>
      </c>
      <c r="I18" s="118">
        <v>24581.87</v>
      </c>
      <c r="J18" s="118">
        <v>6350</v>
      </c>
      <c r="K18" s="118">
        <v>1560.95</v>
      </c>
      <c r="L18" s="118">
        <v>0.01</v>
      </c>
      <c r="M18" s="118">
        <v>0.71</v>
      </c>
      <c r="N18" s="118">
        <v>0.13</v>
      </c>
    </row>
    <row r="19" spans="2:14" customFormat="1" ht="15.75">
      <c r="B19" s="62" t="s">
        <v>688</v>
      </c>
      <c r="C19" s="91">
        <v>662577</v>
      </c>
      <c r="D19" s="91" t="s">
        <v>150</v>
      </c>
      <c r="E19" s="91"/>
      <c r="F19" s="91">
        <v>520000118</v>
      </c>
      <c r="G19" s="91" t="s">
        <v>369</v>
      </c>
      <c r="H19" s="91" t="s">
        <v>177</v>
      </c>
      <c r="I19" s="118">
        <v>613842.80000000005</v>
      </c>
      <c r="J19" s="118">
        <v>2354</v>
      </c>
      <c r="K19" s="118">
        <v>14449.86</v>
      </c>
      <c r="L19" s="118">
        <v>0.05</v>
      </c>
      <c r="M19" s="118">
        <v>6.53</v>
      </c>
      <c r="N19" s="118">
        <v>1.25</v>
      </c>
    </row>
    <row r="20" spans="2:14" customFormat="1" ht="15.75">
      <c r="B20" s="62" t="s">
        <v>689</v>
      </c>
      <c r="C20" s="91">
        <v>1129543</v>
      </c>
      <c r="D20" s="91" t="s">
        <v>150</v>
      </c>
      <c r="E20" s="91"/>
      <c r="F20" s="91">
        <v>2279206</v>
      </c>
      <c r="G20" s="91" t="s">
        <v>194</v>
      </c>
      <c r="H20" s="91" t="s">
        <v>177</v>
      </c>
      <c r="I20" s="118">
        <v>6747.01</v>
      </c>
      <c r="J20" s="118">
        <v>2346</v>
      </c>
      <c r="K20" s="118">
        <v>158.29</v>
      </c>
      <c r="L20" s="118">
        <v>0</v>
      </c>
      <c r="M20" s="118">
        <v>7.0000000000000007E-2</v>
      </c>
      <c r="N20" s="118">
        <v>0.01</v>
      </c>
    </row>
    <row r="21" spans="2:14" customFormat="1" ht="15.75">
      <c r="B21" s="62" t="s">
        <v>690</v>
      </c>
      <c r="C21" s="91">
        <v>1084128</v>
      </c>
      <c r="D21" s="91" t="s">
        <v>150</v>
      </c>
      <c r="E21" s="91"/>
      <c r="F21" s="91">
        <v>520044322</v>
      </c>
      <c r="G21" s="91" t="s">
        <v>164</v>
      </c>
      <c r="H21" s="91" t="s">
        <v>177</v>
      </c>
      <c r="I21" s="118">
        <v>1634</v>
      </c>
      <c r="J21" s="118">
        <v>76310</v>
      </c>
      <c r="K21" s="118">
        <v>1246.9100000000001</v>
      </c>
      <c r="L21" s="118">
        <v>0.01</v>
      </c>
      <c r="M21" s="118">
        <v>0.56000000000000005</v>
      </c>
      <c r="N21" s="118">
        <v>0.11</v>
      </c>
    </row>
    <row r="22" spans="2:14" customFormat="1" ht="15.75">
      <c r="B22" s="62" t="s">
        <v>691</v>
      </c>
      <c r="C22" s="91">
        <v>576017</v>
      </c>
      <c r="D22" s="91" t="s">
        <v>150</v>
      </c>
      <c r="E22" s="91"/>
      <c r="F22" s="91">
        <v>520028010</v>
      </c>
      <c r="G22" s="91" t="s">
        <v>164</v>
      </c>
      <c r="H22" s="91" t="s">
        <v>177</v>
      </c>
      <c r="I22" s="118">
        <v>7487.61</v>
      </c>
      <c r="J22" s="118">
        <v>74200</v>
      </c>
      <c r="K22" s="118">
        <v>5555.81</v>
      </c>
      <c r="L22" s="118">
        <v>0.1</v>
      </c>
      <c r="M22" s="118">
        <v>2.5099999999999998</v>
      </c>
      <c r="N22" s="118">
        <v>0.48</v>
      </c>
    </row>
    <row r="23" spans="2:14" customFormat="1" ht="15.75">
      <c r="B23" s="62" t="s">
        <v>692</v>
      </c>
      <c r="C23" s="91">
        <v>1100007</v>
      </c>
      <c r="D23" s="91" t="s">
        <v>150</v>
      </c>
      <c r="E23" s="91"/>
      <c r="F23" s="91">
        <v>510216054</v>
      </c>
      <c r="G23" s="91" t="s">
        <v>164</v>
      </c>
      <c r="H23" s="91" t="s">
        <v>177</v>
      </c>
      <c r="I23" s="118">
        <v>17255</v>
      </c>
      <c r="J23" s="118">
        <v>59610</v>
      </c>
      <c r="K23" s="118">
        <v>10285.709999999999</v>
      </c>
      <c r="L23" s="118">
        <v>0.17</v>
      </c>
      <c r="M23" s="118">
        <v>4.6500000000000004</v>
      </c>
      <c r="N23" s="118">
        <v>0.89</v>
      </c>
    </row>
    <row r="24" spans="2:14" customFormat="1" ht="15.75">
      <c r="B24" s="62" t="s">
        <v>693</v>
      </c>
      <c r="C24" s="91">
        <v>475020</v>
      </c>
      <c r="D24" s="91" t="s">
        <v>150</v>
      </c>
      <c r="E24" s="91"/>
      <c r="F24" s="91">
        <v>550013098</v>
      </c>
      <c r="G24" s="91" t="s">
        <v>166</v>
      </c>
      <c r="H24" s="91" t="s">
        <v>176</v>
      </c>
      <c r="I24" s="118">
        <v>246154.17</v>
      </c>
      <c r="J24" s="118">
        <v>1383</v>
      </c>
      <c r="K24" s="118">
        <v>3404.31</v>
      </c>
      <c r="L24" s="118">
        <v>0.02</v>
      </c>
      <c r="M24" s="118">
        <v>1.54</v>
      </c>
      <c r="N24" s="118">
        <v>0.28999999999999998</v>
      </c>
    </row>
    <row r="25" spans="2:14" customFormat="1" ht="15.75">
      <c r="B25" s="62" t="s">
        <v>694</v>
      </c>
      <c r="C25" s="91">
        <v>232017</v>
      </c>
      <c r="D25" s="91" t="s">
        <v>150</v>
      </c>
      <c r="E25" s="91"/>
      <c r="F25" s="91">
        <v>550010003</v>
      </c>
      <c r="G25" s="91" t="s">
        <v>166</v>
      </c>
      <c r="H25" s="91" t="s">
        <v>177</v>
      </c>
      <c r="I25" s="118">
        <v>3882735.38</v>
      </c>
      <c r="J25" s="118">
        <v>52.5</v>
      </c>
      <c r="K25" s="118">
        <v>2038.44</v>
      </c>
      <c r="L25" s="118">
        <v>0.03</v>
      </c>
      <c r="M25" s="118">
        <v>0.92</v>
      </c>
      <c r="N25" s="118">
        <v>0.18</v>
      </c>
    </row>
    <row r="26" spans="2:14" customFormat="1" ht="15.75">
      <c r="B26" s="62" t="s">
        <v>695</v>
      </c>
      <c r="C26" s="91">
        <v>2590248</v>
      </c>
      <c r="D26" s="91" t="s">
        <v>150</v>
      </c>
      <c r="E26" s="91"/>
      <c r="F26" s="91">
        <v>520036658</v>
      </c>
      <c r="G26" s="91" t="s">
        <v>491</v>
      </c>
      <c r="H26" s="91" t="s">
        <v>177</v>
      </c>
      <c r="I26" s="118">
        <v>1717591.98</v>
      </c>
      <c r="J26" s="118">
        <v>153.6</v>
      </c>
      <c r="K26" s="118">
        <v>2638.22</v>
      </c>
      <c r="L26" s="118">
        <v>0.05</v>
      </c>
      <c r="M26" s="118">
        <v>1.19</v>
      </c>
      <c r="N26" s="118">
        <v>0.23</v>
      </c>
    </row>
    <row r="27" spans="2:14" customFormat="1" ht="15.75">
      <c r="B27" s="62" t="s">
        <v>696</v>
      </c>
      <c r="C27" s="91">
        <v>629014</v>
      </c>
      <c r="D27" s="91" t="s">
        <v>150</v>
      </c>
      <c r="E27" s="91"/>
      <c r="F27" s="91">
        <v>520013954</v>
      </c>
      <c r="G27" s="91" t="s">
        <v>491</v>
      </c>
      <c r="H27" s="91" t="s">
        <v>177</v>
      </c>
      <c r="I27" s="118">
        <v>72672</v>
      </c>
      <c r="J27" s="118">
        <v>11540</v>
      </c>
      <c r="K27" s="118">
        <v>8386.35</v>
      </c>
      <c r="L27" s="118">
        <v>0.01</v>
      </c>
      <c r="M27" s="118">
        <v>3.79</v>
      </c>
      <c r="N27" s="118">
        <v>0.72</v>
      </c>
    </row>
    <row r="28" spans="2:14" customFormat="1" ht="15.75">
      <c r="B28" s="62" t="s">
        <v>697</v>
      </c>
      <c r="C28" s="91">
        <v>281014</v>
      </c>
      <c r="D28" s="91" t="s">
        <v>150</v>
      </c>
      <c r="E28" s="91"/>
      <c r="F28" s="91">
        <v>520027830</v>
      </c>
      <c r="G28" s="91" t="s">
        <v>491</v>
      </c>
      <c r="H28" s="91" t="s">
        <v>177</v>
      </c>
      <c r="I28" s="118">
        <v>172094.4</v>
      </c>
      <c r="J28" s="118">
        <v>1647</v>
      </c>
      <c r="K28" s="118">
        <v>2834.4</v>
      </c>
      <c r="L28" s="118">
        <v>0.01</v>
      </c>
      <c r="M28" s="118">
        <v>1.28</v>
      </c>
      <c r="N28" s="118">
        <v>0.24</v>
      </c>
    </row>
    <row r="29" spans="2:14" customFormat="1" ht="15.75">
      <c r="B29" s="62" t="s">
        <v>698</v>
      </c>
      <c r="C29" s="91">
        <v>1136704</v>
      </c>
      <c r="D29" s="91" t="s">
        <v>150</v>
      </c>
      <c r="E29" s="91"/>
      <c r="F29" s="91">
        <v>1655</v>
      </c>
      <c r="G29" s="91" t="s">
        <v>491</v>
      </c>
      <c r="H29" s="91" t="s">
        <v>177</v>
      </c>
      <c r="I29" s="118">
        <v>20762</v>
      </c>
      <c r="J29" s="118">
        <v>13590</v>
      </c>
      <c r="K29" s="118">
        <v>2821.56</v>
      </c>
      <c r="L29" s="118">
        <v>0</v>
      </c>
      <c r="M29" s="118">
        <v>1.28</v>
      </c>
      <c r="N29" s="118">
        <v>0.24</v>
      </c>
    </row>
    <row r="30" spans="2:14" customFormat="1" ht="15.75">
      <c r="B30" s="62" t="s">
        <v>699</v>
      </c>
      <c r="C30" s="91">
        <v>1130699</v>
      </c>
      <c r="D30" s="91" t="s">
        <v>150</v>
      </c>
      <c r="E30" s="91"/>
      <c r="F30" s="91">
        <v>529592</v>
      </c>
      <c r="G30" s="91" t="s">
        <v>491</v>
      </c>
      <c r="H30" s="91" t="s">
        <v>177</v>
      </c>
      <c r="I30" s="118">
        <v>17257</v>
      </c>
      <c r="J30" s="118">
        <v>26580</v>
      </c>
      <c r="K30" s="118">
        <v>4586.91</v>
      </c>
      <c r="L30" s="118">
        <v>0.01</v>
      </c>
      <c r="M30" s="118">
        <v>2.0699999999999998</v>
      </c>
      <c r="N30" s="118">
        <v>0.4</v>
      </c>
    </row>
    <row r="31" spans="2:14" customFormat="1" ht="15.75">
      <c r="B31" s="62" t="s">
        <v>700</v>
      </c>
      <c r="C31" s="91">
        <v>1082379</v>
      </c>
      <c r="D31" s="91" t="s">
        <v>150</v>
      </c>
      <c r="E31" s="91"/>
      <c r="F31" s="91">
        <v>520041997</v>
      </c>
      <c r="G31" s="91" t="s">
        <v>701</v>
      </c>
      <c r="H31" s="91" t="s">
        <v>177</v>
      </c>
      <c r="I31" s="118">
        <v>10131.19</v>
      </c>
      <c r="J31" s="118">
        <v>8416</v>
      </c>
      <c r="K31" s="118">
        <v>852.64</v>
      </c>
      <c r="L31" s="118">
        <v>0.01</v>
      </c>
      <c r="M31" s="118">
        <v>0.39</v>
      </c>
      <c r="N31" s="118">
        <v>7.0000000000000007E-2</v>
      </c>
    </row>
    <row r="32" spans="2:14" customFormat="1" ht="15.75">
      <c r="B32" s="62" t="s">
        <v>702</v>
      </c>
      <c r="C32" s="91">
        <v>746016</v>
      </c>
      <c r="D32" s="91" t="s">
        <v>150</v>
      </c>
      <c r="E32" s="91"/>
      <c r="F32" s="91">
        <v>520003781</v>
      </c>
      <c r="G32" s="91" t="s">
        <v>703</v>
      </c>
      <c r="H32" s="91" t="s">
        <v>177</v>
      </c>
      <c r="I32" s="118">
        <v>7173.66</v>
      </c>
      <c r="J32" s="118">
        <v>6833</v>
      </c>
      <c r="K32" s="118">
        <v>490.18</v>
      </c>
      <c r="L32" s="118">
        <v>0.01</v>
      </c>
      <c r="M32" s="118">
        <v>0.22</v>
      </c>
      <c r="N32" s="118">
        <v>0.04</v>
      </c>
    </row>
    <row r="33" spans="2:14" customFormat="1" ht="15.75">
      <c r="B33" s="62" t="s">
        <v>704</v>
      </c>
      <c r="C33" s="91">
        <v>1081082</v>
      </c>
      <c r="D33" s="91" t="s">
        <v>150</v>
      </c>
      <c r="E33" s="91"/>
      <c r="F33" s="91">
        <v>520042805</v>
      </c>
      <c r="G33" s="91" t="s">
        <v>703</v>
      </c>
      <c r="H33" s="91" t="s">
        <v>177</v>
      </c>
      <c r="I33" s="118">
        <v>3665</v>
      </c>
      <c r="J33" s="118">
        <v>24410</v>
      </c>
      <c r="K33" s="118">
        <v>894.63</v>
      </c>
      <c r="L33" s="118">
        <v>0.01</v>
      </c>
      <c r="M33" s="118">
        <v>0.4</v>
      </c>
      <c r="N33" s="118">
        <v>0.08</v>
      </c>
    </row>
    <row r="34" spans="2:14" customFormat="1" ht="15.75">
      <c r="B34" s="62" t="s">
        <v>705</v>
      </c>
      <c r="C34" s="91">
        <v>1081124</v>
      </c>
      <c r="D34" s="91" t="s">
        <v>150</v>
      </c>
      <c r="E34" s="91"/>
      <c r="F34" s="91">
        <v>520043027</v>
      </c>
      <c r="G34" s="91" t="s">
        <v>706</v>
      </c>
      <c r="H34" s="91" t="s">
        <v>177</v>
      </c>
      <c r="I34" s="118">
        <v>8256</v>
      </c>
      <c r="J34" s="118">
        <v>43030</v>
      </c>
      <c r="K34" s="118">
        <v>3552.56</v>
      </c>
      <c r="L34" s="118">
        <v>0.02</v>
      </c>
      <c r="M34" s="118">
        <v>1.61</v>
      </c>
      <c r="N34" s="118">
        <v>0.31</v>
      </c>
    </row>
    <row r="35" spans="2:14" customFormat="1" ht="15.75">
      <c r="B35" s="62" t="s">
        <v>707</v>
      </c>
      <c r="C35" s="91">
        <v>390013</v>
      </c>
      <c r="D35" s="91" t="s">
        <v>150</v>
      </c>
      <c r="E35" s="91"/>
      <c r="F35" s="91">
        <v>520038506</v>
      </c>
      <c r="G35" s="91" t="s">
        <v>387</v>
      </c>
      <c r="H35" s="91" t="s">
        <v>177</v>
      </c>
      <c r="I35" s="118">
        <v>947</v>
      </c>
      <c r="J35" s="118">
        <v>3529</v>
      </c>
      <c r="K35" s="118">
        <v>33.42</v>
      </c>
      <c r="L35" s="118">
        <v>0</v>
      </c>
      <c r="M35" s="118">
        <v>0.02</v>
      </c>
      <c r="N35" s="118">
        <v>0</v>
      </c>
    </row>
    <row r="36" spans="2:14">
      <c r="B36" s="62" t="s">
        <v>708</v>
      </c>
      <c r="C36" s="91">
        <v>1097278</v>
      </c>
      <c r="D36" s="91" t="s">
        <v>150</v>
      </c>
      <c r="E36" s="91"/>
      <c r="F36" s="91">
        <v>520026683</v>
      </c>
      <c r="G36" s="91" t="s">
        <v>387</v>
      </c>
      <c r="H36" s="91" t="s">
        <v>177</v>
      </c>
      <c r="I36" s="118">
        <v>82901.75</v>
      </c>
      <c r="J36" s="118">
        <v>1830</v>
      </c>
      <c r="K36" s="118">
        <v>1517.1</v>
      </c>
      <c r="L36" s="118">
        <v>0.03</v>
      </c>
      <c r="M36" s="118">
        <v>0.69</v>
      </c>
      <c r="N36" s="118">
        <v>0.13</v>
      </c>
    </row>
    <row r="37" spans="2:14">
      <c r="B37" s="62" t="s">
        <v>709</v>
      </c>
      <c r="C37" s="91">
        <v>1095835</v>
      </c>
      <c r="D37" s="91" t="s">
        <v>150</v>
      </c>
      <c r="E37" s="91"/>
      <c r="F37" s="91">
        <v>511659401</v>
      </c>
      <c r="G37" s="91" t="s">
        <v>387</v>
      </c>
      <c r="H37" s="91" t="s">
        <v>177</v>
      </c>
      <c r="I37" s="118">
        <v>98974.63</v>
      </c>
      <c r="J37" s="118">
        <v>4830</v>
      </c>
      <c r="K37" s="118">
        <v>4780.4799999999996</v>
      </c>
      <c r="L37" s="118">
        <v>0.09</v>
      </c>
      <c r="M37" s="118">
        <v>2.16</v>
      </c>
      <c r="N37" s="118">
        <v>0.41</v>
      </c>
    </row>
    <row r="38" spans="2:14">
      <c r="B38" s="62" t="s">
        <v>710</v>
      </c>
      <c r="C38" s="91">
        <v>1097260</v>
      </c>
      <c r="D38" s="91" t="s">
        <v>150</v>
      </c>
      <c r="E38" s="91"/>
      <c r="F38" s="91">
        <v>513623314</v>
      </c>
      <c r="G38" s="91" t="s">
        <v>387</v>
      </c>
      <c r="H38" s="91" t="s">
        <v>177</v>
      </c>
      <c r="I38" s="118">
        <v>389</v>
      </c>
      <c r="J38" s="118">
        <v>24800</v>
      </c>
      <c r="K38" s="118">
        <v>96.47</v>
      </c>
      <c r="L38" s="118">
        <v>0</v>
      </c>
      <c r="M38" s="118">
        <v>0.04</v>
      </c>
      <c r="N38" s="118">
        <v>0.01</v>
      </c>
    </row>
    <row r="39" spans="2:14">
      <c r="B39" s="62" t="s">
        <v>711</v>
      </c>
      <c r="C39" s="91">
        <v>126011</v>
      </c>
      <c r="D39" s="91" t="s">
        <v>150</v>
      </c>
      <c r="E39" s="91"/>
      <c r="F39" s="91">
        <v>520033234</v>
      </c>
      <c r="G39" s="91" t="s">
        <v>387</v>
      </c>
      <c r="H39" s="91" t="s">
        <v>177</v>
      </c>
      <c r="I39" s="118">
        <v>104521</v>
      </c>
      <c r="J39" s="118">
        <v>3372</v>
      </c>
      <c r="K39" s="118">
        <v>3524.45</v>
      </c>
      <c r="L39" s="118">
        <v>0.05</v>
      </c>
      <c r="M39" s="118">
        <v>1.59</v>
      </c>
      <c r="N39" s="118">
        <v>0.3</v>
      </c>
    </row>
    <row r="40" spans="2:14">
      <c r="B40" s="62" t="s">
        <v>712</v>
      </c>
      <c r="C40" s="91">
        <v>323014</v>
      </c>
      <c r="D40" s="91" t="s">
        <v>150</v>
      </c>
      <c r="E40" s="91"/>
      <c r="F40" s="91">
        <v>520037789</v>
      </c>
      <c r="G40" s="91" t="s">
        <v>387</v>
      </c>
      <c r="H40" s="91" t="s">
        <v>177</v>
      </c>
      <c r="I40" s="118">
        <v>1808.66</v>
      </c>
      <c r="J40" s="118">
        <v>18350</v>
      </c>
      <c r="K40" s="118">
        <v>331.89</v>
      </c>
      <c r="L40" s="118">
        <v>0</v>
      </c>
      <c r="M40" s="118">
        <v>0.15</v>
      </c>
      <c r="N40" s="118">
        <v>0.03</v>
      </c>
    </row>
    <row r="41" spans="2:14">
      <c r="B41" s="62" t="s">
        <v>713</v>
      </c>
      <c r="C41" s="91">
        <v>1119478</v>
      </c>
      <c r="D41" s="91" t="s">
        <v>150</v>
      </c>
      <c r="E41" s="91"/>
      <c r="F41" s="91">
        <v>510960719</v>
      </c>
      <c r="G41" s="91" t="s">
        <v>387</v>
      </c>
      <c r="H41" s="91" t="s">
        <v>177</v>
      </c>
      <c r="I41" s="118">
        <v>8251</v>
      </c>
      <c r="J41" s="118">
        <v>19400</v>
      </c>
      <c r="K41" s="118">
        <v>1600.69</v>
      </c>
      <c r="L41" s="118">
        <v>0.01</v>
      </c>
      <c r="M41" s="118">
        <v>0.72</v>
      </c>
      <c r="N41" s="118">
        <v>0.14000000000000001</v>
      </c>
    </row>
    <row r="42" spans="2:14">
      <c r="B42" s="62" t="s">
        <v>714</v>
      </c>
      <c r="C42" s="91">
        <v>1134402</v>
      </c>
      <c r="D42" s="91" t="s">
        <v>150</v>
      </c>
      <c r="E42" s="91"/>
      <c r="F42" s="91">
        <v>2250</v>
      </c>
      <c r="G42" s="91" t="s">
        <v>195</v>
      </c>
      <c r="H42" s="91" t="s">
        <v>177</v>
      </c>
      <c r="I42" s="118">
        <v>1067</v>
      </c>
      <c r="J42" s="118">
        <v>20540</v>
      </c>
      <c r="K42" s="118">
        <v>219.16</v>
      </c>
      <c r="L42" s="118">
        <v>0</v>
      </c>
      <c r="M42" s="118">
        <v>0.1</v>
      </c>
      <c r="N42" s="118">
        <v>0.02</v>
      </c>
    </row>
    <row r="43" spans="2:14">
      <c r="B43" s="62" t="s">
        <v>715</v>
      </c>
      <c r="C43" s="91">
        <v>230011</v>
      </c>
      <c r="D43" s="91" t="s">
        <v>150</v>
      </c>
      <c r="E43" s="91"/>
      <c r="F43" s="91">
        <v>520031931</v>
      </c>
      <c r="G43" s="91" t="s">
        <v>398</v>
      </c>
      <c r="H43" s="91" t="s">
        <v>177</v>
      </c>
      <c r="I43" s="118">
        <v>510076.36</v>
      </c>
      <c r="J43" s="118">
        <v>579.5</v>
      </c>
      <c r="K43" s="118">
        <v>2955.89</v>
      </c>
      <c r="L43" s="118">
        <v>0.02</v>
      </c>
      <c r="M43" s="118">
        <v>1.34</v>
      </c>
      <c r="N43" s="118">
        <v>0.25</v>
      </c>
    </row>
    <row r="44" spans="2:14">
      <c r="B44" s="62" t="s">
        <v>716</v>
      </c>
      <c r="C44" s="91">
        <v>273011</v>
      </c>
      <c r="D44" s="91" t="s">
        <v>150</v>
      </c>
      <c r="E44" s="91"/>
      <c r="F44" s="91">
        <v>520036872</v>
      </c>
      <c r="G44" s="91" t="s">
        <v>197</v>
      </c>
      <c r="H44" s="91" t="s">
        <v>177</v>
      </c>
      <c r="I44" s="118">
        <v>4943.25</v>
      </c>
      <c r="J44" s="118">
        <v>27980</v>
      </c>
      <c r="K44" s="118">
        <v>1383.12</v>
      </c>
      <c r="L44" s="118">
        <v>0.01</v>
      </c>
      <c r="M44" s="118">
        <v>0.63</v>
      </c>
      <c r="N44" s="118">
        <v>0.12</v>
      </c>
    </row>
    <row r="45" spans="2:14">
      <c r="B45" s="62" t="s">
        <v>717</v>
      </c>
      <c r="C45" s="91">
        <v>1101534</v>
      </c>
      <c r="D45" s="91" t="s">
        <v>150</v>
      </c>
      <c r="E45" s="91"/>
      <c r="F45" s="91">
        <v>511930125</v>
      </c>
      <c r="G45" s="91" t="s">
        <v>196</v>
      </c>
      <c r="H45" s="91" t="s">
        <v>177</v>
      </c>
      <c r="I45" s="118">
        <v>43019.199999999997</v>
      </c>
      <c r="J45" s="118">
        <v>3361</v>
      </c>
      <c r="K45" s="118">
        <v>1445.88</v>
      </c>
      <c r="L45" s="118">
        <v>0.04</v>
      </c>
      <c r="M45" s="118">
        <v>0.65</v>
      </c>
      <c r="N45" s="118">
        <v>0.12</v>
      </c>
    </row>
    <row r="46" spans="2:14">
      <c r="B46" s="62" t="s">
        <v>718</v>
      </c>
      <c r="C46" s="91">
        <v>1083484</v>
      </c>
      <c r="D46" s="91" t="s">
        <v>150</v>
      </c>
      <c r="E46" s="91"/>
      <c r="F46" s="91">
        <v>520044314</v>
      </c>
      <c r="G46" s="91" t="s">
        <v>196</v>
      </c>
      <c r="H46" s="91" t="s">
        <v>177</v>
      </c>
      <c r="I46" s="118">
        <v>159258</v>
      </c>
      <c r="J46" s="118">
        <v>1853</v>
      </c>
      <c r="K46" s="118">
        <v>2951.05</v>
      </c>
      <c r="L46" s="118">
        <v>0.09</v>
      </c>
      <c r="M46" s="118">
        <v>1.33</v>
      </c>
      <c r="N46" s="118">
        <v>0.25</v>
      </c>
    </row>
    <row r="47" spans="2:14">
      <c r="B47" s="61" t="s">
        <v>29</v>
      </c>
      <c r="C47" s="89"/>
      <c r="D47" s="89"/>
      <c r="E47" s="89"/>
      <c r="F47" s="89"/>
      <c r="G47" s="89"/>
      <c r="H47" s="89"/>
      <c r="I47" s="92">
        <v>2122880.1800000002</v>
      </c>
      <c r="J47" s="92"/>
      <c r="K47" s="92">
        <v>41024.46</v>
      </c>
      <c r="L47" s="92"/>
      <c r="M47" s="92"/>
      <c r="N47" s="92">
        <v>3.54</v>
      </c>
    </row>
    <row r="48" spans="2:14">
      <c r="B48" s="62" t="s">
        <v>719</v>
      </c>
      <c r="C48" s="91">
        <v>627034</v>
      </c>
      <c r="D48" s="91" t="s">
        <v>150</v>
      </c>
      <c r="E48" s="91"/>
      <c r="F48" s="91">
        <v>520025602</v>
      </c>
      <c r="G48" s="91" t="s">
        <v>192</v>
      </c>
      <c r="H48" s="91" t="s">
        <v>177</v>
      </c>
      <c r="I48" s="118">
        <v>2819</v>
      </c>
      <c r="J48" s="118">
        <v>10300</v>
      </c>
      <c r="K48" s="118">
        <v>290.36</v>
      </c>
      <c r="L48" s="118">
        <v>0.01</v>
      </c>
      <c r="M48" s="118">
        <v>0.13</v>
      </c>
      <c r="N48" s="118">
        <v>0.03</v>
      </c>
    </row>
    <row r="49" spans="2:14">
      <c r="B49" s="62" t="s">
        <v>720</v>
      </c>
      <c r="C49" s="91">
        <v>1091651</v>
      </c>
      <c r="D49" s="91" t="s">
        <v>150</v>
      </c>
      <c r="E49" s="91"/>
      <c r="F49" s="91">
        <v>510007800</v>
      </c>
      <c r="G49" s="91" t="s">
        <v>607</v>
      </c>
      <c r="H49" s="91" t="s">
        <v>177</v>
      </c>
      <c r="I49" s="118">
        <v>8528</v>
      </c>
      <c r="J49" s="118">
        <v>3860</v>
      </c>
      <c r="K49" s="118">
        <v>329.18</v>
      </c>
      <c r="L49" s="118">
        <v>0.03</v>
      </c>
      <c r="M49" s="118">
        <v>0.15</v>
      </c>
      <c r="N49" s="118">
        <v>0.03</v>
      </c>
    </row>
    <row r="50" spans="2:14">
      <c r="B50" s="62" t="s">
        <v>721</v>
      </c>
      <c r="C50" s="91">
        <v>1091065</v>
      </c>
      <c r="D50" s="91" t="s">
        <v>150</v>
      </c>
      <c r="E50" s="91"/>
      <c r="F50" s="91">
        <v>511527202</v>
      </c>
      <c r="G50" s="91" t="s">
        <v>607</v>
      </c>
      <c r="H50" s="91" t="s">
        <v>177</v>
      </c>
      <c r="I50" s="118">
        <v>6437.97</v>
      </c>
      <c r="J50" s="118">
        <v>1367</v>
      </c>
      <c r="K50" s="118">
        <v>88.01</v>
      </c>
      <c r="L50" s="118">
        <v>0.01</v>
      </c>
      <c r="M50" s="118">
        <v>0.04</v>
      </c>
      <c r="N50" s="118">
        <v>0.01</v>
      </c>
    </row>
    <row r="51" spans="2:14">
      <c r="B51" s="62" t="s">
        <v>722</v>
      </c>
      <c r="C51" s="91">
        <v>112060</v>
      </c>
      <c r="D51" s="91" t="s">
        <v>150</v>
      </c>
      <c r="E51" s="91"/>
      <c r="F51" s="91">
        <v>1554</v>
      </c>
      <c r="G51" s="91" t="s">
        <v>723</v>
      </c>
      <c r="H51" s="91" t="s">
        <v>177</v>
      </c>
      <c r="I51" s="118">
        <v>51896</v>
      </c>
      <c r="J51" s="118">
        <v>269.33114999999998</v>
      </c>
      <c r="K51" s="118">
        <v>139.77000000000001</v>
      </c>
      <c r="L51" s="118">
        <v>0.06</v>
      </c>
      <c r="M51" s="118">
        <v>0.06</v>
      </c>
      <c r="N51" s="118">
        <v>0.01</v>
      </c>
    </row>
    <row r="52" spans="2:14">
      <c r="B52" s="62" t="s">
        <v>724</v>
      </c>
      <c r="C52" s="91">
        <v>1094119</v>
      </c>
      <c r="D52" s="91" t="s">
        <v>150</v>
      </c>
      <c r="E52" s="91"/>
      <c r="F52" s="91">
        <v>511524605</v>
      </c>
      <c r="G52" s="91" t="s">
        <v>723</v>
      </c>
      <c r="H52" s="91" t="s">
        <v>177</v>
      </c>
      <c r="I52" s="118">
        <v>55320.07</v>
      </c>
      <c r="J52" s="118">
        <v>2078</v>
      </c>
      <c r="K52" s="118">
        <v>1149.55</v>
      </c>
      <c r="L52" s="118">
        <v>0.15</v>
      </c>
      <c r="M52" s="118">
        <v>0.52</v>
      </c>
      <c r="N52" s="118">
        <v>0.1</v>
      </c>
    </row>
    <row r="53" spans="2:14">
      <c r="B53" s="62" t="s">
        <v>725</v>
      </c>
      <c r="C53" s="91">
        <v>1129501</v>
      </c>
      <c r="D53" s="91" t="s">
        <v>150</v>
      </c>
      <c r="E53" s="91"/>
      <c r="F53" s="91">
        <v>513910703</v>
      </c>
      <c r="G53" s="91" t="s">
        <v>409</v>
      </c>
      <c r="H53" s="91" t="s">
        <v>177</v>
      </c>
      <c r="I53" s="118">
        <v>336</v>
      </c>
      <c r="J53" s="118">
        <v>20350</v>
      </c>
      <c r="K53" s="118">
        <v>68.38</v>
      </c>
      <c r="L53" s="118">
        <v>0</v>
      </c>
      <c r="M53" s="118">
        <v>0.03</v>
      </c>
      <c r="N53" s="118">
        <v>0.01</v>
      </c>
    </row>
    <row r="54" spans="2:14">
      <c r="B54" s="62" t="s">
        <v>726</v>
      </c>
      <c r="C54" s="91">
        <v>1083682</v>
      </c>
      <c r="D54" s="91" t="s">
        <v>150</v>
      </c>
      <c r="E54" s="91"/>
      <c r="F54" s="91">
        <v>520044439</v>
      </c>
      <c r="G54" s="91" t="s">
        <v>409</v>
      </c>
      <c r="H54" s="91" t="s">
        <v>177</v>
      </c>
      <c r="I54" s="118">
        <v>7303</v>
      </c>
      <c r="J54" s="118">
        <v>3759</v>
      </c>
      <c r="K54" s="118">
        <v>274.52</v>
      </c>
      <c r="L54" s="118">
        <v>0.01</v>
      </c>
      <c r="M54" s="118">
        <v>0.12</v>
      </c>
      <c r="N54" s="118">
        <v>0.02</v>
      </c>
    </row>
    <row r="55" spans="2:14">
      <c r="B55" s="62" t="s">
        <v>727</v>
      </c>
      <c r="C55" s="91">
        <v>767012</v>
      </c>
      <c r="D55" s="91" t="s">
        <v>150</v>
      </c>
      <c r="E55" s="91"/>
      <c r="F55" s="91">
        <v>520017450</v>
      </c>
      <c r="G55" s="91" t="s">
        <v>409</v>
      </c>
      <c r="H55" s="91" t="s">
        <v>177</v>
      </c>
      <c r="I55" s="118">
        <v>32457.75</v>
      </c>
      <c r="J55" s="118">
        <v>1484</v>
      </c>
      <c r="K55" s="118">
        <v>481.67</v>
      </c>
      <c r="L55" s="118">
        <v>0.01</v>
      </c>
      <c r="M55" s="118">
        <v>0.22</v>
      </c>
      <c r="N55" s="118">
        <v>0.04</v>
      </c>
    </row>
    <row r="56" spans="2:14">
      <c r="B56" s="62" t="s">
        <v>728</v>
      </c>
      <c r="C56" s="91">
        <v>224014</v>
      </c>
      <c r="D56" s="91" t="s">
        <v>150</v>
      </c>
      <c r="E56" s="91"/>
      <c r="F56" s="91">
        <v>520036120</v>
      </c>
      <c r="G56" s="91" t="s">
        <v>409</v>
      </c>
      <c r="H56" s="91" t="s">
        <v>177</v>
      </c>
      <c r="I56" s="118">
        <v>18629</v>
      </c>
      <c r="J56" s="118">
        <v>5900</v>
      </c>
      <c r="K56" s="118">
        <v>1099.1099999999999</v>
      </c>
      <c r="L56" s="118">
        <v>0.03</v>
      </c>
      <c r="M56" s="118">
        <v>0.5</v>
      </c>
      <c r="N56" s="118">
        <v>0.09</v>
      </c>
    </row>
    <row r="57" spans="2:14">
      <c r="B57" s="62" t="s">
        <v>729</v>
      </c>
      <c r="C57" s="91">
        <v>1081165</v>
      </c>
      <c r="D57" s="91" t="s">
        <v>150</v>
      </c>
      <c r="E57" s="91"/>
      <c r="F57" s="91">
        <v>520029984</v>
      </c>
      <c r="G57" s="91" t="s">
        <v>409</v>
      </c>
      <c r="H57" s="91" t="s">
        <v>177</v>
      </c>
      <c r="I57" s="118">
        <v>58609</v>
      </c>
      <c r="J57" s="118">
        <v>373</v>
      </c>
      <c r="K57" s="118">
        <v>218.61</v>
      </c>
      <c r="L57" s="118">
        <v>0.01</v>
      </c>
      <c r="M57" s="118">
        <v>0.1</v>
      </c>
      <c r="N57" s="118">
        <v>0.02</v>
      </c>
    </row>
    <row r="58" spans="2:14">
      <c r="B58" s="62" t="s">
        <v>730</v>
      </c>
      <c r="C58" s="91">
        <v>566018</v>
      </c>
      <c r="D58" s="91" t="s">
        <v>150</v>
      </c>
      <c r="E58" s="91"/>
      <c r="F58" s="91">
        <v>520007469</v>
      </c>
      <c r="G58" s="91" t="s">
        <v>409</v>
      </c>
      <c r="H58" s="91" t="s">
        <v>177</v>
      </c>
      <c r="I58" s="118">
        <v>32016</v>
      </c>
      <c r="J58" s="118">
        <v>4395</v>
      </c>
      <c r="K58" s="118">
        <v>1407.1</v>
      </c>
      <c r="L58" s="118">
        <v>0.05</v>
      </c>
      <c r="M58" s="118">
        <v>0.64</v>
      </c>
      <c r="N58" s="118">
        <v>0.12</v>
      </c>
    </row>
    <row r="59" spans="2:14">
      <c r="B59" s="62" t="s">
        <v>731</v>
      </c>
      <c r="C59" s="91">
        <v>722314</v>
      </c>
      <c r="D59" s="91" t="s">
        <v>150</v>
      </c>
      <c r="E59" s="91"/>
      <c r="F59" s="91">
        <v>520018649</v>
      </c>
      <c r="G59" s="91" t="s">
        <v>369</v>
      </c>
      <c r="H59" s="91" t="s">
        <v>177</v>
      </c>
      <c r="I59" s="118">
        <v>16193</v>
      </c>
      <c r="J59" s="118">
        <v>1661</v>
      </c>
      <c r="K59" s="118">
        <v>268.97000000000003</v>
      </c>
      <c r="L59" s="118">
        <v>0.02</v>
      </c>
      <c r="M59" s="118">
        <v>0.12</v>
      </c>
      <c r="N59" s="118">
        <v>0.02</v>
      </c>
    </row>
    <row r="60" spans="2:14">
      <c r="B60" s="62" t="s">
        <v>732</v>
      </c>
      <c r="C60" s="91">
        <v>711010</v>
      </c>
      <c r="D60" s="91" t="s">
        <v>150</v>
      </c>
      <c r="E60" s="91"/>
      <c r="F60" s="91">
        <v>520019753</v>
      </c>
      <c r="G60" s="91" t="s">
        <v>369</v>
      </c>
      <c r="H60" s="91" t="s">
        <v>177</v>
      </c>
      <c r="I60" s="118">
        <v>478</v>
      </c>
      <c r="J60" s="118">
        <v>108100</v>
      </c>
      <c r="K60" s="118">
        <v>516.72</v>
      </c>
      <c r="L60" s="118">
        <v>0.05</v>
      </c>
      <c r="M60" s="118">
        <v>0.23</v>
      </c>
      <c r="N60" s="118">
        <v>0.04</v>
      </c>
    </row>
    <row r="61" spans="2:14">
      <c r="B61" s="62" t="s">
        <v>733</v>
      </c>
      <c r="C61" s="91">
        <v>763011</v>
      </c>
      <c r="D61" s="91" t="s">
        <v>150</v>
      </c>
      <c r="E61" s="91"/>
      <c r="F61" s="91">
        <v>520029026</v>
      </c>
      <c r="G61" s="91" t="s">
        <v>369</v>
      </c>
      <c r="H61" s="91" t="s">
        <v>177</v>
      </c>
      <c r="I61" s="118">
        <v>25816.27</v>
      </c>
      <c r="J61" s="118">
        <v>8125</v>
      </c>
      <c r="K61" s="118">
        <v>2097.5700000000002</v>
      </c>
      <c r="L61" s="118">
        <v>7.0000000000000007E-2</v>
      </c>
      <c r="M61" s="118">
        <v>0.95</v>
      </c>
      <c r="N61" s="118">
        <v>0.18</v>
      </c>
    </row>
    <row r="62" spans="2:14">
      <c r="B62" s="62" t="s">
        <v>734</v>
      </c>
      <c r="C62" s="91">
        <v>694034</v>
      </c>
      <c r="D62" s="91" t="s">
        <v>150</v>
      </c>
      <c r="E62" s="91"/>
      <c r="F62" s="91">
        <v>520025370</v>
      </c>
      <c r="G62" s="91" t="s">
        <v>164</v>
      </c>
      <c r="H62" s="91" t="s">
        <v>177</v>
      </c>
      <c r="I62" s="118">
        <v>2458</v>
      </c>
      <c r="J62" s="118">
        <v>6650</v>
      </c>
      <c r="K62" s="118">
        <v>163.46</v>
      </c>
      <c r="L62" s="118">
        <v>0.01</v>
      </c>
      <c r="M62" s="118">
        <v>7.0000000000000007E-2</v>
      </c>
      <c r="N62" s="118">
        <v>0.01</v>
      </c>
    </row>
    <row r="63" spans="2:14">
      <c r="B63" s="62" t="s">
        <v>735</v>
      </c>
      <c r="C63" s="91">
        <v>755017</v>
      </c>
      <c r="D63" s="91" t="s">
        <v>150</v>
      </c>
      <c r="E63" s="91"/>
      <c r="F63" s="91">
        <v>520030859</v>
      </c>
      <c r="G63" s="91" t="s">
        <v>164</v>
      </c>
      <c r="H63" s="91" t="s">
        <v>177</v>
      </c>
      <c r="I63" s="118">
        <v>15665</v>
      </c>
      <c r="J63" s="118">
        <v>9133</v>
      </c>
      <c r="K63" s="118">
        <v>1430.68</v>
      </c>
      <c r="L63" s="118">
        <v>0.1</v>
      </c>
      <c r="M63" s="118">
        <v>0.65</v>
      </c>
      <c r="N63" s="118">
        <v>0.12</v>
      </c>
    </row>
    <row r="64" spans="2:14">
      <c r="B64" s="62" t="s">
        <v>736</v>
      </c>
      <c r="C64" s="91">
        <v>639013</v>
      </c>
      <c r="D64" s="91" t="s">
        <v>150</v>
      </c>
      <c r="E64" s="91"/>
      <c r="F64" s="91">
        <v>520023896</v>
      </c>
      <c r="G64" s="91" t="s">
        <v>164</v>
      </c>
      <c r="H64" s="91" t="s">
        <v>177</v>
      </c>
      <c r="I64" s="118">
        <v>9052</v>
      </c>
      <c r="J64" s="118">
        <v>1384</v>
      </c>
      <c r="K64" s="118">
        <v>125.28</v>
      </c>
      <c r="L64" s="118">
        <v>0.01</v>
      </c>
      <c r="M64" s="118">
        <v>0.06</v>
      </c>
      <c r="N64" s="118">
        <v>0.01</v>
      </c>
    </row>
    <row r="65" spans="2:14">
      <c r="B65" s="62" t="s">
        <v>737</v>
      </c>
      <c r="C65" s="91">
        <v>583013</v>
      </c>
      <c r="D65" s="91" t="s">
        <v>150</v>
      </c>
      <c r="E65" s="91"/>
      <c r="F65" s="91">
        <v>520033226</v>
      </c>
      <c r="G65" s="91" t="s">
        <v>164</v>
      </c>
      <c r="H65" s="91" t="s">
        <v>177</v>
      </c>
      <c r="I65" s="118">
        <v>7750.57</v>
      </c>
      <c r="J65" s="118">
        <v>20940</v>
      </c>
      <c r="K65" s="118">
        <v>1622.97</v>
      </c>
      <c r="L65" s="118">
        <v>0.04</v>
      </c>
      <c r="M65" s="118">
        <v>0.73</v>
      </c>
      <c r="N65" s="118">
        <v>0.14000000000000001</v>
      </c>
    </row>
    <row r="66" spans="2:14">
      <c r="B66" s="62" t="s">
        <v>738</v>
      </c>
      <c r="C66" s="91">
        <v>127019</v>
      </c>
      <c r="D66" s="91" t="s">
        <v>150</v>
      </c>
      <c r="E66" s="91"/>
      <c r="F66" s="91">
        <v>520034125</v>
      </c>
      <c r="G66" s="91" t="s">
        <v>164</v>
      </c>
      <c r="H66" s="91" t="s">
        <v>177</v>
      </c>
      <c r="I66" s="118">
        <v>4840.3100000000004</v>
      </c>
      <c r="J66" s="118">
        <v>7609</v>
      </c>
      <c r="K66" s="118">
        <v>368.3</v>
      </c>
      <c r="L66" s="118">
        <v>0.05</v>
      </c>
      <c r="M66" s="118">
        <v>0.17</v>
      </c>
      <c r="N66" s="118">
        <v>0.03</v>
      </c>
    </row>
    <row r="67" spans="2:14">
      <c r="B67" s="62" t="s">
        <v>739</v>
      </c>
      <c r="C67" s="91">
        <v>1134139</v>
      </c>
      <c r="D67" s="91" t="s">
        <v>150</v>
      </c>
      <c r="E67" s="91"/>
      <c r="F67" s="91">
        <v>1635</v>
      </c>
      <c r="G67" s="91" t="s">
        <v>164</v>
      </c>
      <c r="H67" s="91" t="s">
        <v>177</v>
      </c>
      <c r="I67" s="118">
        <v>35431</v>
      </c>
      <c r="J67" s="118">
        <v>4701</v>
      </c>
      <c r="K67" s="118">
        <v>1665.61</v>
      </c>
      <c r="L67" s="118">
        <v>7.0000000000000007E-2</v>
      </c>
      <c r="M67" s="118">
        <v>0.75</v>
      </c>
      <c r="N67" s="118">
        <v>0.14000000000000001</v>
      </c>
    </row>
    <row r="68" spans="2:14">
      <c r="B68" s="62" t="s">
        <v>740</v>
      </c>
      <c r="C68" s="91">
        <v>643015</v>
      </c>
      <c r="D68" s="91" t="s">
        <v>150</v>
      </c>
      <c r="E68" s="91"/>
      <c r="F68" s="91">
        <v>520020942</v>
      </c>
      <c r="G68" s="91" t="s">
        <v>166</v>
      </c>
      <c r="H68" s="91" t="s">
        <v>177</v>
      </c>
      <c r="I68" s="118">
        <v>17684</v>
      </c>
      <c r="J68" s="118">
        <v>2769</v>
      </c>
      <c r="K68" s="118">
        <v>489.67</v>
      </c>
      <c r="L68" s="118">
        <v>0.02</v>
      </c>
      <c r="M68" s="118">
        <v>0.22</v>
      </c>
      <c r="N68" s="118">
        <v>0.04</v>
      </c>
    </row>
    <row r="69" spans="2:14">
      <c r="B69" s="62" t="s">
        <v>741</v>
      </c>
      <c r="C69" s="91">
        <v>394015</v>
      </c>
      <c r="D69" s="91" t="s">
        <v>150</v>
      </c>
      <c r="E69" s="91"/>
      <c r="F69" s="91">
        <v>550012777</v>
      </c>
      <c r="G69" s="91" t="s">
        <v>166</v>
      </c>
      <c r="H69" s="91" t="s">
        <v>177</v>
      </c>
      <c r="I69" s="118">
        <v>329462.46999999997</v>
      </c>
      <c r="J69" s="118">
        <v>245.2</v>
      </c>
      <c r="K69" s="118">
        <v>807.84</v>
      </c>
      <c r="L69" s="118">
        <v>0.03</v>
      </c>
      <c r="M69" s="118">
        <v>0.37</v>
      </c>
      <c r="N69" s="118">
        <v>7.0000000000000007E-2</v>
      </c>
    </row>
    <row r="70" spans="2:14">
      <c r="B70" s="62" t="s">
        <v>742</v>
      </c>
      <c r="C70" s="91">
        <v>578013</v>
      </c>
      <c r="D70" s="91" t="s">
        <v>150</v>
      </c>
      <c r="E70" s="91"/>
      <c r="F70" s="91">
        <v>520033473</v>
      </c>
      <c r="G70" s="91" t="s">
        <v>743</v>
      </c>
      <c r="H70" s="91" t="s">
        <v>177</v>
      </c>
      <c r="I70" s="118">
        <v>82</v>
      </c>
      <c r="J70" s="118">
        <v>16250</v>
      </c>
      <c r="K70" s="118">
        <v>13.33</v>
      </c>
      <c r="L70" s="118">
        <v>0</v>
      </c>
      <c r="M70" s="118">
        <v>0.01</v>
      </c>
      <c r="N70" s="118">
        <v>0</v>
      </c>
    </row>
    <row r="71" spans="2:14">
      <c r="B71" s="62" t="s">
        <v>744</v>
      </c>
      <c r="C71" s="91">
        <v>1081603</v>
      </c>
      <c r="D71" s="91" t="s">
        <v>150</v>
      </c>
      <c r="E71" s="91"/>
      <c r="F71" s="91">
        <v>520042912</v>
      </c>
      <c r="G71" s="91" t="s">
        <v>491</v>
      </c>
      <c r="H71" s="91" t="s">
        <v>177</v>
      </c>
      <c r="I71" s="118">
        <v>5241</v>
      </c>
      <c r="J71" s="118">
        <v>13420</v>
      </c>
      <c r="K71" s="118">
        <v>703.34</v>
      </c>
      <c r="L71" s="118">
        <v>0.05</v>
      </c>
      <c r="M71" s="118">
        <v>0.32</v>
      </c>
      <c r="N71" s="118">
        <v>0.06</v>
      </c>
    </row>
    <row r="72" spans="2:14">
      <c r="B72" s="62" t="s">
        <v>745</v>
      </c>
      <c r="C72" s="91">
        <v>168013</v>
      </c>
      <c r="D72" s="91" t="s">
        <v>150</v>
      </c>
      <c r="E72" s="91"/>
      <c r="F72" s="91">
        <v>520034109</v>
      </c>
      <c r="G72" s="91" t="s">
        <v>703</v>
      </c>
      <c r="H72" s="91" t="s">
        <v>177</v>
      </c>
      <c r="I72" s="118">
        <v>4255</v>
      </c>
      <c r="J72" s="118">
        <v>40180</v>
      </c>
      <c r="K72" s="118">
        <v>1709.66</v>
      </c>
      <c r="L72" s="118">
        <v>0.12</v>
      </c>
      <c r="M72" s="118">
        <v>0.77</v>
      </c>
      <c r="N72" s="118">
        <v>0.15</v>
      </c>
    </row>
    <row r="73" spans="2:14">
      <c r="B73" s="62" t="s">
        <v>746</v>
      </c>
      <c r="C73" s="91">
        <v>621011</v>
      </c>
      <c r="D73" s="91" t="s">
        <v>150</v>
      </c>
      <c r="E73" s="91"/>
      <c r="F73" s="91">
        <v>520001546</v>
      </c>
      <c r="G73" s="91" t="s">
        <v>703</v>
      </c>
      <c r="H73" s="91" t="s">
        <v>177</v>
      </c>
      <c r="I73" s="118">
        <v>644</v>
      </c>
      <c r="J73" s="118">
        <v>10390</v>
      </c>
      <c r="K73" s="118">
        <v>66.91</v>
      </c>
      <c r="L73" s="118">
        <v>0.01</v>
      </c>
      <c r="M73" s="118">
        <v>0.03</v>
      </c>
      <c r="N73" s="118">
        <v>0.01</v>
      </c>
    </row>
    <row r="74" spans="2:14">
      <c r="B74" s="62" t="s">
        <v>747</v>
      </c>
      <c r="C74" s="91">
        <v>829010</v>
      </c>
      <c r="D74" s="91" t="s">
        <v>150</v>
      </c>
      <c r="E74" s="91"/>
      <c r="F74" s="91">
        <v>520033291</v>
      </c>
      <c r="G74" s="91" t="s">
        <v>167</v>
      </c>
      <c r="H74" s="91" t="s">
        <v>177</v>
      </c>
      <c r="I74" s="118">
        <v>87</v>
      </c>
      <c r="J74" s="118">
        <v>2839</v>
      </c>
      <c r="K74" s="118">
        <v>2.4700000000000002</v>
      </c>
      <c r="L74" s="118">
        <v>0</v>
      </c>
      <c r="M74" s="118">
        <v>0</v>
      </c>
      <c r="N74" s="118">
        <v>0</v>
      </c>
    </row>
    <row r="75" spans="2:14">
      <c r="B75" s="62" t="s">
        <v>748</v>
      </c>
      <c r="C75" s="91">
        <v>1104249</v>
      </c>
      <c r="D75" s="91" t="s">
        <v>150</v>
      </c>
      <c r="E75" s="91"/>
      <c r="F75" s="91">
        <v>513770669</v>
      </c>
      <c r="G75" s="91" t="s">
        <v>167</v>
      </c>
      <c r="H75" s="91" t="s">
        <v>177</v>
      </c>
      <c r="I75" s="118">
        <v>4566</v>
      </c>
      <c r="J75" s="118">
        <v>17140</v>
      </c>
      <c r="K75" s="118">
        <v>782.61</v>
      </c>
      <c r="L75" s="118">
        <v>0.03</v>
      </c>
      <c r="M75" s="118">
        <v>0.35</v>
      </c>
      <c r="N75" s="118">
        <v>7.0000000000000007E-2</v>
      </c>
    </row>
    <row r="76" spans="2:14">
      <c r="B76" s="62" t="s">
        <v>749</v>
      </c>
      <c r="C76" s="91">
        <v>777037</v>
      </c>
      <c r="D76" s="91" t="s">
        <v>150</v>
      </c>
      <c r="E76" s="91"/>
      <c r="F76" s="91">
        <v>520022732</v>
      </c>
      <c r="G76" s="91" t="s">
        <v>167</v>
      </c>
      <c r="H76" s="91" t="s">
        <v>177</v>
      </c>
      <c r="I76" s="118">
        <v>15045</v>
      </c>
      <c r="J76" s="118">
        <v>1830</v>
      </c>
      <c r="K76" s="118">
        <v>275.32</v>
      </c>
      <c r="L76" s="118">
        <v>0.01</v>
      </c>
      <c r="M76" s="118">
        <v>0.12</v>
      </c>
      <c r="N76" s="118">
        <v>0.02</v>
      </c>
    </row>
    <row r="77" spans="2:14">
      <c r="B77" s="62" t="s">
        <v>750</v>
      </c>
      <c r="C77" s="91">
        <v>1080324</v>
      </c>
      <c r="D77" s="91" t="s">
        <v>150</v>
      </c>
      <c r="E77" s="91"/>
      <c r="F77" s="91">
        <v>520041575</v>
      </c>
      <c r="G77" s="91" t="s">
        <v>751</v>
      </c>
      <c r="H77" s="91" t="s">
        <v>177</v>
      </c>
      <c r="I77" s="118">
        <v>154</v>
      </c>
      <c r="J77" s="118">
        <v>5513</v>
      </c>
      <c r="K77" s="118">
        <v>8.49</v>
      </c>
      <c r="L77" s="118">
        <v>0</v>
      </c>
      <c r="M77" s="118">
        <v>0</v>
      </c>
      <c r="N77" s="118">
        <v>0</v>
      </c>
    </row>
    <row r="78" spans="2:14">
      <c r="B78" s="62" t="s">
        <v>752</v>
      </c>
      <c r="C78" s="91">
        <v>505016</v>
      </c>
      <c r="D78" s="91" t="s">
        <v>150</v>
      </c>
      <c r="E78" s="91"/>
      <c r="F78" s="91">
        <v>520039066</v>
      </c>
      <c r="G78" s="91" t="s">
        <v>387</v>
      </c>
      <c r="H78" s="91" t="s">
        <v>177</v>
      </c>
      <c r="I78" s="118">
        <v>25707.15</v>
      </c>
      <c r="J78" s="118">
        <v>4784</v>
      </c>
      <c r="K78" s="118">
        <v>1229.83</v>
      </c>
      <c r="L78" s="118">
        <v>0.09</v>
      </c>
      <c r="M78" s="118">
        <v>0.56000000000000005</v>
      </c>
      <c r="N78" s="118">
        <v>0.11</v>
      </c>
    </row>
    <row r="79" spans="2:14">
      <c r="B79" s="62" t="s">
        <v>753</v>
      </c>
      <c r="C79" s="91">
        <v>387019</v>
      </c>
      <c r="D79" s="91" t="s">
        <v>150</v>
      </c>
      <c r="E79" s="91"/>
      <c r="F79" s="91">
        <v>520038894</v>
      </c>
      <c r="G79" s="91" t="s">
        <v>387</v>
      </c>
      <c r="H79" s="91" t="s">
        <v>177</v>
      </c>
      <c r="I79" s="118">
        <v>4387.21</v>
      </c>
      <c r="J79" s="118">
        <v>10280</v>
      </c>
      <c r="K79" s="118">
        <v>451.01</v>
      </c>
      <c r="L79" s="118">
        <v>0.02</v>
      </c>
      <c r="M79" s="118">
        <v>0.2</v>
      </c>
      <c r="N79" s="118">
        <v>0.04</v>
      </c>
    </row>
    <row r="80" spans="2:14">
      <c r="B80" s="62" t="s">
        <v>754</v>
      </c>
      <c r="C80" s="91">
        <v>1091354</v>
      </c>
      <c r="D80" s="91" t="s">
        <v>150</v>
      </c>
      <c r="E80" s="91"/>
      <c r="F80" s="91">
        <v>510560188</v>
      </c>
      <c r="G80" s="91" t="s">
        <v>387</v>
      </c>
      <c r="H80" s="91" t="s">
        <v>177</v>
      </c>
      <c r="I80" s="118">
        <v>4204.1899999999996</v>
      </c>
      <c r="J80" s="118">
        <v>7393</v>
      </c>
      <c r="K80" s="118">
        <v>310.82</v>
      </c>
      <c r="L80" s="118">
        <v>0.01</v>
      </c>
      <c r="M80" s="118">
        <v>0.14000000000000001</v>
      </c>
      <c r="N80" s="118">
        <v>0.03</v>
      </c>
    </row>
    <row r="81" spans="2:14">
      <c r="B81" s="62" t="s">
        <v>755</v>
      </c>
      <c r="C81" s="91">
        <v>1141043</v>
      </c>
      <c r="D81" s="91" t="s">
        <v>150</v>
      </c>
      <c r="E81" s="91"/>
      <c r="F81" s="91">
        <v>511659401</v>
      </c>
      <c r="G81" s="91" t="s">
        <v>387</v>
      </c>
      <c r="H81" s="91" t="s">
        <v>177</v>
      </c>
      <c r="I81" s="118">
        <v>6598.31</v>
      </c>
      <c r="J81" s="118">
        <v>1181</v>
      </c>
      <c r="K81" s="118">
        <v>77.930000000000007</v>
      </c>
      <c r="L81" s="118">
        <v>0</v>
      </c>
      <c r="M81" s="118">
        <v>0.04</v>
      </c>
      <c r="N81" s="118">
        <v>0.01</v>
      </c>
    </row>
    <row r="82" spans="2:14">
      <c r="B82" s="62" t="s">
        <v>756</v>
      </c>
      <c r="C82" s="91">
        <v>1132315</v>
      </c>
      <c r="D82" s="91" t="s">
        <v>150</v>
      </c>
      <c r="E82" s="91"/>
      <c r="F82" s="91">
        <v>510381601</v>
      </c>
      <c r="G82" s="91" t="s">
        <v>387</v>
      </c>
      <c r="H82" s="91" t="s">
        <v>177</v>
      </c>
      <c r="I82" s="118">
        <v>15015</v>
      </c>
      <c r="J82" s="118">
        <v>1180</v>
      </c>
      <c r="K82" s="118">
        <v>177.18</v>
      </c>
      <c r="L82" s="118">
        <v>0.02</v>
      </c>
      <c r="M82" s="118">
        <v>0.08</v>
      </c>
      <c r="N82" s="118">
        <v>0.02</v>
      </c>
    </row>
    <row r="83" spans="2:14">
      <c r="B83" s="62" t="s">
        <v>757</v>
      </c>
      <c r="C83" s="91">
        <v>1121607</v>
      </c>
      <c r="D83" s="91" t="s">
        <v>150</v>
      </c>
      <c r="E83" s="91"/>
      <c r="F83" s="91">
        <v>34250659</v>
      </c>
      <c r="G83" s="91" t="s">
        <v>387</v>
      </c>
      <c r="H83" s="91" t="s">
        <v>177</v>
      </c>
      <c r="I83" s="118">
        <v>4636</v>
      </c>
      <c r="J83" s="118">
        <v>35370</v>
      </c>
      <c r="K83" s="118">
        <v>1639.75</v>
      </c>
      <c r="L83" s="118">
        <v>0.06</v>
      </c>
      <c r="M83" s="118">
        <v>0.74</v>
      </c>
      <c r="N83" s="118">
        <v>0.14000000000000001</v>
      </c>
    </row>
    <row r="84" spans="2:14">
      <c r="B84" s="62" t="s">
        <v>758</v>
      </c>
      <c r="C84" s="91">
        <v>759019</v>
      </c>
      <c r="D84" s="91" t="s">
        <v>150</v>
      </c>
      <c r="E84" s="91"/>
      <c r="F84" s="91">
        <v>520001736</v>
      </c>
      <c r="G84" s="91" t="s">
        <v>387</v>
      </c>
      <c r="H84" s="91" t="s">
        <v>177</v>
      </c>
      <c r="I84" s="118">
        <v>1242.31</v>
      </c>
      <c r="J84" s="118">
        <v>155500</v>
      </c>
      <c r="K84" s="118">
        <v>1931.79</v>
      </c>
      <c r="L84" s="118">
        <v>0.06</v>
      </c>
      <c r="M84" s="118">
        <v>0.87</v>
      </c>
      <c r="N84" s="118">
        <v>0.17</v>
      </c>
    </row>
    <row r="85" spans="2:14">
      <c r="B85" s="62" t="s">
        <v>759</v>
      </c>
      <c r="C85" s="91">
        <v>1090315</v>
      </c>
      <c r="D85" s="91" t="s">
        <v>150</v>
      </c>
      <c r="E85" s="91"/>
      <c r="F85" s="91">
        <v>511399388</v>
      </c>
      <c r="G85" s="91" t="s">
        <v>387</v>
      </c>
      <c r="H85" s="91" t="s">
        <v>177</v>
      </c>
      <c r="I85" s="118">
        <v>25499</v>
      </c>
      <c r="J85" s="118">
        <v>5991</v>
      </c>
      <c r="K85" s="118">
        <v>1527.65</v>
      </c>
      <c r="L85" s="118">
        <v>0.14000000000000001</v>
      </c>
      <c r="M85" s="118">
        <v>0.69</v>
      </c>
      <c r="N85" s="118">
        <v>0.13</v>
      </c>
    </row>
    <row r="86" spans="2:14">
      <c r="B86" s="62" t="s">
        <v>760</v>
      </c>
      <c r="C86" s="91">
        <v>198010</v>
      </c>
      <c r="D86" s="91" t="s">
        <v>150</v>
      </c>
      <c r="E86" s="91"/>
      <c r="F86" s="91">
        <v>520017070</v>
      </c>
      <c r="G86" s="91" t="s">
        <v>387</v>
      </c>
      <c r="H86" s="91" t="s">
        <v>177</v>
      </c>
      <c r="I86" s="118">
        <v>45928.480000000003</v>
      </c>
      <c r="J86" s="118">
        <v>886.7</v>
      </c>
      <c r="K86" s="118">
        <v>407.25</v>
      </c>
      <c r="L86" s="118">
        <v>0.02</v>
      </c>
      <c r="M86" s="118">
        <v>0.18</v>
      </c>
      <c r="N86" s="118">
        <v>0.04</v>
      </c>
    </row>
    <row r="87" spans="2:14">
      <c r="B87" s="62" t="s">
        <v>761</v>
      </c>
      <c r="C87" s="91">
        <v>723007</v>
      </c>
      <c r="D87" s="91" t="s">
        <v>150</v>
      </c>
      <c r="E87" s="91"/>
      <c r="F87" s="91">
        <v>44528798375</v>
      </c>
      <c r="G87" s="91" t="s">
        <v>387</v>
      </c>
      <c r="H87" s="91" t="s">
        <v>177</v>
      </c>
      <c r="I87" s="118">
        <v>22728</v>
      </c>
      <c r="J87" s="118">
        <v>6525</v>
      </c>
      <c r="K87" s="118">
        <v>1483</v>
      </c>
      <c r="L87" s="118">
        <v>0.09</v>
      </c>
      <c r="M87" s="118">
        <v>0.67</v>
      </c>
      <c r="N87" s="118">
        <v>0.13</v>
      </c>
    </row>
    <row r="88" spans="2:14">
      <c r="B88" s="62" t="s">
        <v>762</v>
      </c>
      <c r="C88" s="91">
        <v>1109644</v>
      </c>
      <c r="D88" s="91" t="s">
        <v>150</v>
      </c>
      <c r="E88" s="91"/>
      <c r="F88" s="91">
        <v>513992529</v>
      </c>
      <c r="G88" s="91" t="s">
        <v>387</v>
      </c>
      <c r="H88" s="91" t="s">
        <v>177</v>
      </c>
      <c r="I88" s="118">
        <v>472705</v>
      </c>
      <c r="J88" s="118">
        <v>676.2</v>
      </c>
      <c r="K88" s="118">
        <v>3196.43</v>
      </c>
      <c r="L88" s="118">
        <v>0.28000000000000003</v>
      </c>
      <c r="M88" s="118">
        <v>1.44</v>
      </c>
      <c r="N88" s="118">
        <v>0.28000000000000003</v>
      </c>
    </row>
    <row r="89" spans="2:14">
      <c r="B89" s="62" t="s">
        <v>763</v>
      </c>
      <c r="C89" s="91">
        <v>1098565</v>
      </c>
      <c r="D89" s="91" t="s">
        <v>150</v>
      </c>
      <c r="E89" s="91"/>
      <c r="F89" s="91">
        <v>513765859</v>
      </c>
      <c r="G89" s="91" t="s">
        <v>387</v>
      </c>
      <c r="H89" s="91" t="s">
        <v>177</v>
      </c>
      <c r="I89" s="118">
        <v>9686</v>
      </c>
      <c r="J89" s="118">
        <v>15960</v>
      </c>
      <c r="K89" s="118">
        <v>1545.89</v>
      </c>
      <c r="L89" s="118">
        <v>0.08</v>
      </c>
      <c r="M89" s="118">
        <v>0.7</v>
      </c>
      <c r="N89" s="118">
        <v>0.13</v>
      </c>
    </row>
    <row r="90" spans="2:14">
      <c r="B90" s="62" t="s">
        <v>764</v>
      </c>
      <c r="C90" s="91">
        <v>1098920</v>
      </c>
      <c r="D90" s="91" t="s">
        <v>150</v>
      </c>
      <c r="E90" s="91"/>
      <c r="F90" s="91">
        <v>513821488</v>
      </c>
      <c r="G90" s="91" t="s">
        <v>387</v>
      </c>
      <c r="H90" s="91" t="s">
        <v>177</v>
      </c>
      <c r="I90" s="118">
        <v>192681.53</v>
      </c>
      <c r="J90" s="118">
        <v>1305</v>
      </c>
      <c r="K90" s="118">
        <v>2514.4899999999998</v>
      </c>
      <c r="L90" s="118">
        <v>0.12</v>
      </c>
      <c r="M90" s="118">
        <v>1.1399999999999999</v>
      </c>
      <c r="N90" s="118">
        <v>0.22</v>
      </c>
    </row>
    <row r="91" spans="2:14">
      <c r="B91" s="62" t="s">
        <v>765</v>
      </c>
      <c r="C91" s="91">
        <v>1081942</v>
      </c>
      <c r="D91" s="91" t="s">
        <v>150</v>
      </c>
      <c r="E91" s="91"/>
      <c r="F91" s="91">
        <v>520036104</v>
      </c>
      <c r="G91" s="91" t="s">
        <v>387</v>
      </c>
      <c r="H91" s="91" t="s">
        <v>177</v>
      </c>
      <c r="I91" s="118">
        <v>601</v>
      </c>
      <c r="J91" s="118">
        <v>906.8</v>
      </c>
      <c r="K91" s="118">
        <v>5.45</v>
      </c>
      <c r="L91" s="118">
        <v>0</v>
      </c>
      <c r="M91" s="118">
        <v>0</v>
      </c>
      <c r="N91" s="118">
        <v>0</v>
      </c>
    </row>
    <row r="92" spans="2:14">
      <c r="B92" s="62" t="s">
        <v>766</v>
      </c>
      <c r="C92" s="91">
        <v>1100957</v>
      </c>
      <c r="D92" s="91" t="s">
        <v>150</v>
      </c>
      <c r="E92" s="91"/>
      <c r="F92" s="91">
        <v>510119068</v>
      </c>
      <c r="G92" s="91" t="s">
        <v>573</v>
      </c>
      <c r="H92" s="91" t="s">
        <v>177</v>
      </c>
      <c r="I92" s="118">
        <v>227591</v>
      </c>
      <c r="J92" s="118">
        <v>447.1</v>
      </c>
      <c r="K92" s="118">
        <v>1017.56</v>
      </c>
      <c r="L92" s="118">
        <v>0.08</v>
      </c>
      <c r="M92" s="118">
        <v>0.46</v>
      </c>
      <c r="N92" s="118">
        <v>0.09</v>
      </c>
    </row>
    <row r="93" spans="2:14">
      <c r="B93" s="62" t="s">
        <v>767</v>
      </c>
      <c r="C93" s="91">
        <v>1090117</v>
      </c>
      <c r="D93" s="91" t="s">
        <v>150</v>
      </c>
      <c r="E93" s="91"/>
      <c r="F93" s="91">
        <v>512288713</v>
      </c>
      <c r="G93" s="91" t="s">
        <v>573</v>
      </c>
      <c r="H93" s="91" t="s">
        <v>177</v>
      </c>
      <c r="I93" s="118">
        <v>23901</v>
      </c>
      <c r="J93" s="118">
        <v>1053</v>
      </c>
      <c r="K93" s="118">
        <v>251.68</v>
      </c>
      <c r="L93" s="118">
        <v>0.04</v>
      </c>
      <c r="M93" s="118">
        <v>0.11</v>
      </c>
      <c r="N93" s="118">
        <v>0.02</v>
      </c>
    </row>
    <row r="94" spans="2:14">
      <c r="B94" s="62" t="s">
        <v>768</v>
      </c>
      <c r="C94" s="91">
        <v>1090547</v>
      </c>
      <c r="D94" s="91" t="s">
        <v>150</v>
      </c>
      <c r="E94" s="91"/>
      <c r="F94" s="91">
        <v>513507574</v>
      </c>
      <c r="G94" s="91" t="s">
        <v>573</v>
      </c>
      <c r="H94" s="91" t="s">
        <v>177</v>
      </c>
      <c r="I94" s="118">
        <v>49283</v>
      </c>
      <c r="J94" s="118">
        <v>1650</v>
      </c>
      <c r="K94" s="118">
        <v>813.17</v>
      </c>
      <c r="L94" s="118">
        <v>0.13</v>
      </c>
      <c r="M94" s="118">
        <v>0.37</v>
      </c>
      <c r="N94" s="118">
        <v>7.0000000000000007E-2</v>
      </c>
    </row>
    <row r="95" spans="2:14">
      <c r="B95" s="62" t="s">
        <v>769</v>
      </c>
      <c r="C95" s="91">
        <v>1082510</v>
      </c>
      <c r="D95" s="91" t="s">
        <v>150</v>
      </c>
      <c r="E95" s="91"/>
      <c r="F95" s="91">
        <v>520038936</v>
      </c>
      <c r="G95" s="91" t="s">
        <v>770</v>
      </c>
      <c r="H95" s="91" t="s">
        <v>177</v>
      </c>
      <c r="I95" s="118">
        <v>43488.59</v>
      </c>
      <c r="J95" s="118">
        <v>1717</v>
      </c>
      <c r="K95" s="118">
        <v>746.7</v>
      </c>
      <c r="L95" s="118">
        <v>0.08</v>
      </c>
      <c r="M95" s="118">
        <v>0.34</v>
      </c>
      <c r="N95" s="118">
        <v>0.06</v>
      </c>
    </row>
    <row r="96" spans="2:14">
      <c r="B96" s="62" t="s">
        <v>771</v>
      </c>
      <c r="C96" s="91">
        <v>1123355</v>
      </c>
      <c r="D96" s="91" t="s">
        <v>150</v>
      </c>
      <c r="E96" s="91"/>
      <c r="F96" s="91">
        <v>513901371</v>
      </c>
      <c r="G96" s="91" t="s">
        <v>195</v>
      </c>
      <c r="H96" s="91" t="s">
        <v>177</v>
      </c>
      <c r="I96" s="118">
        <v>122097</v>
      </c>
      <c r="J96" s="118">
        <v>293.60000000000002</v>
      </c>
      <c r="K96" s="118">
        <v>358.48</v>
      </c>
      <c r="L96" s="118">
        <v>0.03</v>
      </c>
      <c r="M96" s="118">
        <v>0.16</v>
      </c>
      <c r="N96" s="118">
        <v>0.03</v>
      </c>
    </row>
    <row r="97" spans="2:14">
      <c r="B97" s="62" t="s">
        <v>772</v>
      </c>
      <c r="C97" s="91">
        <v>161018</v>
      </c>
      <c r="D97" s="91" t="s">
        <v>150</v>
      </c>
      <c r="E97" s="91"/>
      <c r="F97" s="91">
        <v>520034695</v>
      </c>
      <c r="G97" s="91" t="s">
        <v>773</v>
      </c>
      <c r="H97" s="91" t="s">
        <v>177</v>
      </c>
      <c r="I97" s="118">
        <v>736</v>
      </c>
      <c r="J97" s="118">
        <v>13820</v>
      </c>
      <c r="K97" s="118">
        <v>101.72</v>
      </c>
      <c r="L97" s="118">
        <v>0.01</v>
      </c>
      <c r="M97" s="118">
        <v>0.05</v>
      </c>
      <c r="N97" s="118">
        <v>0.01</v>
      </c>
    </row>
    <row r="98" spans="2:14">
      <c r="B98" s="62" t="s">
        <v>774</v>
      </c>
      <c r="C98" s="91">
        <v>1084698</v>
      </c>
      <c r="D98" s="91" t="s">
        <v>150</v>
      </c>
      <c r="E98" s="91"/>
      <c r="F98" s="91">
        <v>520039942</v>
      </c>
      <c r="G98" s="91" t="s">
        <v>773</v>
      </c>
      <c r="H98" s="91" t="s">
        <v>177</v>
      </c>
      <c r="I98" s="118">
        <v>3190</v>
      </c>
      <c r="J98" s="118">
        <v>6338</v>
      </c>
      <c r="K98" s="118">
        <v>202.18</v>
      </c>
      <c r="L98" s="118">
        <v>0.01</v>
      </c>
      <c r="M98" s="118">
        <v>0.09</v>
      </c>
      <c r="N98" s="118">
        <v>0.02</v>
      </c>
    </row>
    <row r="99" spans="2:14">
      <c r="B99" s="62" t="s">
        <v>775</v>
      </c>
      <c r="C99" s="91">
        <v>445015</v>
      </c>
      <c r="D99" s="91" t="s">
        <v>150</v>
      </c>
      <c r="E99" s="91"/>
      <c r="F99" s="91">
        <v>520039413</v>
      </c>
      <c r="G99" s="91" t="s">
        <v>773</v>
      </c>
      <c r="H99" s="91" t="s">
        <v>177</v>
      </c>
      <c r="I99" s="118">
        <v>959</v>
      </c>
      <c r="J99" s="118">
        <v>3579</v>
      </c>
      <c r="K99" s="118">
        <v>34.32</v>
      </c>
      <c r="L99" s="118">
        <v>0</v>
      </c>
      <c r="M99" s="118">
        <v>0.02</v>
      </c>
      <c r="N99" s="118">
        <v>0</v>
      </c>
    </row>
    <row r="100" spans="2:14">
      <c r="B100" s="62" t="s">
        <v>776</v>
      </c>
      <c r="C100" s="91">
        <v>256016</v>
      </c>
      <c r="D100" s="91" t="s">
        <v>150</v>
      </c>
      <c r="E100" s="91"/>
      <c r="F100" s="91">
        <v>520036690</v>
      </c>
      <c r="G100" s="91" t="s">
        <v>773</v>
      </c>
      <c r="H100" s="91" t="s">
        <v>177</v>
      </c>
      <c r="I100" s="118">
        <v>4672</v>
      </c>
      <c r="J100" s="118">
        <v>13090</v>
      </c>
      <c r="K100" s="118">
        <v>611.57000000000005</v>
      </c>
      <c r="L100" s="118">
        <v>0.03</v>
      </c>
      <c r="M100" s="118">
        <v>0.28000000000000003</v>
      </c>
      <c r="N100" s="118">
        <v>0.05</v>
      </c>
    </row>
    <row r="101" spans="2:14">
      <c r="B101" s="62" t="s">
        <v>777</v>
      </c>
      <c r="C101" s="91">
        <v>1087824</v>
      </c>
      <c r="D101" s="91" t="s">
        <v>150</v>
      </c>
      <c r="E101" s="91"/>
      <c r="F101" s="91">
        <v>520017146</v>
      </c>
      <c r="G101" s="91" t="s">
        <v>398</v>
      </c>
      <c r="H101" s="91" t="s">
        <v>177</v>
      </c>
      <c r="I101" s="118">
        <v>12901</v>
      </c>
      <c r="J101" s="118">
        <v>321</v>
      </c>
      <c r="K101" s="118">
        <v>41.41</v>
      </c>
      <c r="L101" s="118">
        <v>0</v>
      </c>
      <c r="M101" s="118">
        <v>0.02</v>
      </c>
      <c r="N101" s="118">
        <v>0</v>
      </c>
    </row>
    <row r="102" spans="2:14">
      <c r="B102" s="62" t="s">
        <v>778</v>
      </c>
      <c r="C102" s="91">
        <v>1107663</v>
      </c>
      <c r="D102" s="91" t="s">
        <v>150</v>
      </c>
      <c r="E102" s="91"/>
      <c r="F102" s="91">
        <v>512832742</v>
      </c>
      <c r="G102" s="91" t="s">
        <v>398</v>
      </c>
      <c r="H102" s="91" t="s">
        <v>177</v>
      </c>
      <c r="I102" s="118">
        <v>18995</v>
      </c>
      <c r="J102" s="118">
        <v>6050</v>
      </c>
      <c r="K102" s="118">
        <v>1149.2</v>
      </c>
      <c r="L102" s="118">
        <v>0.06</v>
      </c>
      <c r="M102" s="118">
        <v>0.52</v>
      </c>
      <c r="N102" s="118">
        <v>0.1</v>
      </c>
    </row>
    <row r="103" spans="2:14">
      <c r="B103" s="62" t="s">
        <v>779</v>
      </c>
      <c r="C103" s="91">
        <v>1093202</v>
      </c>
      <c r="D103" s="91" t="s">
        <v>150</v>
      </c>
      <c r="E103" s="91"/>
      <c r="F103" s="91">
        <v>520043878</v>
      </c>
      <c r="G103" s="91" t="s">
        <v>398</v>
      </c>
      <c r="H103" s="91" t="s">
        <v>177</v>
      </c>
      <c r="I103" s="118">
        <v>3101</v>
      </c>
      <c r="J103" s="118">
        <v>6073</v>
      </c>
      <c r="K103" s="118">
        <v>188.32</v>
      </c>
      <c r="L103" s="118">
        <v>0.02</v>
      </c>
      <c r="M103" s="118">
        <v>0.09</v>
      </c>
      <c r="N103" s="118">
        <v>0.02</v>
      </c>
    </row>
    <row r="104" spans="2:14">
      <c r="B104" s="62" t="s">
        <v>780</v>
      </c>
      <c r="C104" s="91">
        <v>1083443</v>
      </c>
      <c r="D104" s="91" t="s">
        <v>150</v>
      </c>
      <c r="E104" s="91"/>
      <c r="F104" s="91">
        <v>520044264</v>
      </c>
      <c r="G104" s="91" t="s">
        <v>196</v>
      </c>
      <c r="H104" s="91" t="s">
        <v>177</v>
      </c>
      <c r="I104" s="118">
        <v>11090</v>
      </c>
      <c r="J104" s="118">
        <v>3104</v>
      </c>
      <c r="K104" s="118">
        <v>344.23</v>
      </c>
      <c r="L104" s="118">
        <v>0.06</v>
      </c>
      <c r="M104" s="118">
        <v>0.16</v>
      </c>
      <c r="N104" s="118">
        <v>0.03</v>
      </c>
    </row>
    <row r="105" spans="2:14">
      <c r="B105" s="61" t="s">
        <v>28</v>
      </c>
      <c r="C105" s="89"/>
      <c r="D105" s="89"/>
      <c r="E105" s="89"/>
      <c r="F105" s="89"/>
      <c r="G105" s="89"/>
      <c r="H105" s="89"/>
      <c r="I105" s="92">
        <v>3288344.84</v>
      </c>
      <c r="J105" s="92"/>
      <c r="K105" s="92">
        <v>23036.07</v>
      </c>
      <c r="L105" s="92"/>
      <c r="M105" s="92"/>
      <c r="N105" s="92">
        <v>1.99</v>
      </c>
    </row>
    <row r="106" spans="2:14">
      <c r="B106" s="62" t="s">
        <v>781</v>
      </c>
      <c r="C106" s="91">
        <v>1092709</v>
      </c>
      <c r="D106" s="91" t="s">
        <v>150</v>
      </c>
      <c r="E106" s="91"/>
      <c r="F106" s="91">
        <v>510291750</v>
      </c>
      <c r="G106" s="91" t="s">
        <v>192</v>
      </c>
      <c r="H106" s="91" t="s">
        <v>177</v>
      </c>
      <c r="I106" s="118">
        <v>56421</v>
      </c>
      <c r="J106" s="118">
        <v>42.3</v>
      </c>
      <c r="K106" s="118">
        <v>23.87</v>
      </c>
      <c r="L106" s="118">
        <v>0.15</v>
      </c>
      <c r="M106" s="118">
        <v>0.01</v>
      </c>
      <c r="N106" s="118">
        <v>0</v>
      </c>
    </row>
    <row r="107" spans="2:14">
      <c r="B107" s="62" t="s">
        <v>782</v>
      </c>
      <c r="C107" s="91">
        <v>1096148</v>
      </c>
      <c r="D107" s="91" t="s">
        <v>150</v>
      </c>
      <c r="E107" s="91"/>
      <c r="F107" s="91">
        <v>510289564</v>
      </c>
      <c r="G107" s="91" t="s">
        <v>192</v>
      </c>
      <c r="H107" s="91" t="s">
        <v>177</v>
      </c>
      <c r="I107" s="118">
        <v>65683</v>
      </c>
      <c r="J107" s="118">
        <v>610.4</v>
      </c>
      <c r="K107" s="118">
        <v>400.93</v>
      </c>
      <c r="L107" s="118">
        <v>0.14000000000000001</v>
      </c>
      <c r="M107" s="118">
        <v>0.18</v>
      </c>
      <c r="N107" s="118">
        <v>0.03</v>
      </c>
    </row>
    <row r="108" spans="2:14">
      <c r="B108" s="62" t="s">
        <v>783</v>
      </c>
      <c r="C108" s="91">
        <v>280016</v>
      </c>
      <c r="D108" s="91" t="s">
        <v>150</v>
      </c>
      <c r="E108" s="91"/>
      <c r="F108" s="91">
        <v>520037649</v>
      </c>
      <c r="G108" s="91" t="s">
        <v>192</v>
      </c>
      <c r="H108" s="91" t="s">
        <v>177</v>
      </c>
      <c r="I108" s="118">
        <v>3624</v>
      </c>
      <c r="J108" s="118">
        <v>11590</v>
      </c>
      <c r="K108" s="118">
        <v>420.02</v>
      </c>
      <c r="L108" s="118">
        <v>7.0000000000000007E-2</v>
      </c>
      <c r="M108" s="118">
        <v>0.19</v>
      </c>
      <c r="N108" s="118">
        <v>0.04</v>
      </c>
    </row>
    <row r="109" spans="2:14">
      <c r="B109" s="62" t="s">
        <v>784</v>
      </c>
      <c r="C109" s="91">
        <v>1082585</v>
      </c>
      <c r="D109" s="91" t="s">
        <v>150</v>
      </c>
      <c r="E109" s="91"/>
      <c r="F109" s="91">
        <v>520043407</v>
      </c>
      <c r="G109" s="91" t="s">
        <v>192</v>
      </c>
      <c r="H109" s="91" t="s">
        <v>177</v>
      </c>
      <c r="I109" s="118">
        <v>14141</v>
      </c>
      <c r="J109" s="118">
        <v>635.9</v>
      </c>
      <c r="K109" s="118">
        <v>89.92</v>
      </c>
      <c r="L109" s="118">
        <v>0.12</v>
      </c>
      <c r="M109" s="118">
        <v>0.04</v>
      </c>
      <c r="N109" s="118">
        <v>0.01</v>
      </c>
    </row>
    <row r="110" spans="2:14">
      <c r="B110" s="62" t="s">
        <v>785</v>
      </c>
      <c r="C110" s="91">
        <v>669010</v>
      </c>
      <c r="D110" s="91" t="s">
        <v>150</v>
      </c>
      <c r="E110" s="91"/>
      <c r="F110" s="91">
        <v>520040981</v>
      </c>
      <c r="G110" s="91" t="s">
        <v>607</v>
      </c>
      <c r="H110" s="91" t="s">
        <v>177</v>
      </c>
      <c r="I110" s="118">
        <v>10000</v>
      </c>
      <c r="J110" s="118">
        <v>561.70000000000005</v>
      </c>
      <c r="K110" s="118">
        <v>56.17</v>
      </c>
      <c r="L110" s="118">
        <v>0.09</v>
      </c>
      <c r="M110" s="118">
        <v>0.03</v>
      </c>
      <c r="N110" s="118">
        <v>0</v>
      </c>
    </row>
    <row r="111" spans="2:14">
      <c r="B111" s="62" t="s">
        <v>786</v>
      </c>
      <c r="C111" s="91">
        <v>328013</v>
      </c>
      <c r="D111" s="91" t="s">
        <v>150</v>
      </c>
      <c r="E111" s="91"/>
      <c r="F111" s="91">
        <v>520037797</v>
      </c>
      <c r="G111" s="91" t="s">
        <v>607</v>
      </c>
      <c r="H111" s="91" t="s">
        <v>177</v>
      </c>
      <c r="I111" s="118">
        <v>16020</v>
      </c>
      <c r="J111" s="118">
        <v>2195</v>
      </c>
      <c r="K111" s="118">
        <v>351.64</v>
      </c>
      <c r="L111" s="118">
        <v>0.15</v>
      </c>
      <c r="M111" s="118">
        <v>0.16</v>
      </c>
      <c r="N111" s="118">
        <v>0.03</v>
      </c>
    </row>
    <row r="112" spans="2:14">
      <c r="B112" s="62" t="s">
        <v>787</v>
      </c>
      <c r="C112" s="91">
        <v>1105055</v>
      </c>
      <c r="D112" s="91" t="s">
        <v>150</v>
      </c>
      <c r="E112" s="91"/>
      <c r="F112" s="91">
        <v>512838723</v>
      </c>
      <c r="G112" s="91" t="s">
        <v>723</v>
      </c>
      <c r="H112" s="91" t="s">
        <v>177</v>
      </c>
      <c r="I112" s="118">
        <v>6825.5</v>
      </c>
      <c r="J112" s="118">
        <v>1752</v>
      </c>
      <c r="K112" s="118">
        <v>119.58</v>
      </c>
      <c r="L112" s="118">
        <v>0.03</v>
      </c>
      <c r="M112" s="118">
        <v>0.05</v>
      </c>
      <c r="N112" s="118">
        <v>0.01</v>
      </c>
    </row>
    <row r="113" spans="2:14">
      <c r="B113" s="62" t="s">
        <v>788</v>
      </c>
      <c r="C113" s="91">
        <v>1117795</v>
      </c>
      <c r="D113" s="91" t="s">
        <v>150</v>
      </c>
      <c r="E113" s="91"/>
      <c r="F113" s="91">
        <v>513022780</v>
      </c>
      <c r="G113" s="91" t="s">
        <v>723</v>
      </c>
      <c r="H113" s="91" t="s">
        <v>177</v>
      </c>
      <c r="I113" s="118">
        <v>8825.18</v>
      </c>
      <c r="J113" s="118">
        <v>1943</v>
      </c>
      <c r="K113" s="118">
        <v>171.47</v>
      </c>
      <c r="L113" s="118">
        <v>0.06</v>
      </c>
      <c r="M113" s="118">
        <v>0.08</v>
      </c>
      <c r="N113" s="118">
        <v>0.01</v>
      </c>
    </row>
    <row r="114" spans="2:14">
      <c r="B114" s="62" t="s">
        <v>789</v>
      </c>
      <c r="C114" s="91">
        <v>1101518</v>
      </c>
      <c r="D114" s="91" t="s">
        <v>150</v>
      </c>
      <c r="E114" s="91"/>
      <c r="F114" s="91">
        <v>513398750</v>
      </c>
      <c r="G114" s="91" t="s">
        <v>723</v>
      </c>
      <c r="H114" s="91" t="s">
        <v>177</v>
      </c>
      <c r="I114" s="118">
        <v>5075.1000000000004</v>
      </c>
      <c r="J114" s="118">
        <v>299</v>
      </c>
      <c r="K114" s="118">
        <v>15.18</v>
      </c>
      <c r="L114" s="118">
        <v>0.01</v>
      </c>
      <c r="M114" s="118">
        <v>0.01</v>
      </c>
      <c r="N114" s="118">
        <v>0</v>
      </c>
    </row>
    <row r="115" spans="2:14">
      <c r="B115" s="62" t="s">
        <v>790</v>
      </c>
      <c r="C115" s="91">
        <v>1120609</v>
      </c>
      <c r="D115" s="91" t="s">
        <v>150</v>
      </c>
      <c r="E115" s="91"/>
      <c r="F115" s="91">
        <v>1154</v>
      </c>
      <c r="G115" s="91" t="s">
        <v>723</v>
      </c>
      <c r="H115" s="91" t="s">
        <v>177</v>
      </c>
      <c r="I115" s="118">
        <v>841</v>
      </c>
      <c r="J115" s="118">
        <v>282</v>
      </c>
      <c r="K115" s="118">
        <v>2.37</v>
      </c>
      <c r="L115" s="118">
        <v>0</v>
      </c>
      <c r="M115" s="118">
        <v>0</v>
      </c>
      <c r="N115" s="118">
        <v>0</v>
      </c>
    </row>
    <row r="116" spans="2:14">
      <c r="B116" s="62" t="s">
        <v>791</v>
      </c>
      <c r="C116" s="91">
        <v>496018</v>
      </c>
      <c r="D116" s="91" t="s">
        <v>150</v>
      </c>
      <c r="E116" s="91"/>
      <c r="F116" s="91">
        <v>520039785</v>
      </c>
      <c r="G116" s="91" t="s">
        <v>723</v>
      </c>
      <c r="H116" s="91" t="s">
        <v>177</v>
      </c>
      <c r="I116" s="118">
        <v>533401.67000000004</v>
      </c>
      <c r="J116" s="118">
        <v>37.6</v>
      </c>
      <c r="K116" s="118">
        <v>200.56</v>
      </c>
      <c r="L116" s="118">
        <v>0.39</v>
      </c>
      <c r="M116" s="118">
        <v>0.09</v>
      </c>
      <c r="N116" s="118">
        <v>0.02</v>
      </c>
    </row>
    <row r="117" spans="2:14">
      <c r="B117" s="62" t="s">
        <v>792</v>
      </c>
      <c r="C117" s="91">
        <v>587014</v>
      </c>
      <c r="D117" s="91" t="s">
        <v>150</v>
      </c>
      <c r="E117" s="91"/>
      <c r="F117" s="91">
        <v>520033358</v>
      </c>
      <c r="G117" s="91" t="s">
        <v>543</v>
      </c>
      <c r="H117" s="91" t="s">
        <v>177</v>
      </c>
      <c r="I117" s="118">
        <v>7000</v>
      </c>
      <c r="J117" s="118">
        <v>196.6</v>
      </c>
      <c r="K117" s="118">
        <v>13.76</v>
      </c>
      <c r="L117" s="118">
        <v>0.01</v>
      </c>
      <c r="M117" s="118">
        <v>0.01</v>
      </c>
      <c r="N117" s="118">
        <v>0</v>
      </c>
    </row>
    <row r="118" spans="2:14">
      <c r="B118" s="62" t="s">
        <v>793</v>
      </c>
      <c r="C118" s="91">
        <v>726018</v>
      </c>
      <c r="D118" s="91" t="s">
        <v>150</v>
      </c>
      <c r="E118" s="91"/>
      <c r="F118" s="91">
        <v>520025636</v>
      </c>
      <c r="G118" s="91" t="s">
        <v>369</v>
      </c>
      <c r="H118" s="91" t="s">
        <v>177</v>
      </c>
      <c r="I118" s="118">
        <v>2</v>
      </c>
      <c r="J118" s="118">
        <v>791.4</v>
      </c>
      <c r="K118" s="118">
        <v>0.02</v>
      </c>
      <c r="L118" s="118">
        <v>0</v>
      </c>
      <c r="M118" s="118">
        <v>0</v>
      </c>
      <c r="N118" s="118">
        <v>0</v>
      </c>
    </row>
    <row r="119" spans="2:14">
      <c r="B119" s="62" t="s">
        <v>794</v>
      </c>
      <c r="C119" s="91">
        <v>1099571</v>
      </c>
      <c r="D119" s="91" t="s">
        <v>150</v>
      </c>
      <c r="E119" s="91"/>
      <c r="F119" s="91">
        <v>513813162</v>
      </c>
      <c r="G119" s="91" t="s">
        <v>795</v>
      </c>
      <c r="H119" s="91" t="s">
        <v>177</v>
      </c>
      <c r="I119" s="118">
        <v>1402</v>
      </c>
      <c r="J119" s="118">
        <v>130.30000000000001</v>
      </c>
      <c r="K119" s="118">
        <v>1.83</v>
      </c>
      <c r="L119" s="118">
        <v>0</v>
      </c>
      <c r="M119" s="118">
        <v>0</v>
      </c>
      <c r="N119" s="118">
        <v>0</v>
      </c>
    </row>
    <row r="120" spans="2:14">
      <c r="B120" s="62" t="s">
        <v>796</v>
      </c>
      <c r="C120" s="91">
        <v>749077</v>
      </c>
      <c r="D120" s="91" t="s">
        <v>150</v>
      </c>
      <c r="E120" s="91"/>
      <c r="F120" s="91">
        <v>520028036</v>
      </c>
      <c r="G120" s="91" t="s">
        <v>194</v>
      </c>
      <c r="H120" s="91" t="s">
        <v>177</v>
      </c>
      <c r="I120" s="118">
        <v>55759</v>
      </c>
      <c r="J120" s="118">
        <v>2093</v>
      </c>
      <c r="K120" s="118">
        <v>1167.04</v>
      </c>
      <c r="L120" s="118">
        <v>0.19</v>
      </c>
      <c r="M120" s="118">
        <v>0.53</v>
      </c>
      <c r="N120" s="118">
        <v>0.1</v>
      </c>
    </row>
    <row r="121" spans="2:14">
      <c r="B121" s="62" t="s">
        <v>797</v>
      </c>
      <c r="C121" s="91">
        <v>1104280</v>
      </c>
      <c r="D121" s="91" t="s">
        <v>150</v>
      </c>
      <c r="E121" s="91"/>
      <c r="F121" s="91">
        <v>520021874</v>
      </c>
      <c r="G121" s="91" t="s">
        <v>194</v>
      </c>
      <c r="H121" s="91" t="s">
        <v>177</v>
      </c>
      <c r="I121" s="118">
        <v>5972</v>
      </c>
      <c r="J121" s="118">
        <v>372.2</v>
      </c>
      <c r="K121" s="118">
        <v>22.23</v>
      </c>
      <c r="L121" s="118">
        <v>0</v>
      </c>
      <c r="M121" s="118">
        <v>0.01</v>
      </c>
      <c r="N121" s="118">
        <v>0</v>
      </c>
    </row>
    <row r="122" spans="2:14">
      <c r="B122" s="62" t="s">
        <v>798</v>
      </c>
      <c r="C122" s="91">
        <v>174011</v>
      </c>
      <c r="D122" s="91" t="s">
        <v>150</v>
      </c>
      <c r="E122" s="91"/>
      <c r="F122" s="91">
        <v>520034380</v>
      </c>
      <c r="G122" s="91" t="s">
        <v>164</v>
      </c>
      <c r="H122" s="91" t="s">
        <v>177</v>
      </c>
      <c r="I122" s="118">
        <v>312</v>
      </c>
      <c r="J122" s="118">
        <v>8121</v>
      </c>
      <c r="K122" s="118">
        <v>25.34</v>
      </c>
      <c r="L122" s="118">
        <v>0.02</v>
      </c>
      <c r="M122" s="118">
        <v>0.01</v>
      </c>
      <c r="N122" s="118">
        <v>0</v>
      </c>
    </row>
    <row r="123" spans="2:14">
      <c r="B123" s="62" t="s">
        <v>799</v>
      </c>
      <c r="C123" s="91">
        <v>1081116</v>
      </c>
      <c r="D123" s="91" t="s">
        <v>150</v>
      </c>
      <c r="E123" s="91"/>
      <c r="F123" s="91">
        <v>520043035</v>
      </c>
      <c r="G123" s="91" t="s">
        <v>164</v>
      </c>
      <c r="H123" s="91" t="s">
        <v>177</v>
      </c>
      <c r="I123" s="118">
        <v>2518.12</v>
      </c>
      <c r="J123" s="118">
        <v>990</v>
      </c>
      <c r="K123" s="118">
        <v>24.93</v>
      </c>
      <c r="L123" s="118">
        <v>0.03</v>
      </c>
      <c r="M123" s="118">
        <v>0.01</v>
      </c>
      <c r="N123" s="118">
        <v>0</v>
      </c>
    </row>
    <row r="124" spans="2:14">
      <c r="B124" s="62" t="s">
        <v>800</v>
      </c>
      <c r="C124" s="91">
        <v>589010</v>
      </c>
      <c r="D124" s="91" t="s">
        <v>150</v>
      </c>
      <c r="E124" s="91"/>
      <c r="F124" s="91">
        <v>520014846</v>
      </c>
      <c r="G124" s="91" t="s">
        <v>164</v>
      </c>
      <c r="H124" s="91" t="s">
        <v>177</v>
      </c>
      <c r="I124" s="118">
        <v>21211</v>
      </c>
      <c r="J124" s="118">
        <v>2958</v>
      </c>
      <c r="K124" s="118">
        <v>627.41999999999996</v>
      </c>
      <c r="L124" s="118">
        <v>0.24</v>
      </c>
      <c r="M124" s="118">
        <v>0.28000000000000003</v>
      </c>
      <c r="N124" s="118">
        <v>0.05</v>
      </c>
    </row>
    <row r="125" spans="2:14">
      <c r="B125" s="62" t="s">
        <v>801</v>
      </c>
      <c r="C125" s="91">
        <v>612010</v>
      </c>
      <c r="D125" s="91" t="s">
        <v>150</v>
      </c>
      <c r="E125" s="91"/>
      <c r="F125" s="91">
        <v>520020116</v>
      </c>
      <c r="G125" s="91" t="s">
        <v>164</v>
      </c>
      <c r="H125" s="91" t="s">
        <v>177</v>
      </c>
      <c r="I125" s="118">
        <v>7100</v>
      </c>
      <c r="J125" s="118">
        <v>3238</v>
      </c>
      <c r="K125" s="118">
        <v>229.9</v>
      </c>
      <c r="L125" s="118">
        <v>0.03</v>
      </c>
      <c r="M125" s="118">
        <v>0.1</v>
      </c>
      <c r="N125" s="118">
        <v>0.02</v>
      </c>
    </row>
    <row r="126" spans="2:14">
      <c r="B126" s="62" t="s">
        <v>802</v>
      </c>
      <c r="C126" s="91">
        <v>1083633</v>
      </c>
      <c r="D126" s="91" t="s">
        <v>150</v>
      </c>
      <c r="E126" s="91"/>
      <c r="F126" s="91">
        <v>520044421</v>
      </c>
      <c r="G126" s="91" t="s">
        <v>164</v>
      </c>
      <c r="H126" s="91" t="s">
        <v>177</v>
      </c>
      <c r="I126" s="118">
        <v>7048</v>
      </c>
      <c r="J126" s="118">
        <v>42.5</v>
      </c>
      <c r="K126" s="118">
        <v>3</v>
      </c>
      <c r="L126" s="118">
        <v>0.01</v>
      </c>
      <c r="M126" s="118">
        <v>0</v>
      </c>
      <c r="N126" s="118">
        <v>0</v>
      </c>
    </row>
    <row r="127" spans="2:14">
      <c r="B127" s="62" t="s">
        <v>803</v>
      </c>
      <c r="C127" s="91">
        <v>339036</v>
      </c>
      <c r="D127" s="91" t="s">
        <v>150</v>
      </c>
      <c r="E127" s="91"/>
      <c r="F127" s="91">
        <v>520038472</v>
      </c>
      <c r="G127" s="91" t="s">
        <v>164</v>
      </c>
      <c r="H127" s="91" t="s">
        <v>177</v>
      </c>
      <c r="I127" s="118">
        <v>15000</v>
      </c>
      <c r="J127" s="118">
        <v>0</v>
      </c>
      <c r="K127" s="118">
        <v>0</v>
      </c>
      <c r="L127" s="118">
        <v>0.08</v>
      </c>
      <c r="M127" s="118">
        <v>0</v>
      </c>
      <c r="N127" s="118">
        <v>0</v>
      </c>
    </row>
    <row r="128" spans="2:14">
      <c r="B128" s="62" t="s">
        <v>804</v>
      </c>
      <c r="C128" s="91">
        <v>1087949</v>
      </c>
      <c r="D128" s="91" t="s">
        <v>150</v>
      </c>
      <c r="E128" s="91"/>
      <c r="F128" s="91" t="s">
        <v>805</v>
      </c>
      <c r="G128" s="91" t="s">
        <v>164</v>
      </c>
      <c r="H128" s="91" t="s">
        <v>177</v>
      </c>
      <c r="I128" s="118">
        <v>39716.75</v>
      </c>
      <c r="J128" s="118">
        <v>44.8</v>
      </c>
      <c r="K128" s="118">
        <v>17.79</v>
      </c>
      <c r="L128" s="118">
        <v>0.03</v>
      </c>
      <c r="M128" s="118">
        <v>0.01</v>
      </c>
      <c r="N128" s="118">
        <v>0</v>
      </c>
    </row>
    <row r="129" spans="2:14">
      <c r="B129" s="62" t="s">
        <v>806</v>
      </c>
      <c r="C129" s="91">
        <v>1210079</v>
      </c>
      <c r="D129" s="91" t="s">
        <v>150</v>
      </c>
      <c r="E129" s="91"/>
      <c r="F129" s="91">
        <v>520033457</v>
      </c>
      <c r="G129" s="91" t="s">
        <v>164</v>
      </c>
      <c r="H129" s="91" t="s">
        <v>177</v>
      </c>
      <c r="I129" s="118">
        <v>14375</v>
      </c>
      <c r="J129" s="118">
        <v>572.9</v>
      </c>
      <c r="K129" s="118">
        <v>82.35</v>
      </c>
      <c r="L129" s="118">
        <v>0.02</v>
      </c>
      <c r="M129" s="118">
        <v>0.04</v>
      </c>
      <c r="N129" s="118">
        <v>0.01</v>
      </c>
    </row>
    <row r="130" spans="2:14">
      <c r="B130" s="62" t="s">
        <v>807</v>
      </c>
      <c r="C130" s="91">
        <v>1117688</v>
      </c>
      <c r="D130" s="91" t="s">
        <v>150</v>
      </c>
      <c r="E130" s="91"/>
      <c r="F130" s="91">
        <v>514329580</v>
      </c>
      <c r="G130" s="91" t="s">
        <v>166</v>
      </c>
      <c r="H130" s="91" t="s">
        <v>177</v>
      </c>
      <c r="I130" s="118">
        <v>12756.73</v>
      </c>
      <c r="J130" s="118">
        <v>6906</v>
      </c>
      <c r="K130" s="118">
        <v>880.98</v>
      </c>
      <c r="L130" s="118">
        <v>0.09</v>
      </c>
      <c r="M130" s="118">
        <v>0.4</v>
      </c>
      <c r="N130" s="118">
        <v>0.08</v>
      </c>
    </row>
    <row r="131" spans="2:14">
      <c r="B131" s="62" t="s">
        <v>808</v>
      </c>
      <c r="C131" s="91">
        <v>565010</v>
      </c>
      <c r="D131" s="91" t="s">
        <v>150</v>
      </c>
      <c r="E131" s="91"/>
      <c r="F131" s="91">
        <v>520032681</v>
      </c>
      <c r="G131" s="91" t="s">
        <v>166</v>
      </c>
      <c r="H131" s="91" t="s">
        <v>177</v>
      </c>
      <c r="I131" s="118">
        <v>424</v>
      </c>
      <c r="J131" s="118">
        <v>193300</v>
      </c>
      <c r="K131" s="118">
        <v>819.59</v>
      </c>
      <c r="L131" s="118">
        <v>0.01</v>
      </c>
      <c r="M131" s="118">
        <v>0.37</v>
      </c>
      <c r="N131" s="118">
        <v>7.0000000000000007E-2</v>
      </c>
    </row>
    <row r="132" spans="2:14">
      <c r="B132" s="62" t="s">
        <v>809</v>
      </c>
      <c r="C132" s="91">
        <v>1121474</v>
      </c>
      <c r="D132" s="91" t="s">
        <v>150</v>
      </c>
      <c r="E132" s="91"/>
      <c r="F132" s="91">
        <v>514423474</v>
      </c>
      <c r="G132" s="91" t="s">
        <v>166</v>
      </c>
      <c r="H132" s="91" t="s">
        <v>177</v>
      </c>
      <c r="I132" s="118">
        <v>1401.24</v>
      </c>
      <c r="J132" s="118">
        <v>254.8</v>
      </c>
      <c r="K132" s="118">
        <v>3.57</v>
      </c>
      <c r="L132" s="118">
        <v>0.01</v>
      </c>
      <c r="M132" s="118">
        <v>0</v>
      </c>
      <c r="N132" s="118">
        <v>0</v>
      </c>
    </row>
    <row r="133" spans="2:14">
      <c r="B133" s="62" t="s">
        <v>810</v>
      </c>
      <c r="C133" s="91">
        <v>810010</v>
      </c>
      <c r="D133" s="91" t="s">
        <v>150</v>
      </c>
      <c r="E133" s="91"/>
      <c r="F133" s="91">
        <v>520032970</v>
      </c>
      <c r="G133" s="91" t="s">
        <v>166</v>
      </c>
      <c r="H133" s="91" t="s">
        <v>177</v>
      </c>
      <c r="I133" s="118">
        <v>2632</v>
      </c>
      <c r="J133" s="118">
        <v>10140</v>
      </c>
      <c r="K133" s="118">
        <v>266.89</v>
      </c>
      <c r="L133" s="118">
        <v>0.04</v>
      </c>
      <c r="M133" s="118">
        <v>0.12</v>
      </c>
      <c r="N133" s="118">
        <v>0.02</v>
      </c>
    </row>
    <row r="134" spans="2:14">
      <c r="B134" s="62" t="s">
        <v>811</v>
      </c>
      <c r="C134" s="91">
        <v>1090364</v>
      </c>
      <c r="D134" s="91" t="s">
        <v>150</v>
      </c>
      <c r="E134" s="91"/>
      <c r="F134" s="91">
        <v>511297541</v>
      </c>
      <c r="G134" s="91" t="s">
        <v>743</v>
      </c>
      <c r="H134" s="91" t="s">
        <v>177</v>
      </c>
      <c r="I134" s="118">
        <v>32475</v>
      </c>
      <c r="J134" s="118">
        <v>279.89999999999998</v>
      </c>
      <c r="K134" s="118">
        <v>90.9</v>
      </c>
      <c r="L134" s="118">
        <v>0.17</v>
      </c>
      <c r="M134" s="118">
        <v>0.04</v>
      </c>
      <c r="N134" s="118">
        <v>0.01</v>
      </c>
    </row>
    <row r="135" spans="2:14">
      <c r="B135" s="62" t="s">
        <v>812</v>
      </c>
      <c r="C135" s="91">
        <v>1080522</v>
      </c>
      <c r="D135" s="91" t="s">
        <v>150</v>
      </c>
      <c r="E135" s="91"/>
      <c r="F135" s="91">
        <v>520041872</v>
      </c>
      <c r="G135" s="91" t="s">
        <v>743</v>
      </c>
      <c r="H135" s="91" t="s">
        <v>177</v>
      </c>
      <c r="I135" s="118">
        <v>21631</v>
      </c>
      <c r="J135" s="118">
        <v>1705</v>
      </c>
      <c r="K135" s="118">
        <v>368.81</v>
      </c>
      <c r="L135" s="118">
        <v>0.6</v>
      </c>
      <c r="M135" s="118">
        <v>0.17</v>
      </c>
      <c r="N135" s="118">
        <v>0.03</v>
      </c>
    </row>
    <row r="136" spans="2:14">
      <c r="B136" s="62" t="s">
        <v>813</v>
      </c>
      <c r="C136" s="91">
        <v>338012</v>
      </c>
      <c r="D136" s="91" t="s">
        <v>150</v>
      </c>
      <c r="E136" s="91"/>
      <c r="F136" s="91">
        <v>520037805</v>
      </c>
      <c r="G136" s="91" t="s">
        <v>743</v>
      </c>
      <c r="H136" s="91" t="s">
        <v>177</v>
      </c>
      <c r="I136" s="118">
        <v>4107</v>
      </c>
      <c r="J136" s="118">
        <v>2349</v>
      </c>
      <c r="K136" s="118">
        <v>96.47</v>
      </c>
      <c r="L136" s="118">
        <v>0.04</v>
      </c>
      <c r="M136" s="118">
        <v>0.04</v>
      </c>
      <c r="N136" s="118">
        <v>0.01</v>
      </c>
    </row>
    <row r="137" spans="2:14">
      <c r="B137" s="62" t="s">
        <v>814</v>
      </c>
      <c r="C137" s="91">
        <v>1091933</v>
      </c>
      <c r="D137" s="91" t="s">
        <v>150</v>
      </c>
      <c r="E137" s="91"/>
      <c r="F137" s="91">
        <v>513029975</v>
      </c>
      <c r="G137" s="91" t="s">
        <v>491</v>
      </c>
      <c r="H137" s="91" t="s">
        <v>177</v>
      </c>
      <c r="I137" s="118">
        <v>45744.25</v>
      </c>
      <c r="J137" s="118">
        <v>1013</v>
      </c>
      <c r="K137" s="118">
        <v>463.39</v>
      </c>
      <c r="L137" s="118">
        <v>0.17</v>
      </c>
      <c r="M137" s="118">
        <v>0.21</v>
      </c>
      <c r="N137" s="118">
        <v>0.04</v>
      </c>
    </row>
    <row r="138" spans="2:14">
      <c r="B138" s="62" t="s">
        <v>815</v>
      </c>
      <c r="C138" s="91">
        <v>1090943</v>
      </c>
      <c r="D138" s="91" t="s">
        <v>150</v>
      </c>
      <c r="E138" s="91"/>
      <c r="F138" s="91">
        <v>512776964</v>
      </c>
      <c r="G138" s="91" t="s">
        <v>491</v>
      </c>
      <c r="H138" s="91" t="s">
        <v>177</v>
      </c>
      <c r="I138" s="118">
        <v>9774</v>
      </c>
      <c r="J138" s="118">
        <v>1440</v>
      </c>
      <c r="K138" s="118">
        <v>140.75</v>
      </c>
      <c r="L138" s="118">
        <v>0.06</v>
      </c>
      <c r="M138" s="118">
        <v>0.06</v>
      </c>
      <c r="N138" s="118">
        <v>0.01</v>
      </c>
    </row>
    <row r="139" spans="2:14">
      <c r="B139" s="62" t="s">
        <v>816</v>
      </c>
      <c r="C139" s="91">
        <v>756015</v>
      </c>
      <c r="D139" s="91" t="s">
        <v>150</v>
      </c>
      <c r="E139" s="91"/>
      <c r="F139" s="91">
        <v>520029315</v>
      </c>
      <c r="G139" s="91" t="s">
        <v>491</v>
      </c>
      <c r="H139" s="91" t="s">
        <v>177</v>
      </c>
      <c r="I139" s="118">
        <v>4223.3</v>
      </c>
      <c r="J139" s="118">
        <v>434.3</v>
      </c>
      <c r="K139" s="118">
        <v>18.34</v>
      </c>
      <c r="L139" s="118">
        <v>7.0000000000000007E-2</v>
      </c>
      <c r="M139" s="118">
        <v>0.01</v>
      </c>
      <c r="N139" s="118">
        <v>0</v>
      </c>
    </row>
    <row r="140" spans="2:14">
      <c r="B140" s="62" t="s">
        <v>817</v>
      </c>
      <c r="C140" s="91">
        <v>727016</v>
      </c>
      <c r="D140" s="91" t="s">
        <v>150</v>
      </c>
      <c r="E140" s="91"/>
      <c r="F140" s="91">
        <v>520041161</v>
      </c>
      <c r="G140" s="91" t="s">
        <v>491</v>
      </c>
      <c r="H140" s="91" t="s">
        <v>177</v>
      </c>
      <c r="I140" s="118">
        <v>51699.06</v>
      </c>
      <c r="J140" s="118">
        <v>528.79999999999995</v>
      </c>
      <c r="K140" s="118">
        <v>273.39</v>
      </c>
      <c r="L140" s="118">
        <v>0.17</v>
      </c>
      <c r="M140" s="118">
        <v>0.12</v>
      </c>
      <c r="N140" s="118">
        <v>0.02</v>
      </c>
    </row>
    <row r="141" spans="2:14">
      <c r="B141" s="62" t="s">
        <v>818</v>
      </c>
      <c r="C141" s="91">
        <v>1103878</v>
      </c>
      <c r="D141" s="91" t="s">
        <v>150</v>
      </c>
      <c r="E141" s="91"/>
      <c r="F141" s="91">
        <v>513506329</v>
      </c>
      <c r="G141" s="91" t="s">
        <v>491</v>
      </c>
      <c r="H141" s="91" t="s">
        <v>177</v>
      </c>
      <c r="I141" s="118">
        <v>5414</v>
      </c>
      <c r="J141" s="118">
        <v>855.1</v>
      </c>
      <c r="K141" s="118">
        <v>46.3</v>
      </c>
      <c r="L141" s="118">
        <v>0.01</v>
      </c>
      <c r="M141" s="118">
        <v>0.02</v>
      </c>
      <c r="N141" s="118">
        <v>0</v>
      </c>
    </row>
    <row r="142" spans="2:14">
      <c r="B142" s="62" t="s">
        <v>819</v>
      </c>
      <c r="C142" s="91">
        <v>440016</v>
      </c>
      <c r="D142" s="91" t="s">
        <v>150</v>
      </c>
      <c r="E142" s="91"/>
      <c r="F142" s="91">
        <v>520039058</v>
      </c>
      <c r="G142" s="91" t="s">
        <v>703</v>
      </c>
      <c r="H142" s="91" t="s">
        <v>177</v>
      </c>
      <c r="I142" s="118">
        <v>5727</v>
      </c>
      <c r="J142" s="118">
        <v>742.1</v>
      </c>
      <c r="K142" s="118">
        <v>42.5</v>
      </c>
      <c r="L142" s="118">
        <v>0.1</v>
      </c>
      <c r="M142" s="118">
        <v>0.02</v>
      </c>
      <c r="N142" s="118">
        <v>0</v>
      </c>
    </row>
    <row r="143" spans="2:14">
      <c r="B143" s="62" t="s">
        <v>820</v>
      </c>
      <c r="C143" s="91">
        <v>528018</v>
      </c>
      <c r="D143" s="91" t="s">
        <v>150</v>
      </c>
      <c r="E143" s="91"/>
      <c r="F143" s="91">
        <v>520039488</v>
      </c>
      <c r="G143" s="91" t="s">
        <v>703</v>
      </c>
      <c r="H143" s="91" t="s">
        <v>177</v>
      </c>
      <c r="I143" s="118">
        <v>36</v>
      </c>
      <c r="J143" s="118">
        <v>6501</v>
      </c>
      <c r="K143" s="118">
        <v>2.34</v>
      </c>
      <c r="L143" s="118">
        <v>0</v>
      </c>
      <c r="M143" s="118">
        <v>0</v>
      </c>
      <c r="N143" s="118">
        <v>0</v>
      </c>
    </row>
    <row r="144" spans="2:14">
      <c r="B144" s="62" t="s">
        <v>821</v>
      </c>
      <c r="C144" s="91">
        <v>1101450</v>
      </c>
      <c r="D144" s="91" t="s">
        <v>150</v>
      </c>
      <c r="E144" s="91"/>
      <c r="F144" s="91">
        <v>513488833</v>
      </c>
      <c r="G144" s="91" t="s">
        <v>706</v>
      </c>
      <c r="H144" s="91" t="s">
        <v>177</v>
      </c>
      <c r="I144" s="118">
        <v>8070</v>
      </c>
      <c r="J144" s="118">
        <v>112.5</v>
      </c>
      <c r="K144" s="118">
        <v>9.08</v>
      </c>
      <c r="L144" s="118">
        <v>0.02</v>
      </c>
      <c r="M144" s="118">
        <v>0</v>
      </c>
      <c r="N144" s="118">
        <v>0</v>
      </c>
    </row>
    <row r="145" spans="2:14">
      <c r="B145" s="62" t="s">
        <v>822</v>
      </c>
      <c r="C145" s="91">
        <v>1100718</v>
      </c>
      <c r="D145" s="91" t="s">
        <v>150</v>
      </c>
      <c r="E145" s="91"/>
      <c r="F145" s="91">
        <v>513890764</v>
      </c>
      <c r="G145" s="91" t="s">
        <v>706</v>
      </c>
      <c r="H145" s="91" t="s">
        <v>177</v>
      </c>
      <c r="I145" s="118">
        <v>485</v>
      </c>
      <c r="J145" s="118">
        <v>1850</v>
      </c>
      <c r="K145" s="118">
        <v>8.9700000000000006</v>
      </c>
      <c r="L145" s="118">
        <v>0</v>
      </c>
      <c r="M145" s="118">
        <v>0</v>
      </c>
      <c r="N145" s="118">
        <v>0</v>
      </c>
    </row>
    <row r="146" spans="2:14">
      <c r="B146" s="62" t="s">
        <v>823</v>
      </c>
      <c r="C146" s="91">
        <v>1096890</v>
      </c>
      <c r="D146" s="91" t="s">
        <v>150</v>
      </c>
      <c r="E146" s="91"/>
      <c r="F146" s="91">
        <v>512565730</v>
      </c>
      <c r="G146" s="91" t="s">
        <v>706</v>
      </c>
      <c r="H146" s="91" t="s">
        <v>177</v>
      </c>
      <c r="I146" s="118">
        <v>539.44000000000005</v>
      </c>
      <c r="J146" s="118">
        <v>286.3</v>
      </c>
      <c r="K146" s="118">
        <v>1.54</v>
      </c>
      <c r="L146" s="118">
        <v>0.03</v>
      </c>
      <c r="M146" s="118">
        <v>0</v>
      </c>
      <c r="N146" s="118">
        <v>0</v>
      </c>
    </row>
    <row r="147" spans="2:14">
      <c r="B147" s="62" t="s">
        <v>824</v>
      </c>
      <c r="C147" s="91">
        <v>1126226</v>
      </c>
      <c r="D147" s="91" t="s">
        <v>150</v>
      </c>
      <c r="E147" s="91"/>
      <c r="F147" s="91">
        <v>1599</v>
      </c>
      <c r="G147" s="91" t="s">
        <v>706</v>
      </c>
      <c r="H147" s="91" t="s">
        <v>177</v>
      </c>
      <c r="I147" s="118">
        <v>260</v>
      </c>
      <c r="J147" s="118">
        <v>400.7</v>
      </c>
      <c r="K147" s="118">
        <v>1.04</v>
      </c>
      <c r="L147" s="118">
        <v>0.01</v>
      </c>
      <c r="M147" s="118">
        <v>0</v>
      </c>
      <c r="N147" s="118">
        <v>0</v>
      </c>
    </row>
    <row r="148" spans="2:14">
      <c r="B148" s="62" t="s">
        <v>825</v>
      </c>
      <c r="C148" s="91">
        <v>371013</v>
      </c>
      <c r="D148" s="91" t="s">
        <v>150</v>
      </c>
      <c r="E148" s="91"/>
      <c r="F148" s="91">
        <v>520038225</v>
      </c>
      <c r="G148" s="91" t="s">
        <v>167</v>
      </c>
      <c r="H148" s="91" t="s">
        <v>177</v>
      </c>
      <c r="I148" s="118">
        <v>7300</v>
      </c>
      <c r="J148" s="118">
        <v>1912</v>
      </c>
      <c r="K148" s="118">
        <v>139.58000000000001</v>
      </c>
      <c r="L148" s="118">
        <v>0.05</v>
      </c>
      <c r="M148" s="118">
        <v>0.06</v>
      </c>
      <c r="N148" s="118">
        <v>0.01</v>
      </c>
    </row>
    <row r="149" spans="2:14">
      <c r="B149" s="62" t="s">
        <v>826</v>
      </c>
      <c r="C149" s="91">
        <v>1123777</v>
      </c>
      <c r="D149" s="91" t="s">
        <v>150</v>
      </c>
      <c r="E149" s="91"/>
      <c r="F149" s="91">
        <v>514068980</v>
      </c>
      <c r="G149" s="91" t="s">
        <v>167</v>
      </c>
      <c r="H149" s="91" t="s">
        <v>177</v>
      </c>
      <c r="I149" s="118">
        <v>66</v>
      </c>
      <c r="J149" s="118">
        <v>4103</v>
      </c>
      <c r="K149" s="118">
        <v>2.71</v>
      </c>
      <c r="L149" s="118">
        <v>0</v>
      </c>
      <c r="M149" s="118">
        <v>0</v>
      </c>
      <c r="N149" s="118">
        <v>0</v>
      </c>
    </row>
    <row r="150" spans="2:14">
      <c r="B150" s="62" t="s">
        <v>827</v>
      </c>
      <c r="C150" s="91">
        <v>354019</v>
      </c>
      <c r="D150" s="91" t="s">
        <v>150</v>
      </c>
      <c r="E150" s="91"/>
      <c r="F150" s="91">
        <v>520038100</v>
      </c>
      <c r="G150" s="91" t="s">
        <v>167</v>
      </c>
      <c r="H150" s="91" t="s">
        <v>177</v>
      </c>
      <c r="I150" s="118">
        <v>50968</v>
      </c>
      <c r="J150" s="118">
        <v>4206</v>
      </c>
      <c r="K150" s="118">
        <v>2143.71</v>
      </c>
      <c r="L150" s="118">
        <v>0.8</v>
      </c>
      <c r="M150" s="118">
        <v>0.97</v>
      </c>
      <c r="N150" s="118">
        <v>0.18</v>
      </c>
    </row>
    <row r="151" spans="2:14">
      <c r="B151" s="62" t="s">
        <v>828</v>
      </c>
      <c r="C151" s="91">
        <v>253013</v>
      </c>
      <c r="D151" s="91" t="s">
        <v>150</v>
      </c>
      <c r="E151" s="91"/>
      <c r="F151" s="91">
        <v>520036195</v>
      </c>
      <c r="G151" s="91" t="s">
        <v>167</v>
      </c>
      <c r="H151" s="91" t="s">
        <v>177</v>
      </c>
      <c r="I151" s="118">
        <v>41309</v>
      </c>
      <c r="J151" s="118">
        <v>1560</v>
      </c>
      <c r="K151" s="118">
        <v>644.41999999999996</v>
      </c>
      <c r="L151" s="118">
        <v>0.28999999999999998</v>
      </c>
      <c r="M151" s="118">
        <v>0.28999999999999998</v>
      </c>
      <c r="N151" s="118">
        <v>0.06</v>
      </c>
    </row>
    <row r="152" spans="2:14">
      <c r="B152" s="62" t="s">
        <v>829</v>
      </c>
      <c r="C152" s="91">
        <v>1083575</v>
      </c>
      <c r="D152" s="91" t="s">
        <v>150</v>
      </c>
      <c r="E152" s="91"/>
      <c r="F152" s="91">
        <v>520044389</v>
      </c>
      <c r="G152" s="91" t="s">
        <v>167</v>
      </c>
      <c r="H152" s="91" t="s">
        <v>177</v>
      </c>
      <c r="I152" s="118">
        <v>92491</v>
      </c>
      <c r="J152" s="118">
        <v>442.6</v>
      </c>
      <c r="K152" s="118">
        <v>409.37</v>
      </c>
      <c r="L152" s="118">
        <v>0.49</v>
      </c>
      <c r="M152" s="118">
        <v>0.18</v>
      </c>
      <c r="N152" s="118">
        <v>0.04</v>
      </c>
    </row>
    <row r="153" spans="2:14">
      <c r="B153" s="62" t="s">
        <v>830</v>
      </c>
      <c r="C153" s="91">
        <v>1092204</v>
      </c>
      <c r="D153" s="91" t="s">
        <v>150</v>
      </c>
      <c r="E153" s="91"/>
      <c r="F153" s="91">
        <v>513615286</v>
      </c>
      <c r="G153" s="91" t="s">
        <v>167</v>
      </c>
      <c r="H153" s="91" t="s">
        <v>177</v>
      </c>
      <c r="I153" s="118">
        <v>1000</v>
      </c>
      <c r="J153" s="118">
        <v>3620</v>
      </c>
      <c r="K153" s="118">
        <v>36.200000000000003</v>
      </c>
      <c r="L153" s="118">
        <v>0.01</v>
      </c>
      <c r="M153" s="118">
        <v>0.02</v>
      </c>
      <c r="N153" s="118">
        <v>0</v>
      </c>
    </row>
    <row r="154" spans="2:14">
      <c r="B154" s="62" t="s">
        <v>831</v>
      </c>
      <c r="C154" s="91">
        <v>800011</v>
      </c>
      <c r="D154" s="91" t="s">
        <v>150</v>
      </c>
      <c r="E154" s="91"/>
      <c r="F154" s="91">
        <v>520026618</v>
      </c>
      <c r="G154" s="91" t="s">
        <v>751</v>
      </c>
      <c r="H154" s="91" t="s">
        <v>177</v>
      </c>
      <c r="I154" s="118">
        <v>803</v>
      </c>
      <c r="J154" s="118">
        <v>4794</v>
      </c>
      <c r="K154" s="118">
        <v>38.5</v>
      </c>
      <c r="L154" s="118">
        <v>0.05</v>
      </c>
      <c r="M154" s="118">
        <v>0.02</v>
      </c>
      <c r="N154" s="118">
        <v>0</v>
      </c>
    </row>
    <row r="155" spans="2:14">
      <c r="B155" s="62" t="s">
        <v>832</v>
      </c>
      <c r="C155" s="91">
        <v>1081561</v>
      </c>
      <c r="D155" s="91" t="s">
        <v>150</v>
      </c>
      <c r="E155" s="91"/>
      <c r="F155" s="91">
        <v>520043480</v>
      </c>
      <c r="G155" s="91" t="s">
        <v>751</v>
      </c>
      <c r="H155" s="91" t="s">
        <v>177</v>
      </c>
      <c r="I155" s="118">
        <v>26062</v>
      </c>
      <c r="J155" s="118">
        <v>6236</v>
      </c>
      <c r="K155" s="118">
        <v>1625.23</v>
      </c>
      <c r="L155" s="118">
        <v>0.39</v>
      </c>
      <c r="M155" s="118">
        <v>0.73</v>
      </c>
      <c r="N155" s="118">
        <v>0.14000000000000001</v>
      </c>
    </row>
    <row r="156" spans="2:14">
      <c r="B156" s="62" t="s">
        <v>833</v>
      </c>
      <c r="C156" s="91">
        <v>454017</v>
      </c>
      <c r="D156" s="91" t="s">
        <v>150</v>
      </c>
      <c r="E156" s="91"/>
      <c r="F156" s="91">
        <v>520025016</v>
      </c>
      <c r="G156" s="91" t="s">
        <v>751</v>
      </c>
      <c r="H156" s="91" t="s">
        <v>177</v>
      </c>
      <c r="I156" s="118">
        <v>38838</v>
      </c>
      <c r="J156" s="118">
        <v>590.20000000000005</v>
      </c>
      <c r="K156" s="118">
        <v>229.22</v>
      </c>
      <c r="L156" s="118">
        <v>0.08</v>
      </c>
      <c r="M156" s="118">
        <v>0.1</v>
      </c>
      <c r="N156" s="118">
        <v>0.02</v>
      </c>
    </row>
    <row r="157" spans="2:14">
      <c r="B157" s="62" t="s">
        <v>834</v>
      </c>
      <c r="C157" s="91">
        <v>1090141</v>
      </c>
      <c r="D157" s="91" t="s">
        <v>150</v>
      </c>
      <c r="E157" s="91"/>
      <c r="F157" s="91">
        <v>511870891</v>
      </c>
      <c r="G157" s="91" t="s">
        <v>751</v>
      </c>
      <c r="H157" s="91" t="s">
        <v>177</v>
      </c>
      <c r="I157" s="118">
        <v>63752.42</v>
      </c>
      <c r="J157" s="118">
        <v>38</v>
      </c>
      <c r="K157" s="118">
        <v>24.23</v>
      </c>
      <c r="L157" s="118">
        <v>0.02</v>
      </c>
      <c r="M157" s="118">
        <v>0.01</v>
      </c>
      <c r="N157" s="118">
        <v>0</v>
      </c>
    </row>
    <row r="158" spans="2:14">
      <c r="B158" s="62" t="s">
        <v>835</v>
      </c>
      <c r="C158" s="91">
        <v>1820083</v>
      </c>
      <c r="D158" s="91" t="s">
        <v>150</v>
      </c>
      <c r="E158" s="91"/>
      <c r="F158" s="91">
        <v>520035171</v>
      </c>
      <c r="G158" s="91" t="s">
        <v>387</v>
      </c>
      <c r="H158" s="91" t="s">
        <v>177</v>
      </c>
      <c r="I158" s="118">
        <v>83623</v>
      </c>
      <c r="J158" s="118">
        <v>618.5</v>
      </c>
      <c r="K158" s="118">
        <v>517.21</v>
      </c>
      <c r="L158" s="118">
        <v>7.0000000000000007E-2</v>
      </c>
      <c r="M158" s="118">
        <v>0.23</v>
      </c>
      <c r="N158" s="118">
        <v>0.04</v>
      </c>
    </row>
    <row r="159" spans="2:14">
      <c r="B159" s="62" t="s">
        <v>836</v>
      </c>
      <c r="C159" s="91">
        <v>1135706</v>
      </c>
      <c r="D159" s="91" t="s">
        <v>150</v>
      </c>
      <c r="E159" s="91"/>
      <c r="F159" s="91">
        <v>513432765</v>
      </c>
      <c r="G159" s="91" t="s">
        <v>387</v>
      </c>
      <c r="H159" s="91" t="s">
        <v>177</v>
      </c>
      <c r="I159" s="118">
        <v>170863</v>
      </c>
      <c r="J159" s="118">
        <v>509.1</v>
      </c>
      <c r="K159" s="118">
        <v>869.86</v>
      </c>
      <c r="L159" s="118">
        <v>0.26</v>
      </c>
      <c r="M159" s="118">
        <v>0.39</v>
      </c>
      <c r="N159" s="118">
        <v>7.0000000000000007E-2</v>
      </c>
    </row>
    <row r="160" spans="2:14">
      <c r="B160" s="62" t="s">
        <v>837</v>
      </c>
      <c r="C160" s="91">
        <v>1094044</v>
      </c>
      <c r="D160" s="91" t="s">
        <v>150</v>
      </c>
      <c r="E160" s="91"/>
      <c r="F160" s="91">
        <v>510607328</v>
      </c>
      <c r="G160" s="91" t="s">
        <v>387</v>
      </c>
      <c r="H160" s="91" t="s">
        <v>177</v>
      </c>
      <c r="I160" s="118">
        <v>20350.78</v>
      </c>
      <c r="J160" s="118">
        <v>608.1</v>
      </c>
      <c r="K160" s="118">
        <v>123.75</v>
      </c>
      <c r="L160" s="118">
        <v>0.04</v>
      </c>
      <c r="M160" s="118">
        <v>0.06</v>
      </c>
      <c r="N160" s="118">
        <v>0.01</v>
      </c>
    </row>
    <row r="161" spans="2:14">
      <c r="B161" s="62" t="s">
        <v>838</v>
      </c>
      <c r="C161" s="91">
        <v>771014</v>
      </c>
      <c r="D161" s="91" t="s">
        <v>150</v>
      </c>
      <c r="E161" s="91"/>
      <c r="F161" s="91">
        <v>520032178</v>
      </c>
      <c r="G161" s="91" t="s">
        <v>387</v>
      </c>
      <c r="H161" s="91" t="s">
        <v>177</v>
      </c>
      <c r="I161" s="118">
        <v>1846.61</v>
      </c>
      <c r="J161" s="118">
        <v>1245</v>
      </c>
      <c r="K161" s="118">
        <v>22.99</v>
      </c>
      <c r="L161" s="118">
        <v>0.03</v>
      </c>
      <c r="M161" s="118">
        <v>0.01</v>
      </c>
      <c r="N161" s="118">
        <v>0</v>
      </c>
    </row>
    <row r="162" spans="2:14">
      <c r="B162" s="62" t="s">
        <v>839</v>
      </c>
      <c r="C162" s="91">
        <v>823013</v>
      </c>
      <c r="D162" s="91" t="s">
        <v>150</v>
      </c>
      <c r="E162" s="91"/>
      <c r="F162" s="91">
        <v>520033309</v>
      </c>
      <c r="G162" s="91" t="s">
        <v>387</v>
      </c>
      <c r="H162" s="91" t="s">
        <v>177</v>
      </c>
      <c r="I162" s="118">
        <v>335</v>
      </c>
      <c r="J162" s="118">
        <v>946.5</v>
      </c>
      <c r="K162" s="118">
        <v>3.17</v>
      </c>
      <c r="L162" s="118">
        <v>0</v>
      </c>
      <c r="M162" s="118">
        <v>0</v>
      </c>
      <c r="N162" s="118">
        <v>0</v>
      </c>
    </row>
    <row r="163" spans="2:14">
      <c r="B163" s="62" t="s">
        <v>840</v>
      </c>
      <c r="C163" s="91">
        <v>313015</v>
      </c>
      <c r="D163" s="91" t="s">
        <v>150</v>
      </c>
      <c r="E163" s="91"/>
      <c r="F163" s="91">
        <v>520037540</v>
      </c>
      <c r="G163" s="91" t="s">
        <v>387</v>
      </c>
      <c r="H163" s="91" t="s">
        <v>177</v>
      </c>
      <c r="I163" s="118">
        <v>184404.12</v>
      </c>
      <c r="J163" s="118">
        <v>642.9</v>
      </c>
      <c r="K163" s="118">
        <v>1185.53</v>
      </c>
      <c r="L163" s="118">
        <v>0.31</v>
      </c>
      <c r="M163" s="118">
        <v>0.54</v>
      </c>
      <c r="N163" s="118">
        <v>0.1</v>
      </c>
    </row>
    <row r="164" spans="2:14">
      <c r="B164" s="62" t="s">
        <v>841</v>
      </c>
      <c r="C164" s="91">
        <v>611012</v>
      </c>
      <c r="D164" s="91" t="s">
        <v>150</v>
      </c>
      <c r="E164" s="91"/>
      <c r="F164" s="91">
        <v>520005067</v>
      </c>
      <c r="G164" s="91" t="s">
        <v>387</v>
      </c>
      <c r="H164" s="91" t="s">
        <v>177</v>
      </c>
      <c r="I164" s="118">
        <v>7175</v>
      </c>
      <c r="J164" s="118">
        <v>34.200000000000003</v>
      </c>
      <c r="K164" s="118">
        <v>2.4500000000000002</v>
      </c>
      <c r="L164" s="118">
        <v>0</v>
      </c>
      <c r="M164" s="118">
        <v>0</v>
      </c>
      <c r="N164" s="118">
        <v>0</v>
      </c>
    </row>
    <row r="165" spans="2:14">
      <c r="B165" s="62" t="s">
        <v>842</v>
      </c>
      <c r="C165" s="91">
        <v>719013</v>
      </c>
      <c r="D165" s="91" t="s">
        <v>150</v>
      </c>
      <c r="E165" s="91"/>
      <c r="F165" s="91">
        <v>520041096</v>
      </c>
      <c r="G165" s="91" t="s">
        <v>387</v>
      </c>
      <c r="H165" s="91" t="s">
        <v>177</v>
      </c>
      <c r="I165" s="118">
        <v>2341</v>
      </c>
      <c r="J165" s="118">
        <v>54.9</v>
      </c>
      <c r="K165" s="118">
        <v>1.29</v>
      </c>
      <c r="L165" s="118">
        <v>0.02</v>
      </c>
      <c r="M165" s="118">
        <v>0</v>
      </c>
      <c r="N165" s="118">
        <v>0</v>
      </c>
    </row>
    <row r="166" spans="2:14">
      <c r="B166" s="62" t="s">
        <v>843</v>
      </c>
      <c r="C166" s="91">
        <v>1139955</v>
      </c>
      <c r="D166" s="91" t="s">
        <v>150</v>
      </c>
      <c r="E166" s="91"/>
      <c r="F166" s="91">
        <v>123830</v>
      </c>
      <c r="G166" s="91" t="s">
        <v>387</v>
      </c>
      <c r="H166" s="91" t="s">
        <v>177</v>
      </c>
      <c r="I166" s="118">
        <v>63000</v>
      </c>
      <c r="J166" s="118">
        <v>471.1</v>
      </c>
      <c r="K166" s="118">
        <v>296.79000000000002</v>
      </c>
      <c r="L166" s="118">
        <v>0.2</v>
      </c>
      <c r="M166" s="118">
        <v>0.13</v>
      </c>
      <c r="N166" s="118">
        <v>0.03</v>
      </c>
    </row>
    <row r="167" spans="2:14">
      <c r="B167" s="62" t="s">
        <v>844</v>
      </c>
      <c r="C167" s="91">
        <v>686014</v>
      </c>
      <c r="D167" s="91" t="s">
        <v>150</v>
      </c>
      <c r="E167" s="91"/>
      <c r="F167" s="91">
        <v>520018482</v>
      </c>
      <c r="G167" s="91" t="s">
        <v>387</v>
      </c>
      <c r="H167" s="91" t="s">
        <v>177</v>
      </c>
      <c r="I167" s="118">
        <v>3794</v>
      </c>
      <c r="J167" s="118">
        <v>17260</v>
      </c>
      <c r="K167" s="118">
        <v>654.84</v>
      </c>
      <c r="L167" s="118">
        <v>0.11</v>
      </c>
      <c r="M167" s="118">
        <v>0.3</v>
      </c>
      <c r="N167" s="118">
        <v>0.06</v>
      </c>
    </row>
    <row r="168" spans="2:14">
      <c r="B168" s="62" t="s">
        <v>845</v>
      </c>
      <c r="C168" s="91">
        <v>1105196</v>
      </c>
      <c r="D168" s="91" t="s">
        <v>150</v>
      </c>
      <c r="E168" s="91"/>
      <c r="F168" s="91">
        <v>511491839</v>
      </c>
      <c r="G168" s="91" t="s">
        <v>387</v>
      </c>
      <c r="H168" s="91" t="s">
        <v>177</v>
      </c>
      <c r="I168" s="118">
        <v>9724</v>
      </c>
      <c r="J168" s="118">
        <v>852.4</v>
      </c>
      <c r="K168" s="118">
        <v>82.89</v>
      </c>
      <c r="L168" s="118">
        <v>0.03</v>
      </c>
      <c r="M168" s="118">
        <v>0.04</v>
      </c>
      <c r="N168" s="118">
        <v>0.01</v>
      </c>
    </row>
    <row r="169" spans="2:14">
      <c r="B169" s="62" t="s">
        <v>846</v>
      </c>
      <c r="C169" s="91">
        <v>1140573</v>
      </c>
      <c r="D169" s="91" t="s">
        <v>150</v>
      </c>
      <c r="E169" s="91"/>
      <c r="F169" s="91">
        <v>515327120</v>
      </c>
      <c r="G169" s="91" t="s">
        <v>387</v>
      </c>
      <c r="H169" s="91" t="s">
        <v>177</v>
      </c>
      <c r="I169" s="118">
        <v>900785</v>
      </c>
      <c r="J169" s="118">
        <v>186.3</v>
      </c>
      <c r="K169" s="118">
        <v>1678.16</v>
      </c>
      <c r="L169" s="118">
        <v>0.54</v>
      </c>
      <c r="M169" s="118">
        <v>0.76</v>
      </c>
      <c r="N169" s="118">
        <v>0.14000000000000001</v>
      </c>
    </row>
    <row r="170" spans="2:14">
      <c r="B170" s="62" t="s">
        <v>847</v>
      </c>
      <c r="C170" s="91">
        <v>155036</v>
      </c>
      <c r="D170" s="91" t="s">
        <v>150</v>
      </c>
      <c r="E170" s="91"/>
      <c r="F170" s="91">
        <v>520034505</v>
      </c>
      <c r="G170" s="91" t="s">
        <v>387</v>
      </c>
      <c r="H170" s="91" t="s">
        <v>177</v>
      </c>
      <c r="I170" s="118">
        <v>123</v>
      </c>
      <c r="J170" s="118">
        <v>46840</v>
      </c>
      <c r="K170" s="118">
        <v>57.61</v>
      </c>
      <c r="L170" s="118">
        <v>0.01</v>
      </c>
      <c r="M170" s="118">
        <v>0.03</v>
      </c>
      <c r="N170" s="118">
        <v>0</v>
      </c>
    </row>
    <row r="171" spans="2:14">
      <c r="B171" s="62" t="s">
        <v>848</v>
      </c>
      <c r="C171" s="91">
        <v>1109917</v>
      </c>
      <c r="D171" s="91" t="s">
        <v>150</v>
      </c>
      <c r="E171" s="91"/>
      <c r="F171" s="91">
        <v>33248324</v>
      </c>
      <c r="G171" s="91" t="s">
        <v>387</v>
      </c>
      <c r="H171" s="91" t="s">
        <v>177</v>
      </c>
      <c r="I171" s="118">
        <v>1348.66</v>
      </c>
      <c r="J171" s="118">
        <v>569.79999999999995</v>
      </c>
      <c r="K171" s="118">
        <v>7.69</v>
      </c>
      <c r="L171" s="118">
        <v>0.02</v>
      </c>
      <c r="M171" s="118">
        <v>0</v>
      </c>
      <c r="N171" s="118">
        <v>0</v>
      </c>
    </row>
    <row r="172" spans="2:14">
      <c r="B172" s="62" t="s">
        <v>849</v>
      </c>
      <c r="C172" s="91">
        <v>526012</v>
      </c>
      <c r="D172" s="91" t="s">
        <v>150</v>
      </c>
      <c r="E172" s="91"/>
      <c r="F172" s="91">
        <v>520040148</v>
      </c>
      <c r="G172" s="91" t="s">
        <v>387</v>
      </c>
      <c r="H172" s="91" t="s">
        <v>177</v>
      </c>
      <c r="I172" s="118">
        <v>54501</v>
      </c>
      <c r="J172" s="118">
        <v>739.6</v>
      </c>
      <c r="K172" s="118">
        <v>403.09</v>
      </c>
      <c r="L172" s="118">
        <v>0.21</v>
      </c>
      <c r="M172" s="118">
        <v>0.18</v>
      </c>
      <c r="N172" s="118">
        <v>0.03</v>
      </c>
    </row>
    <row r="173" spans="2:14">
      <c r="B173" s="62" t="s">
        <v>850</v>
      </c>
      <c r="C173" s="91">
        <v>660019</v>
      </c>
      <c r="D173" s="91" t="s">
        <v>150</v>
      </c>
      <c r="E173" s="91"/>
      <c r="F173" s="91">
        <v>520040940</v>
      </c>
      <c r="G173" s="91" t="s">
        <v>573</v>
      </c>
      <c r="H173" s="91" t="s">
        <v>177</v>
      </c>
      <c r="I173" s="118">
        <v>8180</v>
      </c>
      <c r="J173" s="118">
        <v>2750</v>
      </c>
      <c r="K173" s="118">
        <v>224.95</v>
      </c>
      <c r="L173" s="118">
        <v>0.09</v>
      </c>
      <c r="M173" s="118">
        <v>0.1</v>
      </c>
      <c r="N173" s="118">
        <v>0.02</v>
      </c>
    </row>
    <row r="174" spans="2:14">
      <c r="B174" s="62" t="s">
        <v>851</v>
      </c>
      <c r="C174" s="91">
        <v>625012</v>
      </c>
      <c r="D174" s="91" t="s">
        <v>150</v>
      </c>
      <c r="E174" s="91"/>
      <c r="F174" s="91">
        <v>520040205</v>
      </c>
      <c r="G174" s="91" t="s">
        <v>573</v>
      </c>
      <c r="H174" s="91" t="s">
        <v>177</v>
      </c>
      <c r="I174" s="118">
        <v>9559.14</v>
      </c>
      <c r="J174" s="118">
        <v>5951</v>
      </c>
      <c r="K174" s="118">
        <v>568.86</v>
      </c>
      <c r="L174" s="118">
        <v>0.09</v>
      </c>
      <c r="M174" s="118">
        <v>0.26</v>
      </c>
      <c r="N174" s="118">
        <v>0.05</v>
      </c>
    </row>
    <row r="175" spans="2:14">
      <c r="B175" s="62" t="s">
        <v>852</v>
      </c>
      <c r="C175" s="91">
        <v>1099787</v>
      </c>
      <c r="D175" s="91" t="s">
        <v>150</v>
      </c>
      <c r="E175" s="91"/>
      <c r="F175" s="91">
        <v>510930787</v>
      </c>
      <c r="G175" s="91" t="s">
        <v>770</v>
      </c>
      <c r="H175" s="91" t="s">
        <v>177</v>
      </c>
      <c r="I175" s="118">
        <v>100800</v>
      </c>
      <c r="J175" s="118">
        <v>205.5</v>
      </c>
      <c r="K175" s="118">
        <v>207.14</v>
      </c>
      <c r="L175" s="118">
        <v>0.41</v>
      </c>
      <c r="M175" s="118">
        <v>0.09</v>
      </c>
      <c r="N175" s="118">
        <v>0.02</v>
      </c>
    </row>
    <row r="176" spans="2:14">
      <c r="B176" s="62" t="s">
        <v>853</v>
      </c>
      <c r="C176" s="91">
        <v>1138189</v>
      </c>
      <c r="D176" s="91" t="s">
        <v>150</v>
      </c>
      <c r="E176" s="91"/>
      <c r="F176" s="91">
        <v>520041476</v>
      </c>
      <c r="G176" s="91" t="s">
        <v>770</v>
      </c>
      <c r="H176" s="91" t="s">
        <v>177</v>
      </c>
      <c r="I176" s="118">
        <v>14871</v>
      </c>
      <c r="J176" s="118">
        <v>4220</v>
      </c>
      <c r="K176" s="118">
        <v>627.55999999999995</v>
      </c>
      <c r="L176" s="118">
        <v>0.19</v>
      </c>
      <c r="M176" s="118">
        <v>0.28000000000000003</v>
      </c>
      <c r="N176" s="118">
        <v>0.05</v>
      </c>
    </row>
    <row r="177" spans="2:14">
      <c r="B177" s="62" t="s">
        <v>854</v>
      </c>
      <c r="C177" s="91">
        <v>175018</v>
      </c>
      <c r="D177" s="91" t="s">
        <v>150</v>
      </c>
      <c r="E177" s="91"/>
      <c r="F177" s="91">
        <v>520034356</v>
      </c>
      <c r="G177" s="91" t="s">
        <v>855</v>
      </c>
      <c r="H177" s="91" t="s">
        <v>177</v>
      </c>
      <c r="I177" s="118">
        <v>11655</v>
      </c>
      <c r="J177" s="118">
        <v>3506</v>
      </c>
      <c r="K177" s="118">
        <v>408.62</v>
      </c>
      <c r="L177" s="118">
        <v>0.09</v>
      </c>
      <c r="M177" s="118">
        <v>0.18</v>
      </c>
      <c r="N177" s="118">
        <v>0.04</v>
      </c>
    </row>
    <row r="178" spans="2:14">
      <c r="B178" s="62" t="s">
        <v>856</v>
      </c>
      <c r="C178" s="91">
        <v>1080613</v>
      </c>
      <c r="D178" s="91" t="s">
        <v>150</v>
      </c>
      <c r="E178" s="91"/>
      <c r="F178" s="91">
        <v>520041963</v>
      </c>
      <c r="G178" s="91" t="s">
        <v>855</v>
      </c>
      <c r="H178" s="91" t="s">
        <v>177</v>
      </c>
      <c r="I178" s="118">
        <v>13160</v>
      </c>
      <c r="J178" s="118">
        <v>2560</v>
      </c>
      <c r="K178" s="118">
        <v>336.9</v>
      </c>
      <c r="L178" s="118">
        <v>0.12</v>
      </c>
      <c r="M178" s="118">
        <v>0.15</v>
      </c>
      <c r="N178" s="118">
        <v>0.03</v>
      </c>
    </row>
    <row r="179" spans="2:14">
      <c r="B179" s="62" t="s">
        <v>857</v>
      </c>
      <c r="C179" s="91">
        <v>1084003</v>
      </c>
      <c r="D179" s="91" t="s">
        <v>150</v>
      </c>
      <c r="E179" s="91"/>
      <c r="F179" s="91">
        <v>511029373</v>
      </c>
      <c r="G179" s="91" t="s">
        <v>773</v>
      </c>
      <c r="H179" s="91" t="s">
        <v>177</v>
      </c>
      <c r="I179" s="118">
        <v>1770.02</v>
      </c>
      <c r="J179" s="118">
        <v>469</v>
      </c>
      <c r="K179" s="118">
        <v>8.3000000000000007</v>
      </c>
      <c r="L179" s="118">
        <v>0.03</v>
      </c>
      <c r="M179" s="118">
        <v>0</v>
      </c>
      <c r="N179" s="118">
        <v>0</v>
      </c>
    </row>
    <row r="180" spans="2:14">
      <c r="B180" s="62" t="s">
        <v>858</v>
      </c>
      <c r="C180" s="91">
        <v>382010</v>
      </c>
      <c r="D180" s="91" t="s">
        <v>150</v>
      </c>
      <c r="E180" s="91"/>
      <c r="F180" s="91">
        <v>520038514</v>
      </c>
      <c r="G180" s="91" t="s">
        <v>773</v>
      </c>
      <c r="H180" s="91" t="s">
        <v>177</v>
      </c>
      <c r="I180" s="118">
        <v>5816</v>
      </c>
      <c r="J180" s="118">
        <v>1273</v>
      </c>
      <c r="K180" s="118">
        <v>74.040000000000006</v>
      </c>
      <c r="L180" s="118">
        <v>0.01</v>
      </c>
      <c r="M180" s="118">
        <v>0.03</v>
      </c>
      <c r="N180" s="118">
        <v>0.01</v>
      </c>
    </row>
    <row r="181" spans="2:14">
      <c r="B181" s="62" t="s">
        <v>859</v>
      </c>
      <c r="C181" s="91">
        <v>1103506</v>
      </c>
      <c r="D181" s="91" t="s">
        <v>150</v>
      </c>
      <c r="E181" s="91"/>
      <c r="F181" s="91">
        <v>511068256</v>
      </c>
      <c r="G181" s="91" t="s">
        <v>398</v>
      </c>
      <c r="H181" s="91" t="s">
        <v>177</v>
      </c>
      <c r="I181" s="118">
        <v>15302</v>
      </c>
      <c r="J181" s="118">
        <v>2449</v>
      </c>
      <c r="K181" s="118">
        <v>374.75</v>
      </c>
      <c r="L181" s="118">
        <v>0.12</v>
      </c>
      <c r="M181" s="118">
        <v>0.17</v>
      </c>
      <c r="N181" s="118">
        <v>0.03</v>
      </c>
    </row>
    <row r="182" spans="2:14">
      <c r="B182" s="62" t="s">
        <v>860</v>
      </c>
      <c r="C182" s="91">
        <v>654012</v>
      </c>
      <c r="D182" s="91" t="s">
        <v>150</v>
      </c>
      <c r="E182" s="91"/>
      <c r="F182" s="91">
        <v>520040833</v>
      </c>
      <c r="G182" s="91" t="s">
        <v>398</v>
      </c>
      <c r="H182" s="91" t="s">
        <v>177</v>
      </c>
      <c r="I182" s="118">
        <v>3391</v>
      </c>
      <c r="J182" s="118">
        <v>2320</v>
      </c>
      <c r="K182" s="118">
        <v>78.67</v>
      </c>
      <c r="L182" s="118">
        <v>0.05</v>
      </c>
      <c r="M182" s="118">
        <v>0.04</v>
      </c>
      <c r="N182" s="118">
        <v>0.01</v>
      </c>
    </row>
    <row r="183" spans="2:14">
      <c r="B183" s="62" t="s">
        <v>861</v>
      </c>
      <c r="C183" s="91">
        <v>238014</v>
      </c>
      <c r="D183" s="91" t="s">
        <v>150</v>
      </c>
      <c r="E183" s="91"/>
      <c r="F183" s="91">
        <v>520036435</v>
      </c>
      <c r="G183" s="91" t="s">
        <v>398</v>
      </c>
      <c r="H183" s="91" t="s">
        <v>177</v>
      </c>
      <c r="I183" s="118">
        <v>60296</v>
      </c>
      <c r="J183" s="118">
        <v>861.3</v>
      </c>
      <c r="K183" s="118">
        <v>519.33000000000004</v>
      </c>
      <c r="L183" s="118">
        <v>0.15</v>
      </c>
      <c r="M183" s="118">
        <v>0.23</v>
      </c>
      <c r="N183" s="118">
        <v>0.04</v>
      </c>
    </row>
    <row r="184" spans="2:14">
      <c r="B184" s="62" t="s">
        <v>862</v>
      </c>
      <c r="C184" s="91">
        <v>319012</v>
      </c>
      <c r="D184" s="91" t="s">
        <v>150</v>
      </c>
      <c r="E184" s="91"/>
      <c r="F184" s="91">
        <v>520037474</v>
      </c>
      <c r="G184" s="91" t="s">
        <v>398</v>
      </c>
      <c r="H184" s="91" t="s">
        <v>177</v>
      </c>
      <c r="I184" s="118">
        <v>18880</v>
      </c>
      <c r="J184" s="118">
        <v>0</v>
      </c>
      <c r="K184" s="118">
        <v>0</v>
      </c>
      <c r="L184" s="118">
        <v>0.12</v>
      </c>
      <c r="M184" s="118">
        <v>0</v>
      </c>
      <c r="N184" s="118">
        <v>0</v>
      </c>
    </row>
    <row r="185" spans="2:14">
      <c r="B185" s="62" t="s">
        <v>863</v>
      </c>
      <c r="C185" s="91">
        <v>1102219</v>
      </c>
      <c r="D185" s="91" t="s">
        <v>150</v>
      </c>
      <c r="E185" s="91"/>
      <c r="F185" s="91">
        <v>510712466</v>
      </c>
      <c r="G185" s="91" t="s">
        <v>398</v>
      </c>
      <c r="H185" s="91" t="s">
        <v>177</v>
      </c>
      <c r="I185" s="118">
        <v>3525</v>
      </c>
      <c r="J185" s="118">
        <v>9007</v>
      </c>
      <c r="K185" s="118">
        <v>317.5</v>
      </c>
      <c r="L185" s="118">
        <v>0.26</v>
      </c>
      <c r="M185" s="118">
        <v>0.14000000000000001</v>
      </c>
      <c r="N185" s="118">
        <v>0.03</v>
      </c>
    </row>
    <row r="186" spans="2:14">
      <c r="B186" s="62" t="s">
        <v>864</v>
      </c>
      <c r="C186" s="91">
        <v>769026</v>
      </c>
      <c r="D186" s="91" t="s">
        <v>150</v>
      </c>
      <c r="E186" s="91"/>
      <c r="F186" s="91">
        <v>520029505</v>
      </c>
      <c r="G186" s="91" t="s">
        <v>398</v>
      </c>
      <c r="H186" s="91" t="s">
        <v>177</v>
      </c>
      <c r="I186" s="118">
        <v>1284.1600000000001</v>
      </c>
      <c r="J186" s="118">
        <v>875.7</v>
      </c>
      <c r="K186" s="118">
        <v>11.25</v>
      </c>
      <c r="L186" s="118">
        <v>0.01</v>
      </c>
      <c r="M186" s="118">
        <v>0.01</v>
      </c>
      <c r="N186" s="118">
        <v>0</v>
      </c>
    </row>
    <row r="187" spans="2:14">
      <c r="B187" s="62" t="s">
        <v>865</v>
      </c>
      <c r="C187" s="91">
        <v>1138379</v>
      </c>
      <c r="D187" s="91" t="s">
        <v>150</v>
      </c>
      <c r="E187" s="91"/>
      <c r="F187" s="91">
        <v>515158665</v>
      </c>
      <c r="G187" s="91" t="s">
        <v>398</v>
      </c>
      <c r="H187" s="91" t="s">
        <v>177</v>
      </c>
      <c r="I187" s="118">
        <v>8539</v>
      </c>
      <c r="J187" s="118">
        <v>1865</v>
      </c>
      <c r="K187" s="118">
        <v>159.25</v>
      </c>
      <c r="L187" s="118">
        <v>0.1</v>
      </c>
      <c r="M187" s="118">
        <v>7.0000000000000007E-2</v>
      </c>
      <c r="N187" s="118">
        <v>0.01</v>
      </c>
    </row>
    <row r="188" spans="2:14">
      <c r="B188" s="62" t="s">
        <v>866</v>
      </c>
      <c r="C188" s="91">
        <v>1105022</v>
      </c>
      <c r="D188" s="91" t="s">
        <v>150</v>
      </c>
      <c r="E188" s="91"/>
      <c r="F188" s="91">
        <v>510882830</v>
      </c>
      <c r="G188" s="91" t="s">
        <v>398</v>
      </c>
      <c r="H188" s="91" t="s">
        <v>177</v>
      </c>
      <c r="I188" s="118">
        <v>14542</v>
      </c>
      <c r="J188" s="118">
        <v>1022</v>
      </c>
      <c r="K188" s="118">
        <v>148.62</v>
      </c>
      <c r="L188" s="118">
        <v>0.15</v>
      </c>
      <c r="M188" s="118">
        <v>7.0000000000000007E-2</v>
      </c>
      <c r="N188" s="118">
        <v>0.01</v>
      </c>
    </row>
    <row r="189" spans="2:14">
      <c r="B189" s="62" t="s">
        <v>867</v>
      </c>
      <c r="C189" s="91">
        <v>1095819</v>
      </c>
      <c r="D189" s="91" t="s">
        <v>150</v>
      </c>
      <c r="E189" s="91"/>
      <c r="F189" s="91">
        <v>512849498</v>
      </c>
      <c r="G189" s="91" t="s">
        <v>197</v>
      </c>
      <c r="H189" s="91" t="s">
        <v>177</v>
      </c>
      <c r="I189" s="118">
        <v>1791</v>
      </c>
      <c r="J189" s="118">
        <v>676.1</v>
      </c>
      <c r="K189" s="118">
        <v>12.11</v>
      </c>
      <c r="L189" s="118">
        <v>0</v>
      </c>
      <c r="M189" s="118">
        <v>0.01</v>
      </c>
      <c r="N189" s="118">
        <v>0</v>
      </c>
    </row>
    <row r="190" spans="2:14">
      <c r="B190" s="62" t="s">
        <v>868</v>
      </c>
      <c r="C190" s="91">
        <v>1099654</v>
      </c>
      <c r="D190" s="91" t="s">
        <v>150</v>
      </c>
      <c r="E190" s="91"/>
      <c r="F190" s="91">
        <v>512394776</v>
      </c>
      <c r="G190" s="91" t="s">
        <v>197</v>
      </c>
      <c r="H190" s="91" t="s">
        <v>177</v>
      </c>
      <c r="I190" s="118">
        <v>1368</v>
      </c>
      <c r="J190" s="118">
        <v>1785</v>
      </c>
      <c r="K190" s="118">
        <v>24.42</v>
      </c>
      <c r="L190" s="118">
        <v>0</v>
      </c>
      <c r="M190" s="118">
        <v>0.01</v>
      </c>
      <c r="N190" s="118">
        <v>0</v>
      </c>
    </row>
    <row r="191" spans="2:14">
      <c r="B191" s="62" t="s">
        <v>869</v>
      </c>
      <c r="C191" s="91">
        <v>1101666</v>
      </c>
      <c r="D191" s="91" t="s">
        <v>150</v>
      </c>
      <c r="E191" s="91"/>
      <c r="F191" s="91">
        <v>512512468</v>
      </c>
      <c r="G191" s="91" t="s">
        <v>197</v>
      </c>
      <c r="H191" s="91" t="s">
        <v>177</v>
      </c>
      <c r="I191" s="118">
        <v>8242</v>
      </c>
      <c r="J191" s="118">
        <v>183.3</v>
      </c>
      <c r="K191" s="118">
        <v>15.11</v>
      </c>
      <c r="L191" s="118">
        <v>0.02</v>
      </c>
      <c r="M191" s="118">
        <v>0.01</v>
      </c>
      <c r="N191" s="118">
        <v>0</v>
      </c>
    </row>
    <row r="192" spans="2:14">
      <c r="B192" s="62" t="s">
        <v>870</v>
      </c>
      <c r="C192" s="91">
        <v>1097344</v>
      </c>
      <c r="D192" s="91" t="s">
        <v>150</v>
      </c>
      <c r="E192" s="91"/>
      <c r="F192" s="91">
        <v>512758350</v>
      </c>
      <c r="G192" s="91" t="s">
        <v>197</v>
      </c>
      <c r="H192" s="91" t="s">
        <v>177</v>
      </c>
      <c r="I192" s="118">
        <v>3008</v>
      </c>
      <c r="J192" s="118">
        <v>695.7</v>
      </c>
      <c r="K192" s="118">
        <v>20.93</v>
      </c>
      <c r="L192" s="118">
        <v>0.04</v>
      </c>
      <c r="M192" s="118">
        <v>0.01</v>
      </c>
      <c r="N192" s="118">
        <v>0</v>
      </c>
    </row>
    <row r="193" spans="2:14">
      <c r="B193" s="62" t="s">
        <v>871</v>
      </c>
      <c r="C193" s="91">
        <v>1080597</v>
      </c>
      <c r="D193" s="91" t="s">
        <v>150</v>
      </c>
      <c r="E193" s="91"/>
      <c r="F193" s="91">
        <v>520041674</v>
      </c>
      <c r="G193" s="91" t="s">
        <v>196</v>
      </c>
      <c r="H193" s="91" t="s">
        <v>177</v>
      </c>
      <c r="I193" s="118">
        <v>20589</v>
      </c>
      <c r="J193" s="118">
        <v>124.8</v>
      </c>
      <c r="K193" s="118">
        <v>25.7</v>
      </c>
      <c r="L193" s="118">
        <v>0.05</v>
      </c>
      <c r="M193" s="118">
        <v>0.01</v>
      </c>
      <c r="N193" s="118">
        <v>0</v>
      </c>
    </row>
    <row r="194" spans="2:14">
      <c r="B194" s="62" t="s">
        <v>872</v>
      </c>
      <c r="C194" s="91">
        <v>1082353</v>
      </c>
      <c r="D194" s="91" t="s">
        <v>150</v>
      </c>
      <c r="E194" s="91"/>
      <c r="F194" s="91">
        <v>520031808</v>
      </c>
      <c r="G194" s="91" t="s">
        <v>196</v>
      </c>
      <c r="H194" s="91" t="s">
        <v>177</v>
      </c>
      <c r="I194" s="118">
        <v>29300.59</v>
      </c>
      <c r="J194" s="118">
        <v>237</v>
      </c>
      <c r="K194" s="118">
        <v>69.44</v>
      </c>
      <c r="L194" s="118">
        <v>0.01</v>
      </c>
      <c r="M194" s="118">
        <v>0.03</v>
      </c>
      <c r="N194" s="118">
        <v>0.01</v>
      </c>
    </row>
    <row r="195" spans="2:14">
      <c r="B195" s="61" t="s">
        <v>70</v>
      </c>
      <c r="C195" s="89"/>
      <c r="D195" s="89"/>
      <c r="E195" s="89"/>
      <c r="F195" s="89"/>
      <c r="G195" s="89"/>
      <c r="H195" s="89"/>
      <c r="I195" s="92"/>
      <c r="J195" s="92"/>
      <c r="K195" s="92"/>
      <c r="L195" s="92"/>
      <c r="M195" s="92"/>
      <c r="N195" s="92"/>
    </row>
    <row r="196" spans="2:14">
      <c r="B196" s="62" t="s">
        <v>294</v>
      </c>
      <c r="C196" s="91"/>
      <c r="D196" s="91"/>
      <c r="E196" s="91"/>
      <c r="F196" s="91"/>
      <c r="G196" s="91"/>
      <c r="H196" s="91"/>
      <c r="I196" s="118"/>
      <c r="J196" s="118"/>
      <c r="K196" s="118"/>
      <c r="L196" s="118"/>
      <c r="M196" s="118"/>
      <c r="N196" s="118"/>
    </row>
    <row r="197" spans="2:14">
      <c r="B197" s="62" t="s">
        <v>294</v>
      </c>
      <c r="C197" s="91"/>
      <c r="D197" s="91"/>
      <c r="E197" s="91"/>
      <c r="F197" s="91"/>
      <c r="G197" s="91"/>
      <c r="H197" s="91"/>
      <c r="I197" s="118"/>
      <c r="J197" s="118"/>
      <c r="K197" s="118"/>
      <c r="L197" s="118"/>
      <c r="M197" s="118"/>
      <c r="N197" s="118"/>
    </row>
    <row r="198" spans="2:14">
      <c r="B198" s="62" t="s">
        <v>294</v>
      </c>
      <c r="C198" s="91"/>
      <c r="D198" s="91"/>
      <c r="E198" s="91"/>
      <c r="F198" s="91"/>
      <c r="G198" s="91"/>
      <c r="H198" s="91"/>
      <c r="I198" s="118"/>
      <c r="J198" s="118"/>
      <c r="K198" s="118"/>
      <c r="L198" s="118"/>
      <c r="M198" s="118"/>
      <c r="N198" s="118"/>
    </row>
    <row r="199" spans="2:14">
      <c r="B199" s="61" t="s">
        <v>249</v>
      </c>
      <c r="C199" s="89"/>
      <c r="D199" s="89"/>
      <c r="E199" s="89"/>
      <c r="F199" s="89"/>
      <c r="G199" s="89"/>
      <c r="H199" s="89"/>
      <c r="I199" s="92">
        <v>1732331.29</v>
      </c>
      <c r="J199" s="92"/>
      <c r="K199" s="92">
        <v>49279.61</v>
      </c>
      <c r="L199" s="92"/>
      <c r="M199" s="92"/>
      <c r="N199" s="92">
        <v>4.25</v>
      </c>
    </row>
    <row r="200" spans="2:14">
      <c r="B200" s="61" t="s">
        <v>80</v>
      </c>
      <c r="C200" s="89"/>
      <c r="D200" s="89"/>
      <c r="E200" s="89"/>
      <c r="F200" s="89"/>
      <c r="G200" s="89"/>
      <c r="H200" s="89"/>
      <c r="I200" s="92">
        <v>1318996.04</v>
      </c>
      <c r="J200" s="92"/>
      <c r="K200" s="92">
        <v>25564.84</v>
      </c>
      <c r="L200" s="92"/>
      <c r="M200" s="92"/>
      <c r="N200" s="92">
        <v>2.2000000000000002</v>
      </c>
    </row>
    <row r="201" spans="2:14">
      <c r="B201" s="62" t="s">
        <v>873</v>
      </c>
      <c r="C201" s="91" t="s">
        <v>874</v>
      </c>
      <c r="D201" s="91" t="s">
        <v>875</v>
      </c>
      <c r="E201" s="91" t="s">
        <v>616</v>
      </c>
      <c r="F201" s="91"/>
      <c r="G201" s="91" t="s">
        <v>876</v>
      </c>
      <c r="H201" s="91" t="s">
        <v>176</v>
      </c>
      <c r="I201" s="118">
        <v>3707</v>
      </c>
      <c r="J201" s="118">
        <v>3120</v>
      </c>
      <c r="K201" s="118">
        <v>403.65</v>
      </c>
      <c r="L201" s="118">
        <v>0.02</v>
      </c>
      <c r="M201" s="118">
        <v>0.18</v>
      </c>
      <c r="N201" s="118">
        <v>0.03</v>
      </c>
    </row>
    <row r="202" spans="2:14">
      <c r="B202" s="62" t="s">
        <v>877</v>
      </c>
      <c r="C202" s="91" t="s">
        <v>878</v>
      </c>
      <c r="D202" s="91" t="s">
        <v>875</v>
      </c>
      <c r="E202" s="91" t="s">
        <v>616</v>
      </c>
      <c r="F202" s="91"/>
      <c r="G202" s="91" t="s">
        <v>879</v>
      </c>
      <c r="H202" s="91" t="s">
        <v>176</v>
      </c>
      <c r="I202" s="118">
        <v>19939</v>
      </c>
      <c r="J202" s="118">
        <v>3876</v>
      </c>
      <c r="K202" s="118">
        <v>2697.2</v>
      </c>
      <c r="L202" s="118">
        <v>0</v>
      </c>
      <c r="M202" s="118">
        <v>1.22</v>
      </c>
      <c r="N202" s="118">
        <v>0.23</v>
      </c>
    </row>
    <row r="203" spans="2:14">
      <c r="B203" s="62" t="s">
        <v>880</v>
      </c>
      <c r="C203" s="91" t="s">
        <v>881</v>
      </c>
      <c r="D203" s="91" t="s">
        <v>656</v>
      </c>
      <c r="E203" s="91" t="s">
        <v>616</v>
      </c>
      <c r="F203" s="91"/>
      <c r="G203" s="91" t="s">
        <v>879</v>
      </c>
      <c r="H203" s="91" t="s">
        <v>176</v>
      </c>
      <c r="I203" s="118">
        <v>12187</v>
      </c>
      <c r="J203" s="118">
        <v>0</v>
      </c>
      <c r="K203" s="118">
        <v>0</v>
      </c>
      <c r="L203" s="118">
        <v>0.01</v>
      </c>
      <c r="M203" s="118">
        <v>0</v>
      </c>
      <c r="N203" s="118">
        <v>0</v>
      </c>
    </row>
    <row r="204" spans="2:14">
      <c r="B204" s="62" t="s">
        <v>882</v>
      </c>
      <c r="C204" s="91" t="s">
        <v>883</v>
      </c>
      <c r="D204" s="91" t="s">
        <v>150</v>
      </c>
      <c r="E204" s="91" t="s">
        <v>616</v>
      </c>
      <c r="F204" s="91"/>
      <c r="G204" s="91" t="s">
        <v>627</v>
      </c>
      <c r="H204" s="91" t="s">
        <v>176</v>
      </c>
      <c r="I204" s="118">
        <v>44339</v>
      </c>
      <c r="J204" s="118">
        <v>469</v>
      </c>
      <c r="K204" s="118">
        <v>725.75</v>
      </c>
      <c r="L204" s="118">
        <v>0</v>
      </c>
      <c r="M204" s="118">
        <v>0.33</v>
      </c>
      <c r="N204" s="118">
        <v>0.06</v>
      </c>
    </row>
    <row r="205" spans="2:14">
      <c r="B205" s="62" t="s">
        <v>884</v>
      </c>
      <c r="C205" s="91" t="s">
        <v>885</v>
      </c>
      <c r="D205" s="91" t="s">
        <v>150</v>
      </c>
      <c r="E205" s="91" t="s">
        <v>616</v>
      </c>
      <c r="F205" s="91"/>
      <c r="G205" s="91" t="s">
        <v>886</v>
      </c>
      <c r="H205" s="91" t="s">
        <v>176</v>
      </c>
      <c r="I205" s="118">
        <v>215</v>
      </c>
      <c r="J205" s="118">
        <v>503</v>
      </c>
      <c r="K205" s="118">
        <v>3.77</v>
      </c>
      <c r="L205" s="118">
        <v>0</v>
      </c>
      <c r="M205" s="118">
        <v>0</v>
      </c>
      <c r="N205" s="118">
        <v>0</v>
      </c>
    </row>
    <row r="206" spans="2:14">
      <c r="B206" s="62" t="s">
        <v>887</v>
      </c>
      <c r="C206" s="91" t="s">
        <v>888</v>
      </c>
      <c r="D206" s="91" t="s">
        <v>150</v>
      </c>
      <c r="E206" s="91" t="s">
        <v>616</v>
      </c>
      <c r="F206" s="91"/>
      <c r="G206" s="91" t="s">
        <v>886</v>
      </c>
      <c r="H206" s="91" t="s">
        <v>176</v>
      </c>
      <c r="I206" s="118">
        <v>760</v>
      </c>
      <c r="J206" s="118">
        <v>600</v>
      </c>
      <c r="K206" s="118">
        <v>15.91</v>
      </c>
      <c r="L206" s="118">
        <v>0</v>
      </c>
      <c r="M206" s="118">
        <v>0.01</v>
      </c>
      <c r="N206" s="118">
        <v>0</v>
      </c>
    </row>
    <row r="207" spans="2:14">
      <c r="B207" s="62" t="s">
        <v>889</v>
      </c>
      <c r="C207" s="91" t="s">
        <v>890</v>
      </c>
      <c r="D207" s="91" t="s">
        <v>656</v>
      </c>
      <c r="E207" s="91" t="s">
        <v>616</v>
      </c>
      <c r="F207" s="91"/>
      <c r="G207" s="91" t="s">
        <v>886</v>
      </c>
      <c r="H207" s="91" t="s">
        <v>176</v>
      </c>
      <c r="I207" s="118">
        <v>11826</v>
      </c>
      <c r="J207" s="118">
        <v>7592</v>
      </c>
      <c r="K207" s="118">
        <v>3133.43</v>
      </c>
      <c r="L207" s="118">
        <v>0</v>
      </c>
      <c r="M207" s="118">
        <v>1.42</v>
      </c>
      <c r="N207" s="118">
        <v>0.27</v>
      </c>
    </row>
    <row r="208" spans="2:14">
      <c r="B208" s="62" t="s">
        <v>891</v>
      </c>
      <c r="C208" s="91" t="s">
        <v>892</v>
      </c>
      <c r="D208" s="91" t="s">
        <v>656</v>
      </c>
      <c r="E208" s="91" t="s">
        <v>616</v>
      </c>
      <c r="F208" s="91"/>
      <c r="G208" s="91" t="s">
        <v>886</v>
      </c>
      <c r="H208" s="91" t="s">
        <v>176</v>
      </c>
      <c r="I208" s="118">
        <v>5856</v>
      </c>
      <c r="J208" s="118">
        <v>82.5</v>
      </c>
      <c r="K208" s="118">
        <v>16.86</v>
      </c>
      <c r="L208" s="118">
        <v>0</v>
      </c>
      <c r="M208" s="118">
        <v>0.01</v>
      </c>
      <c r="N208" s="118">
        <v>0</v>
      </c>
    </row>
    <row r="209" spans="2:14">
      <c r="B209" s="62" t="s">
        <v>893</v>
      </c>
      <c r="C209" s="91" t="s">
        <v>894</v>
      </c>
      <c r="D209" s="91" t="s">
        <v>656</v>
      </c>
      <c r="E209" s="91" t="s">
        <v>616</v>
      </c>
      <c r="F209" s="91"/>
      <c r="G209" s="91" t="s">
        <v>886</v>
      </c>
      <c r="H209" s="91" t="s">
        <v>176</v>
      </c>
      <c r="I209" s="118">
        <v>17383</v>
      </c>
      <c r="J209" s="118">
        <v>3283</v>
      </c>
      <c r="K209" s="118">
        <v>1991.69</v>
      </c>
      <c r="L209" s="118">
        <v>0</v>
      </c>
      <c r="M209" s="118">
        <v>0.9</v>
      </c>
      <c r="N209" s="118">
        <v>0.17</v>
      </c>
    </row>
    <row r="210" spans="2:14">
      <c r="B210" s="62" t="s">
        <v>895</v>
      </c>
      <c r="C210" s="91" t="s">
        <v>896</v>
      </c>
      <c r="D210" s="91" t="s">
        <v>875</v>
      </c>
      <c r="E210" s="91" t="s">
        <v>616</v>
      </c>
      <c r="F210" s="91"/>
      <c r="G210" s="91" t="s">
        <v>886</v>
      </c>
      <c r="H210" s="91" t="s">
        <v>176</v>
      </c>
      <c r="I210" s="118">
        <v>7698</v>
      </c>
      <c r="J210" s="118">
        <v>1888</v>
      </c>
      <c r="K210" s="118">
        <v>507.23</v>
      </c>
      <c r="L210" s="118">
        <v>0</v>
      </c>
      <c r="M210" s="118">
        <v>0.23</v>
      </c>
      <c r="N210" s="118">
        <v>0.04</v>
      </c>
    </row>
    <row r="211" spans="2:14">
      <c r="B211" s="62" t="s">
        <v>897</v>
      </c>
      <c r="C211" s="91" t="s">
        <v>898</v>
      </c>
      <c r="D211" s="91" t="s">
        <v>875</v>
      </c>
      <c r="E211" s="91" t="s">
        <v>616</v>
      </c>
      <c r="F211" s="91"/>
      <c r="G211" s="91" t="s">
        <v>886</v>
      </c>
      <c r="H211" s="91" t="s">
        <v>176</v>
      </c>
      <c r="I211" s="118">
        <v>22901</v>
      </c>
      <c r="J211" s="118">
        <v>504.05099999999999</v>
      </c>
      <c r="K211" s="118">
        <v>425.57</v>
      </c>
      <c r="L211" s="118">
        <v>0.22</v>
      </c>
      <c r="M211" s="118">
        <v>0.19</v>
      </c>
      <c r="N211" s="118">
        <v>0.04</v>
      </c>
    </row>
    <row r="212" spans="2:14">
      <c r="B212" s="62" t="s">
        <v>899</v>
      </c>
      <c r="C212" s="91" t="s">
        <v>900</v>
      </c>
      <c r="D212" s="91" t="s">
        <v>152</v>
      </c>
      <c r="E212" s="91" t="s">
        <v>616</v>
      </c>
      <c r="F212" s="91"/>
      <c r="G212" s="91" t="s">
        <v>647</v>
      </c>
      <c r="H212" s="91" t="s">
        <v>176</v>
      </c>
      <c r="I212" s="118">
        <v>364323.41</v>
      </c>
      <c r="J212" s="118">
        <v>21.5</v>
      </c>
      <c r="K212" s="118">
        <v>273.37</v>
      </c>
      <c r="L212" s="118">
        <v>7.0000000000000007E-2</v>
      </c>
      <c r="M212" s="118">
        <v>0.12</v>
      </c>
      <c r="N212" s="118">
        <v>0.02</v>
      </c>
    </row>
    <row r="213" spans="2:14">
      <c r="B213" s="62" t="s">
        <v>901</v>
      </c>
      <c r="C213" s="91" t="s">
        <v>902</v>
      </c>
      <c r="D213" s="91" t="s">
        <v>152</v>
      </c>
      <c r="E213" s="91" t="s">
        <v>616</v>
      </c>
      <c r="F213" s="91"/>
      <c r="G213" s="91" t="s">
        <v>647</v>
      </c>
      <c r="H213" s="91" t="s">
        <v>176</v>
      </c>
      <c r="I213" s="118">
        <v>182269</v>
      </c>
      <c r="J213" s="118">
        <v>19.95</v>
      </c>
      <c r="K213" s="118">
        <v>126.91</v>
      </c>
      <c r="L213" s="118">
        <v>0.03</v>
      </c>
      <c r="M213" s="118">
        <v>0.06</v>
      </c>
      <c r="N213" s="118">
        <v>0.01</v>
      </c>
    </row>
    <row r="214" spans="2:14">
      <c r="B214" s="62" t="s">
        <v>903</v>
      </c>
      <c r="C214" s="91" t="s">
        <v>904</v>
      </c>
      <c r="D214" s="91" t="s">
        <v>26</v>
      </c>
      <c r="E214" s="91" t="s">
        <v>616</v>
      </c>
      <c r="F214" s="91"/>
      <c r="G214" s="91" t="s">
        <v>647</v>
      </c>
      <c r="H214" s="91" t="s">
        <v>178</v>
      </c>
      <c r="I214" s="118">
        <v>95086.17</v>
      </c>
      <c r="J214" s="118">
        <v>469</v>
      </c>
      <c r="K214" s="118">
        <v>1776.01</v>
      </c>
      <c r="L214" s="118">
        <v>0.01</v>
      </c>
      <c r="M214" s="118">
        <v>0.8</v>
      </c>
      <c r="N214" s="118">
        <v>0.15</v>
      </c>
    </row>
    <row r="215" spans="2:14">
      <c r="B215" s="62" t="s">
        <v>905</v>
      </c>
      <c r="C215" s="91" t="s">
        <v>906</v>
      </c>
      <c r="D215" s="91" t="s">
        <v>26</v>
      </c>
      <c r="E215" s="91" t="s">
        <v>616</v>
      </c>
      <c r="F215" s="91"/>
      <c r="G215" s="91" t="s">
        <v>647</v>
      </c>
      <c r="H215" s="91" t="s">
        <v>178</v>
      </c>
      <c r="I215" s="118">
        <v>75387</v>
      </c>
      <c r="J215" s="118">
        <v>385.7</v>
      </c>
      <c r="K215" s="118">
        <v>1157.98</v>
      </c>
      <c r="L215" s="118">
        <v>0.02</v>
      </c>
      <c r="M215" s="118">
        <v>0.52</v>
      </c>
      <c r="N215" s="118">
        <v>0.1</v>
      </c>
    </row>
    <row r="216" spans="2:14">
      <c r="B216" s="62" t="s">
        <v>907</v>
      </c>
      <c r="C216" s="91" t="s">
        <v>908</v>
      </c>
      <c r="D216" s="91" t="s">
        <v>646</v>
      </c>
      <c r="E216" s="91" t="s">
        <v>616</v>
      </c>
      <c r="F216" s="91"/>
      <c r="G216" s="91" t="s">
        <v>647</v>
      </c>
      <c r="H216" s="91" t="s">
        <v>178</v>
      </c>
      <c r="I216" s="118">
        <v>28867</v>
      </c>
      <c r="J216" s="118">
        <v>1722.5</v>
      </c>
      <c r="K216" s="118">
        <v>1980.24</v>
      </c>
      <c r="L216" s="118">
        <v>0</v>
      </c>
      <c r="M216" s="118">
        <v>0.89</v>
      </c>
      <c r="N216" s="118">
        <v>0.17</v>
      </c>
    </row>
    <row r="217" spans="2:14">
      <c r="B217" s="62" t="s">
        <v>909</v>
      </c>
      <c r="C217" s="91" t="s">
        <v>910</v>
      </c>
      <c r="D217" s="91" t="s">
        <v>875</v>
      </c>
      <c r="E217" s="91" t="s">
        <v>616</v>
      </c>
      <c r="F217" s="91"/>
      <c r="G217" s="91" t="s">
        <v>911</v>
      </c>
      <c r="H217" s="91" t="s">
        <v>176</v>
      </c>
      <c r="I217" s="118">
        <v>5845</v>
      </c>
      <c r="J217" s="118">
        <v>486</v>
      </c>
      <c r="K217" s="118">
        <v>99.14</v>
      </c>
      <c r="L217" s="118">
        <v>0.02</v>
      </c>
      <c r="M217" s="118">
        <v>0.04</v>
      </c>
      <c r="N217" s="118">
        <v>0.01</v>
      </c>
    </row>
    <row r="218" spans="2:14">
      <c r="B218" s="62" t="s">
        <v>912</v>
      </c>
      <c r="C218" s="91" t="s">
        <v>913</v>
      </c>
      <c r="D218" s="91" t="s">
        <v>656</v>
      </c>
      <c r="E218" s="91" t="s">
        <v>616</v>
      </c>
      <c r="F218" s="91"/>
      <c r="G218" s="91" t="s">
        <v>911</v>
      </c>
      <c r="H218" s="91" t="s">
        <v>176</v>
      </c>
      <c r="I218" s="118">
        <v>16382</v>
      </c>
      <c r="J218" s="118">
        <v>1145</v>
      </c>
      <c r="K218" s="118">
        <v>654.63</v>
      </c>
      <c r="L218" s="118">
        <v>7.0000000000000007E-2</v>
      </c>
      <c r="M218" s="118">
        <v>0.3</v>
      </c>
      <c r="N218" s="118">
        <v>0.06</v>
      </c>
    </row>
    <row r="219" spans="2:14">
      <c r="B219" s="62" t="s">
        <v>914</v>
      </c>
      <c r="C219" s="91" t="s">
        <v>915</v>
      </c>
      <c r="D219" s="91" t="s">
        <v>875</v>
      </c>
      <c r="E219" s="91" t="s">
        <v>616</v>
      </c>
      <c r="F219" s="91"/>
      <c r="G219" s="91" t="s">
        <v>911</v>
      </c>
      <c r="H219" s="91" t="s">
        <v>176</v>
      </c>
      <c r="I219" s="118">
        <v>3635</v>
      </c>
      <c r="J219" s="118">
        <v>2407</v>
      </c>
      <c r="K219" s="118">
        <v>305.36</v>
      </c>
      <c r="L219" s="118">
        <v>0</v>
      </c>
      <c r="M219" s="118">
        <v>0.14000000000000001</v>
      </c>
      <c r="N219" s="118">
        <v>0.03</v>
      </c>
    </row>
    <row r="220" spans="2:14">
      <c r="B220" s="62" t="s">
        <v>916</v>
      </c>
      <c r="C220" s="91" t="s">
        <v>917</v>
      </c>
      <c r="D220" s="91" t="s">
        <v>875</v>
      </c>
      <c r="E220" s="91" t="s">
        <v>616</v>
      </c>
      <c r="F220" s="91"/>
      <c r="G220" s="91" t="s">
        <v>911</v>
      </c>
      <c r="H220" s="91" t="s">
        <v>176</v>
      </c>
      <c r="I220" s="118">
        <v>10987</v>
      </c>
      <c r="J220" s="118">
        <v>2015</v>
      </c>
      <c r="K220" s="118">
        <v>772.64</v>
      </c>
      <c r="L220" s="118">
        <v>0</v>
      </c>
      <c r="M220" s="118">
        <v>0.35</v>
      </c>
      <c r="N220" s="118">
        <v>7.0000000000000007E-2</v>
      </c>
    </row>
    <row r="221" spans="2:14">
      <c r="B221" s="62" t="s">
        <v>918</v>
      </c>
      <c r="C221" s="91" t="s">
        <v>919</v>
      </c>
      <c r="D221" s="91" t="s">
        <v>656</v>
      </c>
      <c r="E221" s="91" t="s">
        <v>616</v>
      </c>
      <c r="F221" s="91"/>
      <c r="G221" s="91" t="s">
        <v>911</v>
      </c>
      <c r="H221" s="91" t="s">
        <v>176</v>
      </c>
      <c r="I221" s="118">
        <v>15625</v>
      </c>
      <c r="J221" s="118">
        <v>0</v>
      </c>
      <c r="K221" s="118">
        <v>0</v>
      </c>
      <c r="L221" s="118">
        <v>0.13</v>
      </c>
      <c r="M221" s="118">
        <v>0</v>
      </c>
      <c r="N221" s="118">
        <v>0</v>
      </c>
    </row>
    <row r="222" spans="2:14">
      <c r="B222" s="62" t="s">
        <v>920</v>
      </c>
      <c r="C222" s="91" t="s">
        <v>921</v>
      </c>
      <c r="D222" s="91" t="s">
        <v>875</v>
      </c>
      <c r="E222" s="91" t="s">
        <v>616</v>
      </c>
      <c r="F222" s="91"/>
      <c r="G222" s="91" t="s">
        <v>922</v>
      </c>
      <c r="H222" s="91" t="s">
        <v>176</v>
      </c>
      <c r="I222" s="118">
        <v>29933</v>
      </c>
      <c r="J222" s="118">
        <v>205</v>
      </c>
      <c r="K222" s="118">
        <v>214.16</v>
      </c>
      <c r="L222" s="118">
        <v>0</v>
      </c>
      <c r="M222" s="118">
        <v>0.1</v>
      </c>
      <c r="N222" s="118">
        <v>0.02</v>
      </c>
    </row>
    <row r="223" spans="2:14">
      <c r="B223" s="62" t="s">
        <v>923</v>
      </c>
      <c r="C223" s="91" t="s">
        <v>924</v>
      </c>
      <c r="D223" s="91" t="s">
        <v>875</v>
      </c>
      <c r="E223" s="91" t="s">
        <v>616</v>
      </c>
      <c r="F223" s="91"/>
      <c r="G223" s="91" t="s">
        <v>922</v>
      </c>
      <c r="H223" s="91" t="s">
        <v>176</v>
      </c>
      <c r="I223" s="118">
        <v>469</v>
      </c>
      <c r="J223" s="118">
        <v>7881</v>
      </c>
      <c r="K223" s="118">
        <v>129</v>
      </c>
      <c r="L223" s="118">
        <v>0</v>
      </c>
      <c r="M223" s="118">
        <v>0.06</v>
      </c>
      <c r="N223" s="118">
        <v>0.01</v>
      </c>
    </row>
    <row r="224" spans="2:14">
      <c r="B224" s="62" t="s">
        <v>925</v>
      </c>
      <c r="C224" s="91" t="s">
        <v>926</v>
      </c>
      <c r="D224" s="91" t="s">
        <v>656</v>
      </c>
      <c r="E224" s="91" t="s">
        <v>616</v>
      </c>
      <c r="F224" s="91"/>
      <c r="G224" s="91" t="s">
        <v>922</v>
      </c>
      <c r="H224" s="91" t="s">
        <v>176</v>
      </c>
      <c r="I224" s="118">
        <v>1562</v>
      </c>
      <c r="J224" s="118">
        <v>0</v>
      </c>
      <c r="K224" s="118">
        <v>0</v>
      </c>
      <c r="L224" s="118">
        <v>0</v>
      </c>
      <c r="M224" s="118">
        <v>0</v>
      </c>
      <c r="N224" s="118">
        <v>0</v>
      </c>
    </row>
    <row r="225" spans="2:14">
      <c r="B225" s="62" t="s">
        <v>927</v>
      </c>
      <c r="C225" s="91" t="s">
        <v>928</v>
      </c>
      <c r="D225" s="91" t="s">
        <v>875</v>
      </c>
      <c r="E225" s="91" t="s">
        <v>616</v>
      </c>
      <c r="F225" s="91"/>
      <c r="G225" s="91" t="s">
        <v>922</v>
      </c>
      <c r="H225" s="91" t="s">
        <v>176</v>
      </c>
      <c r="I225" s="118">
        <v>3355</v>
      </c>
      <c r="J225" s="118">
        <v>10959</v>
      </c>
      <c r="K225" s="118">
        <v>1283.18</v>
      </c>
      <c r="L225" s="118">
        <v>0</v>
      </c>
      <c r="M225" s="118">
        <v>0.57999999999999996</v>
      </c>
      <c r="N225" s="118">
        <v>0.11</v>
      </c>
    </row>
    <row r="226" spans="2:14">
      <c r="B226" s="62" t="s">
        <v>929</v>
      </c>
      <c r="C226" s="91" t="s">
        <v>930</v>
      </c>
      <c r="D226" s="91" t="s">
        <v>875</v>
      </c>
      <c r="E226" s="91" t="s">
        <v>616</v>
      </c>
      <c r="F226" s="91"/>
      <c r="G226" s="91" t="s">
        <v>922</v>
      </c>
      <c r="H226" s="91" t="s">
        <v>178</v>
      </c>
      <c r="I226" s="118">
        <v>95.76</v>
      </c>
      <c r="J226" s="118">
        <v>173.631</v>
      </c>
      <c r="K226" s="118">
        <v>0.66</v>
      </c>
      <c r="L226" s="118">
        <v>0</v>
      </c>
      <c r="M226" s="118">
        <v>0</v>
      </c>
      <c r="N226" s="118">
        <v>0</v>
      </c>
    </row>
    <row r="227" spans="2:14">
      <c r="B227" s="62" t="s">
        <v>931</v>
      </c>
      <c r="C227" s="91" t="s">
        <v>932</v>
      </c>
      <c r="D227" s="91" t="s">
        <v>875</v>
      </c>
      <c r="E227" s="91" t="s">
        <v>616</v>
      </c>
      <c r="F227" s="91"/>
      <c r="G227" s="91" t="s">
        <v>933</v>
      </c>
      <c r="H227" s="91" t="s">
        <v>176</v>
      </c>
      <c r="I227" s="118">
        <v>22364</v>
      </c>
      <c r="J227" s="118">
        <v>1955</v>
      </c>
      <c r="K227" s="118">
        <v>1525.89</v>
      </c>
      <c r="L227" s="118">
        <v>0</v>
      </c>
      <c r="M227" s="118">
        <v>0.69</v>
      </c>
      <c r="N227" s="118">
        <v>0.13</v>
      </c>
    </row>
    <row r="228" spans="2:14">
      <c r="B228" s="62" t="s">
        <v>934</v>
      </c>
      <c r="C228" s="91" t="s">
        <v>935</v>
      </c>
      <c r="D228" s="91" t="s">
        <v>656</v>
      </c>
      <c r="E228" s="91" t="s">
        <v>616</v>
      </c>
      <c r="F228" s="91"/>
      <c r="G228" s="91" t="s">
        <v>933</v>
      </c>
      <c r="H228" s="91" t="s">
        <v>176</v>
      </c>
      <c r="I228" s="118">
        <v>593.70000000000005</v>
      </c>
      <c r="J228" s="118">
        <v>365</v>
      </c>
      <c r="K228" s="118">
        <v>7.56</v>
      </c>
      <c r="L228" s="118">
        <v>0</v>
      </c>
      <c r="M228" s="118">
        <v>0</v>
      </c>
      <c r="N228" s="118">
        <v>0</v>
      </c>
    </row>
    <row r="229" spans="2:14">
      <c r="B229" s="62" t="s">
        <v>936</v>
      </c>
      <c r="C229" s="91" t="s">
        <v>937</v>
      </c>
      <c r="D229" s="91" t="s">
        <v>875</v>
      </c>
      <c r="E229" s="91" t="s">
        <v>616</v>
      </c>
      <c r="F229" s="91"/>
      <c r="G229" s="91" t="s">
        <v>933</v>
      </c>
      <c r="H229" s="91" t="s">
        <v>176</v>
      </c>
      <c r="I229" s="118">
        <v>22045</v>
      </c>
      <c r="J229" s="118">
        <v>790</v>
      </c>
      <c r="K229" s="118">
        <v>607.79999999999995</v>
      </c>
      <c r="L229" s="118">
        <v>0</v>
      </c>
      <c r="M229" s="118">
        <v>0.27</v>
      </c>
      <c r="N229" s="118">
        <v>0.05</v>
      </c>
    </row>
    <row r="230" spans="2:14">
      <c r="B230" s="62" t="s">
        <v>938</v>
      </c>
      <c r="C230" s="91" t="s">
        <v>939</v>
      </c>
      <c r="D230" s="91" t="s">
        <v>152</v>
      </c>
      <c r="E230" s="91" t="s">
        <v>616</v>
      </c>
      <c r="F230" s="91"/>
      <c r="G230" s="91" t="s">
        <v>933</v>
      </c>
      <c r="H230" s="91" t="s">
        <v>179</v>
      </c>
      <c r="I230" s="118">
        <v>227673</v>
      </c>
      <c r="J230" s="118">
        <v>97.38</v>
      </c>
      <c r="K230" s="118">
        <v>1003.01</v>
      </c>
      <c r="L230" s="118">
        <v>0</v>
      </c>
      <c r="M230" s="118">
        <v>0.45</v>
      </c>
      <c r="N230" s="118">
        <v>0.09</v>
      </c>
    </row>
    <row r="231" spans="2:14">
      <c r="B231" s="62" t="s">
        <v>940</v>
      </c>
      <c r="C231" s="91" t="s">
        <v>941</v>
      </c>
      <c r="D231" s="91" t="s">
        <v>875</v>
      </c>
      <c r="E231" s="91" t="s">
        <v>616</v>
      </c>
      <c r="F231" s="91"/>
      <c r="G231" s="91" t="s">
        <v>933</v>
      </c>
      <c r="H231" s="91" t="s">
        <v>176</v>
      </c>
      <c r="I231" s="118">
        <v>4854</v>
      </c>
      <c r="J231" s="118">
        <v>2251</v>
      </c>
      <c r="K231" s="118">
        <v>381.33</v>
      </c>
      <c r="L231" s="118">
        <v>0</v>
      </c>
      <c r="M231" s="118">
        <v>0.17</v>
      </c>
      <c r="N231" s="118">
        <v>0.03</v>
      </c>
    </row>
    <row r="232" spans="2:14">
      <c r="B232" s="62" t="s">
        <v>942</v>
      </c>
      <c r="C232" s="91" t="s">
        <v>943</v>
      </c>
      <c r="D232" s="91" t="s">
        <v>875</v>
      </c>
      <c r="E232" s="91" t="s">
        <v>616</v>
      </c>
      <c r="F232" s="91"/>
      <c r="G232" s="91" t="s">
        <v>933</v>
      </c>
      <c r="H232" s="91" t="s">
        <v>176</v>
      </c>
      <c r="I232" s="118">
        <v>4379</v>
      </c>
      <c r="J232" s="118">
        <v>3283</v>
      </c>
      <c r="K232" s="118">
        <v>501.73</v>
      </c>
      <c r="L232" s="118">
        <v>0</v>
      </c>
      <c r="M232" s="118">
        <v>0.23</v>
      </c>
      <c r="N232" s="118">
        <v>0.04</v>
      </c>
    </row>
    <row r="233" spans="2:14">
      <c r="B233" s="62" t="s">
        <v>944</v>
      </c>
      <c r="C233" s="91" t="s">
        <v>945</v>
      </c>
      <c r="D233" s="91" t="s">
        <v>875</v>
      </c>
      <c r="E233" s="91" t="s">
        <v>616</v>
      </c>
      <c r="F233" s="91"/>
      <c r="G233" s="91" t="s">
        <v>933</v>
      </c>
      <c r="H233" s="91" t="s">
        <v>176</v>
      </c>
      <c r="I233" s="118">
        <v>31</v>
      </c>
      <c r="J233" s="118">
        <v>4482</v>
      </c>
      <c r="K233" s="118">
        <v>4.8499999999999996</v>
      </c>
      <c r="L233" s="118">
        <v>0</v>
      </c>
      <c r="M233" s="118">
        <v>0</v>
      </c>
      <c r="N233" s="118">
        <v>0</v>
      </c>
    </row>
    <row r="234" spans="2:14">
      <c r="B234" s="62" t="s">
        <v>946</v>
      </c>
      <c r="C234" s="91" t="s">
        <v>947</v>
      </c>
      <c r="D234" s="91" t="s">
        <v>150</v>
      </c>
      <c r="E234" s="91" t="s">
        <v>616</v>
      </c>
      <c r="F234" s="91"/>
      <c r="G234" s="91" t="s">
        <v>630</v>
      </c>
      <c r="H234" s="91" t="s">
        <v>176</v>
      </c>
      <c r="I234" s="118">
        <v>1748</v>
      </c>
      <c r="J234" s="118">
        <v>1725</v>
      </c>
      <c r="K234" s="118">
        <v>105.23</v>
      </c>
      <c r="L234" s="118">
        <v>0</v>
      </c>
      <c r="M234" s="118">
        <v>0.05</v>
      </c>
      <c r="N234" s="118">
        <v>0.01</v>
      </c>
    </row>
    <row r="235" spans="2:14">
      <c r="B235" s="62" t="s">
        <v>948</v>
      </c>
      <c r="C235" s="91" t="s">
        <v>949</v>
      </c>
      <c r="D235" s="91" t="s">
        <v>150</v>
      </c>
      <c r="E235" s="91" t="s">
        <v>616</v>
      </c>
      <c r="F235" s="91"/>
      <c r="G235" s="91" t="s">
        <v>630</v>
      </c>
      <c r="H235" s="91" t="s">
        <v>176</v>
      </c>
      <c r="I235" s="118">
        <v>21638</v>
      </c>
      <c r="J235" s="118">
        <v>495</v>
      </c>
      <c r="K235" s="118">
        <v>373.81</v>
      </c>
      <c r="L235" s="118">
        <v>0</v>
      </c>
      <c r="M235" s="118">
        <v>0.17</v>
      </c>
      <c r="N235" s="118">
        <v>0.03</v>
      </c>
    </row>
    <row r="236" spans="2:14">
      <c r="B236" s="62" t="s">
        <v>950</v>
      </c>
      <c r="C236" s="91" t="s">
        <v>951</v>
      </c>
      <c r="D236" s="91" t="s">
        <v>875</v>
      </c>
      <c r="E236" s="91" t="s">
        <v>616</v>
      </c>
      <c r="F236" s="91"/>
      <c r="G236" s="91" t="s">
        <v>630</v>
      </c>
      <c r="H236" s="91" t="s">
        <v>176</v>
      </c>
      <c r="I236" s="118">
        <v>13518</v>
      </c>
      <c r="J236" s="118">
        <v>4250</v>
      </c>
      <c r="K236" s="118">
        <v>2005.06</v>
      </c>
      <c r="L236" s="118">
        <v>0</v>
      </c>
      <c r="M236" s="118">
        <v>0.91</v>
      </c>
      <c r="N236" s="118">
        <v>0.17</v>
      </c>
    </row>
    <row r="237" spans="2:14">
      <c r="B237" s="62" t="s">
        <v>952</v>
      </c>
      <c r="C237" s="91" t="s">
        <v>953</v>
      </c>
      <c r="D237" s="91" t="s">
        <v>875</v>
      </c>
      <c r="E237" s="91" t="s">
        <v>616</v>
      </c>
      <c r="F237" s="91"/>
      <c r="G237" s="91" t="s">
        <v>630</v>
      </c>
      <c r="H237" s="91" t="s">
        <v>176</v>
      </c>
      <c r="I237" s="118">
        <v>19520</v>
      </c>
      <c r="J237" s="118">
        <v>520</v>
      </c>
      <c r="K237" s="118">
        <v>354.25</v>
      </c>
      <c r="L237" s="118">
        <v>0</v>
      </c>
      <c r="M237" s="118">
        <v>0.16</v>
      </c>
      <c r="N237" s="118">
        <v>0.03</v>
      </c>
    </row>
    <row r="238" spans="2:14">
      <c r="B238" s="61" t="s">
        <v>79</v>
      </c>
      <c r="C238" s="89"/>
      <c r="D238" s="89"/>
      <c r="E238" s="89"/>
      <c r="F238" s="89"/>
      <c r="G238" s="89"/>
      <c r="H238" s="89"/>
      <c r="I238" s="92">
        <v>413335.25</v>
      </c>
      <c r="J238" s="92"/>
      <c r="K238" s="92">
        <v>23714.77</v>
      </c>
      <c r="L238" s="92"/>
      <c r="M238" s="92"/>
      <c r="N238" s="92">
        <v>2.04</v>
      </c>
    </row>
    <row r="239" spans="2:14">
      <c r="B239" s="62" t="s">
        <v>954</v>
      </c>
      <c r="C239" s="91" t="s">
        <v>955</v>
      </c>
      <c r="D239" s="91" t="s">
        <v>875</v>
      </c>
      <c r="E239" s="91" t="s">
        <v>616</v>
      </c>
      <c r="F239" s="91"/>
      <c r="G239" s="91" t="s">
        <v>623</v>
      </c>
      <c r="H239" s="91" t="s">
        <v>176</v>
      </c>
      <c r="I239" s="118">
        <v>1336</v>
      </c>
      <c r="J239" s="118">
        <v>20352</v>
      </c>
      <c r="K239" s="118">
        <v>948.94</v>
      </c>
      <c r="L239" s="118">
        <v>0</v>
      </c>
      <c r="M239" s="118">
        <v>0.43</v>
      </c>
      <c r="N239" s="118">
        <v>0.08</v>
      </c>
    </row>
    <row r="240" spans="2:14">
      <c r="B240" s="62" t="s">
        <v>956</v>
      </c>
      <c r="C240" s="91" t="s">
        <v>957</v>
      </c>
      <c r="D240" s="91" t="s">
        <v>958</v>
      </c>
      <c r="E240" s="91" t="s">
        <v>616</v>
      </c>
      <c r="F240" s="91"/>
      <c r="G240" s="91" t="s">
        <v>623</v>
      </c>
      <c r="H240" s="91" t="s">
        <v>178</v>
      </c>
      <c r="I240" s="118">
        <v>49900</v>
      </c>
      <c r="J240" s="118">
        <v>600.20000000000005</v>
      </c>
      <c r="K240" s="118">
        <v>1192.76</v>
      </c>
      <c r="L240" s="118">
        <v>0.01</v>
      </c>
      <c r="M240" s="118">
        <v>0.54</v>
      </c>
      <c r="N240" s="118">
        <v>0.1</v>
      </c>
    </row>
    <row r="241" spans="2:14">
      <c r="B241" s="62" t="s">
        <v>959</v>
      </c>
      <c r="C241" s="91" t="s">
        <v>960</v>
      </c>
      <c r="D241" s="91" t="s">
        <v>958</v>
      </c>
      <c r="E241" s="91" t="s">
        <v>616</v>
      </c>
      <c r="F241" s="91"/>
      <c r="G241" s="91" t="s">
        <v>623</v>
      </c>
      <c r="H241" s="91" t="s">
        <v>178</v>
      </c>
      <c r="I241" s="118">
        <v>6100</v>
      </c>
      <c r="J241" s="118">
        <v>4852</v>
      </c>
      <c r="K241" s="118">
        <v>1178.71</v>
      </c>
      <c r="L241" s="118">
        <v>0</v>
      </c>
      <c r="M241" s="118">
        <v>0.53</v>
      </c>
      <c r="N241" s="118">
        <v>0.1</v>
      </c>
    </row>
    <row r="242" spans="2:14">
      <c r="B242" s="62" t="s">
        <v>961</v>
      </c>
      <c r="C242" s="91" t="s">
        <v>962</v>
      </c>
      <c r="D242" s="91" t="s">
        <v>958</v>
      </c>
      <c r="E242" s="91" t="s">
        <v>616</v>
      </c>
      <c r="F242" s="91"/>
      <c r="G242" s="91" t="s">
        <v>642</v>
      </c>
      <c r="H242" s="91" t="s">
        <v>178</v>
      </c>
      <c r="I242" s="118">
        <v>4700</v>
      </c>
      <c r="J242" s="118">
        <v>6383</v>
      </c>
      <c r="K242" s="118">
        <v>1194.75</v>
      </c>
      <c r="L242" s="118">
        <v>0.01</v>
      </c>
      <c r="M242" s="118">
        <v>0.54</v>
      </c>
      <c r="N242" s="118">
        <v>0.1</v>
      </c>
    </row>
    <row r="243" spans="2:14">
      <c r="B243" s="62" t="s">
        <v>963</v>
      </c>
      <c r="C243" s="91" t="s">
        <v>964</v>
      </c>
      <c r="D243" s="91" t="s">
        <v>26</v>
      </c>
      <c r="E243" s="91" t="s">
        <v>616</v>
      </c>
      <c r="F243" s="91"/>
      <c r="G243" s="91" t="s">
        <v>642</v>
      </c>
      <c r="H243" s="91" t="s">
        <v>181</v>
      </c>
      <c r="I243" s="118">
        <v>210000</v>
      </c>
      <c r="J243" s="118">
        <v>1084</v>
      </c>
      <c r="K243" s="118">
        <v>1016.41</v>
      </c>
      <c r="L243" s="118">
        <v>7.0000000000000007E-2</v>
      </c>
      <c r="M243" s="118">
        <v>0.46</v>
      </c>
      <c r="N243" s="118">
        <v>0.09</v>
      </c>
    </row>
    <row r="244" spans="2:14">
      <c r="B244" s="62" t="s">
        <v>965</v>
      </c>
      <c r="C244" s="91" t="s">
        <v>966</v>
      </c>
      <c r="D244" s="91" t="s">
        <v>656</v>
      </c>
      <c r="E244" s="91" t="s">
        <v>616</v>
      </c>
      <c r="F244" s="91"/>
      <c r="G244" s="91" t="s">
        <v>642</v>
      </c>
      <c r="H244" s="91" t="s">
        <v>176</v>
      </c>
      <c r="I244" s="118">
        <v>17400</v>
      </c>
      <c r="J244" s="118">
        <v>1842</v>
      </c>
      <c r="K244" s="118">
        <v>1118.57</v>
      </c>
      <c r="L244" s="118">
        <v>0</v>
      </c>
      <c r="M244" s="118">
        <v>0.51</v>
      </c>
      <c r="N244" s="118">
        <v>0.1</v>
      </c>
    </row>
    <row r="245" spans="2:14">
      <c r="B245" s="62" t="s">
        <v>967</v>
      </c>
      <c r="C245" s="91" t="s">
        <v>968</v>
      </c>
      <c r="D245" s="91" t="s">
        <v>656</v>
      </c>
      <c r="E245" s="91" t="s">
        <v>616</v>
      </c>
      <c r="F245" s="91"/>
      <c r="G245" s="91" t="s">
        <v>642</v>
      </c>
      <c r="H245" s="91" t="s">
        <v>176</v>
      </c>
      <c r="I245" s="118">
        <v>2700</v>
      </c>
      <c r="J245" s="118">
        <v>12151</v>
      </c>
      <c r="K245" s="118">
        <v>1144.99</v>
      </c>
      <c r="L245" s="118">
        <v>0</v>
      </c>
      <c r="M245" s="118">
        <v>0.52</v>
      </c>
      <c r="N245" s="118">
        <v>0.1</v>
      </c>
    </row>
    <row r="246" spans="2:14">
      <c r="B246" s="62" t="s">
        <v>969</v>
      </c>
      <c r="C246" s="91" t="s">
        <v>970</v>
      </c>
      <c r="D246" s="91" t="s">
        <v>656</v>
      </c>
      <c r="E246" s="91" t="s">
        <v>616</v>
      </c>
      <c r="F246" s="91"/>
      <c r="G246" s="91" t="s">
        <v>667</v>
      </c>
      <c r="H246" s="91" t="s">
        <v>176</v>
      </c>
      <c r="I246" s="118">
        <v>7106</v>
      </c>
      <c r="J246" s="118">
        <v>3486</v>
      </c>
      <c r="K246" s="118">
        <v>864.53</v>
      </c>
      <c r="L246" s="118">
        <v>0</v>
      </c>
      <c r="M246" s="118">
        <v>0.39</v>
      </c>
      <c r="N246" s="118">
        <v>7.0000000000000007E-2</v>
      </c>
    </row>
    <row r="247" spans="2:14">
      <c r="B247" s="62" t="s">
        <v>971</v>
      </c>
      <c r="C247" s="91" t="s">
        <v>972</v>
      </c>
      <c r="D247" s="91" t="s">
        <v>656</v>
      </c>
      <c r="E247" s="91" t="s">
        <v>616</v>
      </c>
      <c r="F247" s="91"/>
      <c r="G247" s="91" t="s">
        <v>879</v>
      </c>
      <c r="H247" s="91" t="s">
        <v>178</v>
      </c>
      <c r="I247" s="118">
        <v>27000</v>
      </c>
      <c r="J247" s="118">
        <v>0</v>
      </c>
      <c r="K247" s="118">
        <v>0</v>
      </c>
      <c r="L247" s="118">
        <v>0.49</v>
      </c>
      <c r="M247" s="118">
        <v>0</v>
      </c>
      <c r="N247" s="118">
        <v>0</v>
      </c>
    </row>
    <row r="248" spans="2:14">
      <c r="B248" s="62" t="s">
        <v>973</v>
      </c>
      <c r="C248" s="91" t="s">
        <v>974</v>
      </c>
      <c r="D248" s="91" t="s">
        <v>26</v>
      </c>
      <c r="E248" s="91" t="s">
        <v>616</v>
      </c>
      <c r="F248" s="91"/>
      <c r="G248" s="91" t="s">
        <v>879</v>
      </c>
      <c r="H248" s="91" t="s">
        <v>178</v>
      </c>
      <c r="I248" s="118">
        <v>26000</v>
      </c>
      <c r="J248" s="118">
        <v>1</v>
      </c>
      <c r="K248" s="118">
        <v>1.04</v>
      </c>
      <c r="L248" s="118">
        <v>0</v>
      </c>
      <c r="M248" s="118">
        <v>0</v>
      </c>
      <c r="N248" s="118">
        <v>0</v>
      </c>
    </row>
    <row r="249" spans="2:14">
      <c r="B249" s="62" t="s">
        <v>975</v>
      </c>
      <c r="C249" s="91" t="s">
        <v>976</v>
      </c>
      <c r="D249" s="91" t="s">
        <v>656</v>
      </c>
      <c r="E249" s="91" t="s">
        <v>616</v>
      </c>
      <c r="F249" s="91"/>
      <c r="G249" s="91" t="s">
        <v>977</v>
      </c>
      <c r="H249" s="91" t="s">
        <v>176</v>
      </c>
      <c r="I249" s="118">
        <v>1309</v>
      </c>
      <c r="J249" s="118">
        <v>21523</v>
      </c>
      <c r="K249" s="118">
        <v>983.26</v>
      </c>
      <c r="L249" s="118">
        <v>0</v>
      </c>
      <c r="M249" s="118">
        <v>0.44</v>
      </c>
      <c r="N249" s="118">
        <v>0.08</v>
      </c>
    </row>
    <row r="250" spans="2:14">
      <c r="B250" s="62" t="s">
        <v>978</v>
      </c>
      <c r="C250" s="91" t="s">
        <v>979</v>
      </c>
      <c r="D250" s="91" t="s">
        <v>875</v>
      </c>
      <c r="E250" s="91" t="s">
        <v>616</v>
      </c>
      <c r="F250" s="91"/>
      <c r="G250" s="91" t="s">
        <v>977</v>
      </c>
      <c r="H250" s="91" t="s">
        <v>176</v>
      </c>
      <c r="I250" s="118">
        <v>2100</v>
      </c>
      <c r="J250" s="118">
        <v>5836</v>
      </c>
      <c r="K250" s="118">
        <v>427.72</v>
      </c>
      <c r="L250" s="118">
        <v>0</v>
      </c>
      <c r="M250" s="118">
        <v>0.19</v>
      </c>
      <c r="N250" s="118">
        <v>0.04</v>
      </c>
    </row>
    <row r="251" spans="2:14">
      <c r="B251" s="62" t="s">
        <v>980</v>
      </c>
      <c r="C251" s="91" t="s">
        <v>981</v>
      </c>
      <c r="D251" s="91" t="s">
        <v>656</v>
      </c>
      <c r="E251" s="91" t="s">
        <v>616</v>
      </c>
      <c r="F251" s="91"/>
      <c r="G251" s="91" t="s">
        <v>635</v>
      </c>
      <c r="H251" s="91" t="s">
        <v>176</v>
      </c>
      <c r="I251" s="118">
        <v>2210</v>
      </c>
      <c r="J251" s="118">
        <v>6350</v>
      </c>
      <c r="K251" s="118">
        <v>489.77</v>
      </c>
      <c r="L251" s="118">
        <v>0</v>
      </c>
      <c r="M251" s="118">
        <v>0.22</v>
      </c>
      <c r="N251" s="118">
        <v>0.04</v>
      </c>
    </row>
    <row r="252" spans="2:14">
      <c r="B252" s="62" t="s">
        <v>982</v>
      </c>
      <c r="C252" s="91" t="s">
        <v>983</v>
      </c>
      <c r="D252" s="91" t="s">
        <v>26</v>
      </c>
      <c r="E252" s="91" t="s">
        <v>616</v>
      </c>
      <c r="F252" s="91"/>
      <c r="G252" s="91" t="s">
        <v>635</v>
      </c>
      <c r="H252" s="91" t="s">
        <v>183</v>
      </c>
      <c r="I252" s="118">
        <v>475</v>
      </c>
      <c r="J252" s="118">
        <v>56807</v>
      </c>
      <c r="K252" s="118">
        <v>723.72</v>
      </c>
      <c r="L252" s="118">
        <v>0</v>
      </c>
      <c r="M252" s="118">
        <v>0.33</v>
      </c>
      <c r="N252" s="118">
        <v>0.06</v>
      </c>
    </row>
    <row r="253" spans="2:14">
      <c r="B253" s="62" t="s">
        <v>984</v>
      </c>
      <c r="C253" s="91" t="s">
        <v>985</v>
      </c>
      <c r="D253" s="91" t="s">
        <v>875</v>
      </c>
      <c r="E253" s="91" t="s">
        <v>616</v>
      </c>
      <c r="F253" s="91"/>
      <c r="G253" s="91" t="s">
        <v>635</v>
      </c>
      <c r="H253" s="91" t="s">
        <v>176</v>
      </c>
      <c r="I253" s="118">
        <v>5213</v>
      </c>
      <c r="J253" s="118">
        <v>5075</v>
      </c>
      <c r="K253" s="118">
        <v>923.31</v>
      </c>
      <c r="L253" s="118">
        <v>0</v>
      </c>
      <c r="M253" s="118">
        <v>0.42</v>
      </c>
      <c r="N253" s="118">
        <v>0.08</v>
      </c>
    </row>
    <row r="254" spans="2:14">
      <c r="B254" s="62" t="s">
        <v>986</v>
      </c>
      <c r="C254" s="91" t="s">
        <v>987</v>
      </c>
      <c r="D254" s="91" t="s">
        <v>656</v>
      </c>
      <c r="E254" s="91" t="s">
        <v>616</v>
      </c>
      <c r="F254" s="91"/>
      <c r="G254" s="91" t="s">
        <v>627</v>
      </c>
      <c r="H254" s="91" t="s">
        <v>176</v>
      </c>
      <c r="I254" s="118">
        <v>6100</v>
      </c>
      <c r="J254" s="118">
        <v>2261</v>
      </c>
      <c r="K254" s="118">
        <v>481.34</v>
      </c>
      <c r="L254" s="118">
        <v>0</v>
      </c>
      <c r="M254" s="118">
        <v>0.22</v>
      </c>
      <c r="N254" s="118">
        <v>0.04</v>
      </c>
    </row>
    <row r="255" spans="2:14">
      <c r="B255" s="62" t="s">
        <v>988</v>
      </c>
      <c r="C255" s="91" t="s">
        <v>989</v>
      </c>
      <c r="D255" s="91" t="s">
        <v>875</v>
      </c>
      <c r="E255" s="91" t="s">
        <v>616</v>
      </c>
      <c r="F255" s="91"/>
      <c r="G255" s="91" t="s">
        <v>990</v>
      </c>
      <c r="H255" s="91" t="s">
        <v>176</v>
      </c>
      <c r="I255" s="118">
        <v>8200</v>
      </c>
      <c r="J255" s="118">
        <v>3887</v>
      </c>
      <c r="K255" s="118">
        <v>1112.3800000000001</v>
      </c>
      <c r="L255" s="118">
        <v>0</v>
      </c>
      <c r="M255" s="118">
        <v>0.5</v>
      </c>
      <c r="N255" s="118">
        <v>0.1</v>
      </c>
    </row>
    <row r="256" spans="2:14">
      <c r="B256" s="62" t="s">
        <v>991</v>
      </c>
      <c r="C256" s="91" t="s">
        <v>992</v>
      </c>
      <c r="D256" s="91" t="s">
        <v>26</v>
      </c>
      <c r="E256" s="91" t="s">
        <v>616</v>
      </c>
      <c r="F256" s="91"/>
      <c r="G256" s="91" t="s">
        <v>993</v>
      </c>
      <c r="H256" s="91" t="s">
        <v>178</v>
      </c>
      <c r="I256" s="118">
        <v>8300</v>
      </c>
      <c r="J256" s="118">
        <v>3392</v>
      </c>
      <c r="K256" s="118">
        <v>1121.22</v>
      </c>
      <c r="L256" s="118">
        <v>0</v>
      </c>
      <c r="M256" s="118">
        <v>0.51</v>
      </c>
      <c r="N256" s="118">
        <v>0.1</v>
      </c>
    </row>
    <row r="257" spans="2:14">
      <c r="B257" s="62" t="s">
        <v>994</v>
      </c>
      <c r="C257" s="91" t="s">
        <v>995</v>
      </c>
      <c r="D257" s="91" t="s">
        <v>656</v>
      </c>
      <c r="E257" s="91" t="s">
        <v>616</v>
      </c>
      <c r="F257" s="91"/>
      <c r="G257" s="91" t="s">
        <v>993</v>
      </c>
      <c r="H257" s="91" t="s">
        <v>176</v>
      </c>
      <c r="I257" s="118">
        <v>2300</v>
      </c>
      <c r="J257" s="118">
        <v>11037</v>
      </c>
      <c r="K257" s="118">
        <v>885.94</v>
      </c>
      <c r="L257" s="118">
        <v>0</v>
      </c>
      <c r="M257" s="118">
        <v>0.4</v>
      </c>
      <c r="N257" s="118">
        <v>0.08</v>
      </c>
    </row>
    <row r="258" spans="2:14">
      <c r="B258" s="62" t="s">
        <v>996</v>
      </c>
      <c r="C258" s="91" t="s">
        <v>997</v>
      </c>
      <c r="D258" s="91" t="s">
        <v>875</v>
      </c>
      <c r="E258" s="91" t="s">
        <v>616</v>
      </c>
      <c r="F258" s="91"/>
      <c r="G258" s="91" t="s">
        <v>886</v>
      </c>
      <c r="H258" s="91" t="s">
        <v>176</v>
      </c>
      <c r="I258" s="118">
        <v>1050</v>
      </c>
      <c r="J258" s="118">
        <v>27188</v>
      </c>
      <c r="K258" s="118">
        <v>996.3</v>
      </c>
      <c r="L258" s="118">
        <v>0</v>
      </c>
      <c r="M258" s="118">
        <v>0.45</v>
      </c>
      <c r="N258" s="118">
        <v>0.09</v>
      </c>
    </row>
    <row r="259" spans="2:14">
      <c r="B259" s="62" t="s">
        <v>998</v>
      </c>
      <c r="C259" s="91" t="s">
        <v>999</v>
      </c>
      <c r="D259" s="91" t="s">
        <v>875</v>
      </c>
      <c r="E259" s="91" t="s">
        <v>616</v>
      </c>
      <c r="F259" s="91"/>
      <c r="G259" s="91" t="s">
        <v>886</v>
      </c>
      <c r="H259" s="91" t="s">
        <v>176</v>
      </c>
      <c r="I259" s="118">
        <v>4400</v>
      </c>
      <c r="J259" s="118">
        <v>7086</v>
      </c>
      <c r="K259" s="118">
        <v>1088.1300000000001</v>
      </c>
      <c r="L259" s="118">
        <v>0</v>
      </c>
      <c r="M259" s="118">
        <v>0.49</v>
      </c>
      <c r="N259" s="118">
        <v>0.09</v>
      </c>
    </row>
    <row r="260" spans="2:14">
      <c r="B260" s="62" t="s">
        <v>1000</v>
      </c>
      <c r="C260" s="91" t="s">
        <v>1001</v>
      </c>
      <c r="D260" s="91" t="s">
        <v>152</v>
      </c>
      <c r="E260" s="91" t="s">
        <v>616</v>
      </c>
      <c r="F260" s="91"/>
      <c r="G260" s="91" t="s">
        <v>886</v>
      </c>
      <c r="H260" s="91" t="s">
        <v>179</v>
      </c>
      <c r="I260" s="118">
        <v>4000</v>
      </c>
      <c r="J260" s="118">
        <v>425800</v>
      </c>
      <c r="K260" s="118">
        <v>770.53</v>
      </c>
      <c r="L260" s="118">
        <v>0.01</v>
      </c>
      <c r="M260" s="118">
        <v>0.35</v>
      </c>
      <c r="N260" s="118">
        <v>7.0000000000000007E-2</v>
      </c>
    </row>
    <row r="261" spans="2:14">
      <c r="B261" s="62" t="s">
        <v>1002</v>
      </c>
      <c r="C261" s="91" t="s">
        <v>1003</v>
      </c>
      <c r="D261" s="91" t="s">
        <v>875</v>
      </c>
      <c r="E261" s="91" t="s">
        <v>616</v>
      </c>
      <c r="F261" s="91"/>
      <c r="G261" s="91" t="s">
        <v>647</v>
      </c>
      <c r="H261" s="91" t="s">
        <v>178</v>
      </c>
      <c r="I261" s="118">
        <v>2589.25</v>
      </c>
      <c r="J261" s="118">
        <v>3175</v>
      </c>
      <c r="K261" s="118">
        <v>327.39999999999998</v>
      </c>
      <c r="L261" s="118">
        <v>0.01</v>
      </c>
      <c r="M261" s="118">
        <v>0.15</v>
      </c>
      <c r="N261" s="118">
        <v>0.03</v>
      </c>
    </row>
    <row r="262" spans="2:14">
      <c r="B262" s="62" t="s">
        <v>1004</v>
      </c>
      <c r="C262" s="91" t="s">
        <v>1005</v>
      </c>
      <c r="D262" s="91" t="s">
        <v>656</v>
      </c>
      <c r="E262" s="91" t="s">
        <v>616</v>
      </c>
      <c r="F262" s="91"/>
      <c r="G262" s="91" t="s">
        <v>1006</v>
      </c>
      <c r="H262" s="91" t="s">
        <v>176</v>
      </c>
      <c r="I262" s="118">
        <v>138</v>
      </c>
      <c r="J262" s="118">
        <v>97593</v>
      </c>
      <c r="K262" s="118">
        <v>470.03</v>
      </c>
      <c r="L262" s="118">
        <v>0</v>
      </c>
      <c r="M262" s="118">
        <v>0.21</v>
      </c>
      <c r="N262" s="118">
        <v>0.04</v>
      </c>
    </row>
    <row r="263" spans="2:14">
      <c r="B263" s="62" t="s">
        <v>1007</v>
      </c>
      <c r="C263" s="91" t="s">
        <v>1008</v>
      </c>
      <c r="D263" s="91" t="s">
        <v>656</v>
      </c>
      <c r="E263" s="91" t="s">
        <v>616</v>
      </c>
      <c r="F263" s="91"/>
      <c r="G263" s="91" t="s">
        <v>911</v>
      </c>
      <c r="H263" s="91" t="s">
        <v>176</v>
      </c>
      <c r="I263" s="118">
        <v>3125</v>
      </c>
      <c r="J263" s="118">
        <v>1.5</v>
      </c>
      <c r="K263" s="118">
        <v>0.16</v>
      </c>
      <c r="L263" s="118">
        <v>0</v>
      </c>
      <c r="M263" s="118">
        <v>0</v>
      </c>
      <c r="N263" s="118">
        <v>0</v>
      </c>
    </row>
    <row r="264" spans="2:14">
      <c r="B264" s="62" t="s">
        <v>1009</v>
      </c>
      <c r="C264" s="91" t="s">
        <v>1010</v>
      </c>
      <c r="D264" s="91" t="s">
        <v>875</v>
      </c>
      <c r="E264" s="91" t="s">
        <v>616</v>
      </c>
      <c r="F264" s="91"/>
      <c r="G264" s="91" t="s">
        <v>922</v>
      </c>
      <c r="H264" s="91" t="s">
        <v>176</v>
      </c>
      <c r="I264" s="118">
        <v>902</v>
      </c>
      <c r="J264" s="118">
        <v>15104</v>
      </c>
      <c r="K264" s="118">
        <v>475.47</v>
      </c>
      <c r="L264" s="118">
        <v>0</v>
      </c>
      <c r="M264" s="118">
        <v>0.21</v>
      </c>
      <c r="N264" s="118">
        <v>0.04</v>
      </c>
    </row>
    <row r="265" spans="2:14">
      <c r="B265" s="62" t="s">
        <v>1011</v>
      </c>
      <c r="C265" s="91" t="s">
        <v>1012</v>
      </c>
      <c r="D265" s="91" t="s">
        <v>875</v>
      </c>
      <c r="E265" s="91" t="s">
        <v>616</v>
      </c>
      <c r="F265" s="91"/>
      <c r="G265" s="91" t="s">
        <v>922</v>
      </c>
      <c r="H265" s="91" t="s">
        <v>176</v>
      </c>
      <c r="I265" s="118">
        <v>1940</v>
      </c>
      <c r="J265" s="118">
        <v>6849</v>
      </c>
      <c r="K265" s="118">
        <v>463.72</v>
      </c>
      <c r="L265" s="118">
        <v>0</v>
      </c>
      <c r="M265" s="118">
        <v>0.21</v>
      </c>
      <c r="N265" s="118">
        <v>0.04</v>
      </c>
    </row>
    <row r="266" spans="2:14">
      <c r="B266" s="62" t="s">
        <v>1013</v>
      </c>
      <c r="C266" s="91" t="s">
        <v>1014</v>
      </c>
      <c r="D266" s="91" t="s">
        <v>656</v>
      </c>
      <c r="E266" s="91" t="s">
        <v>616</v>
      </c>
      <c r="F266" s="91"/>
      <c r="G266" s="91" t="s">
        <v>933</v>
      </c>
      <c r="H266" s="91" t="s">
        <v>176</v>
      </c>
      <c r="I266" s="118">
        <v>2312</v>
      </c>
      <c r="J266" s="118">
        <v>10849</v>
      </c>
      <c r="K266" s="118">
        <v>875.39</v>
      </c>
      <c r="L266" s="118">
        <v>0.01</v>
      </c>
      <c r="M266" s="118">
        <v>0.4</v>
      </c>
      <c r="N266" s="118">
        <v>0.08</v>
      </c>
    </row>
    <row r="267" spans="2:14">
      <c r="B267" s="62" t="s">
        <v>1015</v>
      </c>
      <c r="C267" s="91" t="s">
        <v>1016</v>
      </c>
      <c r="D267" s="91" t="s">
        <v>875</v>
      </c>
      <c r="E267" s="91" t="s">
        <v>616</v>
      </c>
      <c r="F267" s="91"/>
      <c r="G267" s="91" t="s">
        <v>933</v>
      </c>
      <c r="H267" s="91" t="s">
        <v>176</v>
      </c>
      <c r="I267" s="118">
        <v>278</v>
      </c>
      <c r="J267" s="118">
        <v>93782</v>
      </c>
      <c r="K267" s="118">
        <v>909.89</v>
      </c>
      <c r="L267" s="118">
        <v>0</v>
      </c>
      <c r="M267" s="118">
        <v>0.41</v>
      </c>
      <c r="N267" s="118">
        <v>0.08</v>
      </c>
    </row>
    <row r="268" spans="2:14">
      <c r="B268" s="62" t="s">
        <v>1017</v>
      </c>
      <c r="C268" s="91" t="s">
        <v>1018</v>
      </c>
      <c r="D268" s="91" t="s">
        <v>875</v>
      </c>
      <c r="E268" s="91" t="s">
        <v>616</v>
      </c>
      <c r="F268" s="91"/>
      <c r="G268" s="91" t="s">
        <v>933</v>
      </c>
      <c r="H268" s="91" t="s">
        <v>176</v>
      </c>
      <c r="I268" s="118">
        <v>1000</v>
      </c>
      <c r="J268" s="118">
        <v>30210</v>
      </c>
      <c r="K268" s="118">
        <v>1054.33</v>
      </c>
      <c r="L268" s="118">
        <v>0</v>
      </c>
      <c r="M268" s="118">
        <v>0.48</v>
      </c>
      <c r="N268" s="118">
        <v>0.09</v>
      </c>
    </row>
    <row r="269" spans="2:14">
      <c r="B269" s="62" t="s">
        <v>1019</v>
      </c>
      <c r="C269" s="91" t="s">
        <v>1020</v>
      </c>
      <c r="D269" s="91" t="s">
        <v>656</v>
      </c>
      <c r="E269" s="91" t="s">
        <v>616</v>
      </c>
      <c r="F269" s="91"/>
      <c r="G269" s="91" t="s">
        <v>617</v>
      </c>
      <c r="H269" s="91" t="s">
        <v>176</v>
      </c>
      <c r="I269" s="118">
        <v>750</v>
      </c>
      <c r="J269" s="118">
        <v>0</v>
      </c>
      <c r="K269" s="118">
        <v>0</v>
      </c>
      <c r="L269" s="118">
        <v>0.05</v>
      </c>
      <c r="M269" s="118">
        <v>0</v>
      </c>
      <c r="N269" s="118">
        <v>0</v>
      </c>
    </row>
    <row r="270" spans="2:14">
      <c r="B270" s="117" t="s">
        <v>1021</v>
      </c>
      <c r="C270" s="91" t="s">
        <v>1022</v>
      </c>
      <c r="D270" s="91" t="s">
        <v>656</v>
      </c>
      <c r="E270" s="91" t="s">
        <v>616</v>
      </c>
      <c r="F270" s="91"/>
      <c r="G270" s="91" t="s">
        <v>617</v>
      </c>
      <c r="H270" s="91" t="s">
        <v>176</v>
      </c>
      <c r="I270" s="118">
        <v>2402</v>
      </c>
      <c r="J270" s="118">
        <v>5655</v>
      </c>
      <c r="K270" s="118">
        <v>474.06</v>
      </c>
      <c r="L270" s="118">
        <v>0</v>
      </c>
      <c r="M270" s="118">
        <v>0.21</v>
      </c>
      <c r="N270" s="118">
        <v>0.04</v>
      </c>
    </row>
    <row r="271" spans="2:14">
      <c r="B271" s="115" t="s">
        <v>267</v>
      </c>
      <c r="E271" s="1"/>
      <c r="F271" s="1"/>
      <c r="G271" s="1"/>
    </row>
    <row r="272" spans="2:14">
      <c r="B272" s="115" t="s">
        <v>141</v>
      </c>
      <c r="E272" s="1"/>
      <c r="F272" s="1"/>
      <c r="G272" s="1"/>
    </row>
    <row r="273" spans="2:7">
      <c r="B273" s="115" t="s">
        <v>263</v>
      </c>
      <c r="E273" s="1"/>
      <c r="F273" s="1"/>
      <c r="G273" s="1"/>
    </row>
    <row r="274" spans="2:7">
      <c r="B274" s="115" t="s">
        <v>264</v>
      </c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32"/>
      <c r="E294" s="1"/>
      <c r="F294" s="1"/>
      <c r="G294" s="1"/>
    </row>
    <row r="295" spans="2:7">
      <c r="B295" s="32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32"/>
      <c r="E361" s="1"/>
      <c r="F361" s="1"/>
      <c r="G361" s="1"/>
    </row>
    <row r="362" spans="2:7">
      <c r="B362" s="32"/>
      <c r="E362" s="1"/>
      <c r="F362" s="1"/>
      <c r="G362" s="1"/>
    </row>
    <row r="363" spans="2:7">
      <c r="B363" s="3"/>
    </row>
  </sheetData>
  <mergeCells count="2">
    <mergeCell ref="B6:N6"/>
    <mergeCell ref="B7:N7"/>
  </mergeCells>
  <phoneticPr fontId="3" type="noConversion"/>
  <dataValidations count="4">
    <dataValidation type="list" allowBlank="1" showInputMessage="1" showErrorMessage="1" sqref="E36:E357">
      <formula1>$BE$6:$BE$23</formula1>
    </dataValidation>
    <dataValidation type="list" allowBlank="1" showInputMessage="1" showErrorMessage="1" sqref="H36:H357">
      <formula1>$BI$6:$BI$19</formula1>
    </dataValidation>
    <dataValidation type="list" allowBlank="1" showInputMessage="1" showErrorMessage="1" sqref="G36:G363">
      <formula1>$BG$6:$BG$29</formula1>
    </dataValidation>
    <dataValidation allowBlank="1" showInputMessage="1" showErrorMessage="1" sqref="B273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A1:BK255"/>
  <sheetViews>
    <sheetView rightToLeft="1" workbookViewId="0"/>
  </sheetViews>
  <sheetFormatPr defaultColWidth="9.140625" defaultRowHeight="18"/>
  <cols>
    <col min="1" max="1" width="6.28515625" style="1" customWidth="1"/>
    <col min="2" max="2" width="86.7109375" style="2" bestFit="1" customWidth="1"/>
    <col min="3" max="3" width="16.28515625" style="2" bestFit="1" customWidth="1"/>
    <col min="4" max="4" width="11.28515625" style="2" bestFit="1" customWidth="1"/>
    <col min="5" max="5" width="11.7109375" style="2" bestFit="1" customWidth="1"/>
    <col min="6" max="6" width="9.7109375" style="2" bestFit="1" customWidth="1"/>
    <col min="7" max="7" width="12.85546875" style="2" bestFit="1" customWidth="1"/>
    <col min="8" max="8" width="16.42578125" style="1" bestFit="1" customWidth="1"/>
    <col min="9" max="9" width="10.85546875" style="1" bestFit="1" customWidth="1"/>
    <col min="10" max="10" width="11.5703125" style="1" bestFit="1" customWidth="1"/>
    <col min="11" max="11" width="13.140625" style="1" bestFit="1" customWidth="1"/>
    <col min="12" max="12" width="11.28515625" style="1" bestFit="1" customWidth="1"/>
    <col min="13" max="13" width="11.85546875" style="1" bestFit="1" customWidth="1"/>
    <col min="14" max="14" width="11.140625" style="1" customWidth="1"/>
    <col min="15" max="15" width="7.5703125" style="1" customWidth="1"/>
    <col min="16" max="16" width="6.7109375" style="1" customWidth="1"/>
    <col min="17" max="17" width="7.7109375" style="1" customWidth="1"/>
    <col min="18" max="18" width="7.140625" style="1" customWidth="1"/>
    <col min="19" max="19" width="6" style="1" customWidth="1"/>
    <col min="20" max="20" width="7.85546875" style="1" customWidth="1"/>
    <col min="21" max="21" width="8.140625" style="1" customWidth="1"/>
    <col min="22" max="22" width="6.28515625" style="1" customWidth="1"/>
    <col min="23" max="23" width="8" style="1" customWidth="1"/>
    <col min="24" max="24" width="8.7109375" style="1" customWidth="1"/>
    <col min="25" max="25" width="10" style="1" customWidth="1"/>
    <col min="26" max="26" width="9.5703125" style="1" customWidth="1"/>
    <col min="27" max="27" width="6.140625" style="1" customWidth="1"/>
    <col min="28" max="29" width="5.7109375" style="1" customWidth="1"/>
    <col min="30" max="30" width="6.85546875" style="1" customWidth="1"/>
    <col min="31" max="31" width="6.42578125" style="1" customWidth="1"/>
    <col min="32" max="32" width="6.7109375" style="1" customWidth="1"/>
    <col min="33" max="33" width="7.28515625" style="1" customWidth="1"/>
    <col min="34" max="45" width="5.7109375" style="1" customWidth="1"/>
    <col min="46" max="16384" width="9.140625" style="1"/>
  </cols>
  <sheetData>
    <row r="1" spans="2:63">
      <c r="B1" s="83" t="s">
        <v>308</v>
      </c>
    </row>
    <row r="2" spans="2:63">
      <c r="B2" s="83" t="s">
        <v>309</v>
      </c>
    </row>
    <row r="3" spans="2:63">
      <c r="B3" s="83" t="s">
        <v>310</v>
      </c>
    </row>
    <row r="4" spans="2:63">
      <c r="B4" s="83" t="s">
        <v>311</v>
      </c>
    </row>
    <row r="6" spans="2:63" ht="26.25" customHeight="1">
      <c r="B6" s="163" t="s">
        <v>215</v>
      </c>
      <c r="C6" s="164"/>
      <c r="D6" s="164"/>
      <c r="E6" s="164"/>
      <c r="F6" s="164"/>
      <c r="G6" s="164"/>
      <c r="H6" s="164"/>
      <c r="I6" s="164"/>
      <c r="J6" s="164"/>
      <c r="K6" s="164"/>
      <c r="L6" s="164"/>
      <c r="M6" s="164"/>
      <c r="N6" s="165"/>
      <c r="BK6" s="3"/>
    </row>
    <row r="7" spans="2:63" ht="26.25" customHeight="1">
      <c r="B7" s="163" t="s">
        <v>119</v>
      </c>
      <c r="C7" s="164"/>
      <c r="D7" s="164"/>
      <c r="E7" s="164"/>
      <c r="F7" s="164"/>
      <c r="G7" s="164"/>
      <c r="H7" s="164"/>
      <c r="I7" s="164"/>
      <c r="J7" s="164"/>
      <c r="K7" s="164"/>
      <c r="L7" s="164"/>
      <c r="M7" s="164"/>
      <c r="N7" s="165"/>
      <c r="BH7" s="3"/>
      <c r="BK7" s="3"/>
    </row>
    <row r="8" spans="2:63" s="3" customFormat="1" ht="47.25">
      <c r="B8" s="20" t="s">
        <v>144</v>
      </c>
      <c r="C8" s="25" t="s">
        <v>48</v>
      </c>
      <c r="D8" s="78" t="s">
        <v>149</v>
      </c>
      <c r="E8" s="49" t="s">
        <v>146</v>
      </c>
      <c r="F8" s="78" t="s">
        <v>81</v>
      </c>
      <c r="G8" s="25" t="s">
        <v>130</v>
      </c>
      <c r="H8" s="25" t="s">
        <v>266</v>
      </c>
      <c r="I8" s="25" t="s">
        <v>262</v>
      </c>
      <c r="J8" s="25" t="s">
        <v>261</v>
      </c>
      <c r="K8" s="25" t="s">
        <v>75</v>
      </c>
      <c r="L8" s="25" t="s">
        <v>69</v>
      </c>
      <c r="M8" s="49" t="s">
        <v>187</v>
      </c>
      <c r="N8" s="26" t="s">
        <v>189</v>
      </c>
      <c r="P8" s="1"/>
      <c r="BH8" s="1"/>
      <c r="BI8" s="1"/>
      <c r="BK8" s="4"/>
    </row>
    <row r="9" spans="2:63" s="3" customFormat="1" ht="26.25" customHeight="1">
      <c r="B9" s="15"/>
      <c r="C9" s="16"/>
      <c r="D9" s="16"/>
      <c r="E9" s="16"/>
      <c r="F9" s="16"/>
      <c r="G9" s="16"/>
      <c r="H9" s="27" t="s">
        <v>268</v>
      </c>
      <c r="I9" s="27" t="s">
        <v>76</v>
      </c>
      <c r="J9" s="27" t="s">
        <v>260</v>
      </c>
      <c r="K9" s="27" t="s">
        <v>260</v>
      </c>
      <c r="L9" s="27" t="s">
        <v>20</v>
      </c>
      <c r="M9" s="17" t="s">
        <v>20</v>
      </c>
      <c r="N9" s="17" t="s">
        <v>20</v>
      </c>
      <c r="BH9" s="1"/>
      <c r="BK9" s="4"/>
    </row>
    <row r="10" spans="2:63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5" t="s">
        <v>10</v>
      </c>
      <c r="M10" s="65" t="s">
        <v>11</v>
      </c>
      <c r="N10" s="65" t="s">
        <v>12</v>
      </c>
      <c r="O10" s="5"/>
      <c r="BH10" s="1"/>
      <c r="BI10" s="3"/>
      <c r="BK10" s="1"/>
    </row>
    <row r="11" spans="2:63" s="4" customFormat="1" ht="18" customHeight="1">
      <c r="B11" s="58" t="s">
        <v>31</v>
      </c>
      <c r="C11" s="86"/>
      <c r="D11" s="86"/>
      <c r="E11" s="86"/>
      <c r="F11" s="86"/>
      <c r="G11" s="86"/>
      <c r="H11" s="85">
        <v>1398389.2</v>
      </c>
      <c r="I11" s="85"/>
      <c r="J11" s="85">
        <v>53.295000000000002</v>
      </c>
      <c r="K11" s="85">
        <v>80643.08</v>
      </c>
      <c r="L11" s="85"/>
      <c r="M11" s="85"/>
      <c r="N11" s="85">
        <v>6.95</v>
      </c>
      <c r="O11" s="5"/>
      <c r="BH11" s="1"/>
      <c r="BI11" s="3"/>
      <c r="BK11" s="1"/>
    </row>
    <row r="12" spans="2:63" customFormat="1" ht="15.75">
      <c r="B12" s="59" t="s">
        <v>250</v>
      </c>
      <c r="C12" s="89"/>
      <c r="D12" s="89"/>
      <c r="E12" s="89"/>
      <c r="F12" s="89"/>
      <c r="G12" s="89"/>
      <c r="H12" s="92">
        <v>378743.2</v>
      </c>
      <c r="I12" s="92"/>
      <c r="J12" s="92"/>
      <c r="K12" s="92">
        <v>14583.52</v>
      </c>
      <c r="L12" s="92"/>
      <c r="M12" s="92"/>
      <c r="N12" s="92">
        <v>1.26</v>
      </c>
    </row>
    <row r="13" spans="2:63" customFormat="1" ht="15.75">
      <c r="B13" s="59" t="s">
        <v>83</v>
      </c>
      <c r="C13" s="89"/>
      <c r="D13" s="89"/>
      <c r="E13" s="89"/>
      <c r="F13" s="89"/>
      <c r="G13" s="89"/>
      <c r="H13" s="92">
        <v>219727.2</v>
      </c>
      <c r="I13" s="92"/>
      <c r="J13" s="92"/>
      <c r="K13" s="92">
        <v>3846.9</v>
      </c>
      <c r="L13" s="92"/>
      <c r="M13" s="92"/>
      <c r="N13" s="92">
        <v>0.33</v>
      </c>
    </row>
    <row r="14" spans="2:63" customFormat="1" ht="15.75">
      <c r="B14" s="62" t="s">
        <v>1023</v>
      </c>
      <c r="C14" s="91">
        <v>1113232</v>
      </c>
      <c r="D14" s="91" t="s">
        <v>150</v>
      </c>
      <c r="E14" s="91">
        <v>514103811</v>
      </c>
      <c r="F14" s="91" t="s">
        <v>1024</v>
      </c>
      <c r="G14" s="91" t="s">
        <v>177</v>
      </c>
      <c r="H14" s="118">
        <v>3351</v>
      </c>
      <c r="I14" s="118">
        <v>1286</v>
      </c>
      <c r="J14" s="118">
        <v>0</v>
      </c>
      <c r="K14" s="118">
        <v>43.09</v>
      </c>
      <c r="L14" s="118">
        <v>0</v>
      </c>
      <c r="M14" s="118">
        <v>0.05</v>
      </c>
      <c r="N14" s="118">
        <v>0</v>
      </c>
    </row>
    <row r="15" spans="2:63" customFormat="1" ht="15.75">
      <c r="B15" s="62" t="s">
        <v>1025</v>
      </c>
      <c r="C15" s="91">
        <v>1117290</v>
      </c>
      <c r="D15" s="91" t="s">
        <v>150</v>
      </c>
      <c r="E15" s="91">
        <v>513502211</v>
      </c>
      <c r="F15" s="91" t="s">
        <v>1024</v>
      </c>
      <c r="G15" s="91" t="s">
        <v>177</v>
      </c>
      <c r="H15" s="118">
        <v>1980</v>
      </c>
      <c r="I15" s="118">
        <v>15900</v>
      </c>
      <c r="J15" s="118">
        <v>0</v>
      </c>
      <c r="K15" s="118">
        <v>314.82</v>
      </c>
      <c r="L15" s="118">
        <v>0.01</v>
      </c>
      <c r="M15" s="118">
        <v>0.39</v>
      </c>
      <c r="N15" s="118">
        <v>0.03</v>
      </c>
    </row>
    <row r="16" spans="2:63" customFormat="1" ht="15.75">
      <c r="B16" s="62" t="s">
        <v>1026</v>
      </c>
      <c r="C16" s="91">
        <v>1117266</v>
      </c>
      <c r="D16" s="91" t="s">
        <v>150</v>
      </c>
      <c r="E16" s="91">
        <v>513502211</v>
      </c>
      <c r="F16" s="91" t="s">
        <v>1024</v>
      </c>
      <c r="G16" s="91" t="s">
        <v>177</v>
      </c>
      <c r="H16" s="118">
        <v>61</v>
      </c>
      <c r="I16" s="118">
        <v>12850</v>
      </c>
      <c r="J16" s="118">
        <v>0</v>
      </c>
      <c r="K16" s="118">
        <v>7.84</v>
      </c>
      <c r="L16" s="118">
        <v>0</v>
      </c>
      <c r="M16" s="118">
        <v>0.01</v>
      </c>
      <c r="N16" s="118">
        <v>0</v>
      </c>
    </row>
    <row r="17" spans="1:14" customFormat="1" ht="15.75">
      <c r="B17" s="62" t="s">
        <v>1027</v>
      </c>
      <c r="C17" s="91">
        <v>1116979</v>
      </c>
      <c r="D17" s="91" t="s">
        <v>150</v>
      </c>
      <c r="E17" s="91">
        <v>513502211</v>
      </c>
      <c r="F17" s="91" t="s">
        <v>1024</v>
      </c>
      <c r="G17" s="91" t="s">
        <v>177</v>
      </c>
      <c r="H17" s="118">
        <v>4176</v>
      </c>
      <c r="I17" s="118">
        <v>14280</v>
      </c>
      <c r="J17" s="118">
        <v>0</v>
      </c>
      <c r="K17" s="118">
        <v>596.33000000000004</v>
      </c>
      <c r="L17" s="118">
        <v>0.02</v>
      </c>
      <c r="M17" s="118">
        <v>0.74</v>
      </c>
      <c r="N17" s="118">
        <v>0.05</v>
      </c>
    </row>
    <row r="18" spans="1:14" customFormat="1" ht="15.75">
      <c r="B18" s="62" t="s">
        <v>1028</v>
      </c>
      <c r="C18" s="91">
        <v>1096437</v>
      </c>
      <c r="D18" s="91" t="s">
        <v>150</v>
      </c>
      <c r="E18" s="91">
        <v>513665661</v>
      </c>
      <c r="F18" s="91" t="s">
        <v>1024</v>
      </c>
      <c r="G18" s="91" t="s">
        <v>177</v>
      </c>
      <c r="H18" s="118">
        <v>8697.2000000000007</v>
      </c>
      <c r="I18" s="118">
        <v>1618</v>
      </c>
      <c r="J18" s="118">
        <v>0</v>
      </c>
      <c r="K18" s="118">
        <v>140.72</v>
      </c>
      <c r="L18" s="118">
        <v>0.01</v>
      </c>
      <c r="M18" s="118">
        <v>0.17</v>
      </c>
      <c r="N18" s="118">
        <v>0.01</v>
      </c>
    </row>
    <row r="19" spans="1:14" customFormat="1" ht="15.75">
      <c r="A19" s="57" t="s">
        <v>1030</v>
      </c>
      <c r="B19" s="62" t="s">
        <v>1029</v>
      </c>
      <c r="C19" s="91">
        <v>1091826</v>
      </c>
      <c r="D19" s="91" t="s">
        <v>150</v>
      </c>
      <c r="E19" s="91">
        <v>513594101</v>
      </c>
      <c r="F19" s="91" t="s">
        <v>1024</v>
      </c>
      <c r="G19" s="91" t="s">
        <v>177</v>
      </c>
      <c r="H19" s="118">
        <v>153570</v>
      </c>
      <c r="I19" s="118">
        <v>1431</v>
      </c>
      <c r="J19" s="118">
        <v>0</v>
      </c>
      <c r="K19" s="118">
        <v>2197.59</v>
      </c>
      <c r="L19" s="118">
        <v>7.0000000000000007E-2</v>
      </c>
      <c r="M19" s="118">
        <v>2.73</v>
      </c>
      <c r="N19" s="118">
        <v>0.19</v>
      </c>
    </row>
    <row r="20" spans="1:14" customFormat="1" ht="15.75">
      <c r="A20" s="57" t="s">
        <v>1030</v>
      </c>
      <c r="B20" s="62" t="s">
        <v>1031</v>
      </c>
      <c r="C20" s="91">
        <v>1091818</v>
      </c>
      <c r="D20" s="91" t="s">
        <v>150</v>
      </c>
      <c r="E20" s="91">
        <v>513594101</v>
      </c>
      <c r="F20" s="91" t="s">
        <v>1024</v>
      </c>
      <c r="G20" s="91" t="s">
        <v>177</v>
      </c>
      <c r="H20" s="118">
        <v>692</v>
      </c>
      <c r="I20" s="118">
        <v>12840</v>
      </c>
      <c r="J20" s="118">
        <v>0</v>
      </c>
      <c r="K20" s="118">
        <v>88.85</v>
      </c>
      <c r="L20" s="118">
        <v>0</v>
      </c>
      <c r="M20" s="118">
        <v>0.11</v>
      </c>
      <c r="N20" s="118">
        <v>0.01</v>
      </c>
    </row>
    <row r="21" spans="1:14" customFormat="1" ht="15.75">
      <c r="A21" s="57" t="s">
        <v>1030</v>
      </c>
      <c r="B21" s="62" t="s">
        <v>1032</v>
      </c>
      <c r="C21" s="91">
        <v>1105386</v>
      </c>
      <c r="D21" s="91" t="s">
        <v>150</v>
      </c>
      <c r="E21" s="91">
        <v>513815258</v>
      </c>
      <c r="F21" s="91" t="s">
        <v>1024</v>
      </c>
      <c r="G21" s="91" t="s">
        <v>177</v>
      </c>
      <c r="H21" s="118">
        <v>47200</v>
      </c>
      <c r="I21" s="118">
        <v>969.6</v>
      </c>
      <c r="J21" s="118">
        <v>0</v>
      </c>
      <c r="K21" s="118">
        <v>457.65</v>
      </c>
      <c r="L21" s="118">
        <v>0</v>
      </c>
      <c r="M21" s="118">
        <v>0.56999999999999995</v>
      </c>
      <c r="N21" s="118">
        <v>0.04</v>
      </c>
    </row>
    <row r="22" spans="1:14" customFormat="1" ht="15.75">
      <c r="B22" s="59" t="s">
        <v>84</v>
      </c>
      <c r="C22" s="89"/>
      <c r="D22" s="89"/>
      <c r="E22" s="89"/>
      <c r="F22" s="89"/>
      <c r="G22" s="89"/>
      <c r="H22" s="92">
        <v>159016</v>
      </c>
      <c r="I22" s="92"/>
      <c r="J22" s="92"/>
      <c r="K22" s="92">
        <v>10736.62</v>
      </c>
      <c r="L22" s="92"/>
      <c r="M22" s="92"/>
      <c r="N22" s="92">
        <v>0.93</v>
      </c>
    </row>
    <row r="23" spans="1:14" customFormat="1" ht="15.75">
      <c r="A23" s="57" t="s">
        <v>1030</v>
      </c>
      <c r="B23" s="62" t="s">
        <v>1033</v>
      </c>
      <c r="C23" s="91">
        <v>1095710</v>
      </c>
      <c r="D23" s="91" t="s">
        <v>150</v>
      </c>
      <c r="E23" s="91">
        <v>513594101</v>
      </c>
      <c r="F23" s="91" t="s">
        <v>1024</v>
      </c>
      <c r="G23" s="91" t="s">
        <v>177</v>
      </c>
      <c r="H23" s="118">
        <v>43434</v>
      </c>
      <c r="I23" s="118">
        <v>9231</v>
      </c>
      <c r="J23" s="118">
        <v>0</v>
      </c>
      <c r="K23" s="118">
        <v>4009.39</v>
      </c>
      <c r="L23" s="118">
        <v>0.17</v>
      </c>
      <c r="M23" s="118">
        <v>4.97</v>
      </c>
      <c r="N23" s="118">
        <v>0.35</v>
      </c>
    </row>
    <row r="24" spans="1:14" customFormat="1" ht="15.75">
      <c r="A24" s="57" t="s">
        <v>1030</v>
      </c>
      <c r="B24" s="62" t="s">
        <v>1034</v>
      </c>
      <c r="C24" s="91">
        <v>1137744</v>
      </c>
      <c r="D24" s="91" t="s">
        <v>150</v>
      </c>
      <c r="E24" s="91">
        <v>513801605</v>
      </c>
      <c r="F24" s="91" t="s">
        <v>1024</v>
      </c>
      <c r="G24" s="91" t="s">
        <v>177</v>
      </c>
      <c r="H24" s="118">
        <v>44500</v>
      </c>
      <c r="I24" s="118">
        <v>3498</v>
      </c>
      <c r="J24" s="118">
        <v>0</v>
      </c>
      <c r="K24" s="118">
        <v>1556.61</v>
      </c>
      <c r="L24" s="118">
        <v>0.4</v>
      </c>
      <c r="M24" s="118">
        <v>1.93</v>
      </c>
      <c r="N24" s="118">
        <v>0.13</v>
      </c>
    </row>
    <row r="25" spans="1:14" customFormat="1" ht="15.75">
      <c r="A25" s="57" t="s">
        <v>1030</v>
      </c>
      <c r="B25" s="62" t="s">
        <v>1035</v>
      </c>
      <c r="C25" s="91">
        <v>1130442</v>
      </c>
      <c r="D25" s="91" t="s">
        <v>150</v>
      </c>
      <c r="E25" s="91">
        <v>513801605</v>
      </c>
      <c r="F25" s="91" t="s">
        <v>1024</v>
      </c>
      <c r="G25" s="91" t="s">
        <v>177</v>
      </c>
      <c r="H25" s="118">
        <v>52048</v>
      </c>
      <c r="I25" s="118">
        <v>6142</v>
      </c>
      <c r="J25" s="118">
        <v>0</v>
      </c>
      <c r="K25" s="118">
        <v>3196.79</v>
      </c>
      <c r="L25" s="118">
        <v>0.43</v>
      </c>
      <c r="M25" s="118">
        <v>3.96</v>
      </c>
      <c r="N25" s="118">
        <v>0.28000000000000003</v>
      </c>
    </row>
    <row r="26" spans="1:14" customFormat="1" ht="15.75">
      <c r="A26" s="57" t="s">
        <v>1030</v>
      </c>
      <c r="B26" s="62" t="s">
        <v>1036</v>
      </c>
      <c r="C26" s="91">
        <v>1095751</v>
      </c>
      <c r="D26" s="91" t="s">
        <v>150</v>
      </c>
      <c r="E26" s="91">
        <v>513594101</v>
      </c>
      <c r="F26" s="91" t="s">
        <v>1024</v>
      </c>
      <c r="G26" s="91" t="s">
        <v>177</v>
      </c>
      <c r="H26" s="118">
        <v>19034</v>
      </c>
      <c r="I26" s="118">
        <v>10370</v>
      </c>
      <c r="J26" s="118">
        <v>0</v>
      </c>
      <c r="K26" s="118">
        <v>1973.83</v>
      </c>
      <c r="L26" s="118">
        <v>0.14000000000000001</v>
      </c>
      <c r="M26" s="118">
        <v>2.4500000000000002</v>
      </c>
      <c r="N26" s="118">
        <v>0.17</v>
      </c>
    </row>
    <row r="27" spans="1:14" customFormat="1" ht="15.75">
      <c r="B27" s="59" t="s">
        <v>86</v>
      </c>
      <c r="C27" s="89"/>
      <c r="D27" s="89"/>
      <c r="E27" s="89"/>
      <c r="F27" s="89"/>
      <c r="G27" s="89"/>
      <c r="H27" s="92"/>
      <c r="I27" s="92"/>
      <c r="J27" s="92"/>
      <c r="K27" s="92"/>
      <c r="L27" s="92"/>
      <c r="M27" s="92"/>
      <c r="N27" s="92"/>
    </row>
    <row r="28" spans="1:14" customFormat="1" ht="15.75">
      <c r="B28" s="62" t="s">
        <v>294</v>
      </c>
      <c r="C28" s="91"/>
      <c r="D28" s="91"/>
      <c r="E28" s="91"/>
      <c r="F28" s="91"/>
      <c r="G28" s="91"/>
      <c r="H28" s="118"/>
      <c r="I28" s="118"/>
      <c r="J28" s="118"/>
      <c r="K28" s="118"/>
      <c r="L28" s="118"/>
      <c r="M28" s="118">
        <v>0</v>
      </c>
      <c r="N28" s="118"/>
    </row>
    <row r="29" spans="1:14" customFormat="1" ht="15.75">
      <c r="B29" s="59" t="s">
        <v>85</v>
      </c>
      <c r="C29" s="89"/>
      <c r="D29" s="89"/>
      <c r="E29" s="89"/>
      <c r="F29" s="89"/>
      <c r="G29" s="89"/>
      <c r="H29" s="92"/>
      <c r="I29" s="92"/>
      <c r="J29" s="92"/>
      <c r="K29" s="92"/>
      <c r="L29" s="92"/>
      <c r="M29" s="92"/>
      <c r="N29" s="92"/>
    </row>
    <row r="30" spans="1:14" customFormat="1" ht="15.75">
      <c r="B30" s="62" t="s">
        <v>294</v>
      </c>
      <c r="C30" s="91"/>
      <c r="D30" s="91"/>
      <c r="E30" s="91"/>
      <c r="F30" s="91"/>
      <c r="G30" s="91"/>
      <c r="H30" s="118"/>
      <c r="I30" s="118"/>
      <c r="J30" s="118"/>
      <c r="K30" s="118"/>
      <c r="L30" s="118"/>
      <c r="M30" s="118">
        <v>0</v>
      </c>
      <c r="N30" s="118"/>
    </row>
    <row r="31" spans="1:14" customFormat="1" ht="15.75">
      <c r="B31" s="59" t="s">
        <v>73</v>
      </c>
      <c r="C31" s="89"/>
      <c r="D31" s="89"/>
      <c r="E31" s="89"/>
      <c r="F31" s="89"/>
      <c r="G31" s="89"/>
      <c r="H31" s="92"/>
      <c r="I31" s="92"/>
      <c r="J31" s="92"/>
      <c r="K31" s="92"/>
      <c r="L31" s="92"/>
      <c r="M31" s="92"/>
      <c r="N31" s="92"/>
    </row>
    <row r="32" spans="1:14" customFormat="1" ht="15.75">
      <c r="B32" s="62" t="s">
        <v>294</v>
      </c>
      <c r="C32" s="91"/>
      <c r="D32" s="91"/>
      <c r="E32" s="91"/>
      <c r="F32" s="91"/>
      <c r="G32" s="91"/>
      <c r="H32" s="118"/>
      <c r="I32" s="118"/>
      <c r="J32" s="118"/>
      <c r="K32" s="118"/>
      <c r="L32" s="118"/>
      <c r="M32" s="118">
        <v>0</v>
      </c>
      <c r="N32" s="118"/>
    </row>
    <row r="33" spans="2:14" customFormat="1" ht="15.75">
      <c r="B33" s="59" t="s">
        <v>87</v>
      </c>
      <c r="C33" s="89"/>
      <c r="D33" s="89"/>
      <c r="E33" s="89"/>
      <c r="F33" s="89"/>
      <c r="G33" s="89"/>
      <c r="H33" s="92"/>
      <c r="I33" s="92"/>
      <c r="J33" s="92"/>
      <c r="K33" s="92"/>
      <c r="L33" s="92"/>
      <c r="M33" s="92"/>
      <c r="N33" s="92"/>
    </row>
    <row r="34" spans="2:14" customFormat="1" ht="15.75">
      <c r="B34" s="62" t="s">
        <v>294</v>
      </c>
      <c r="C34" s="91"/>
      <c r="D34" s="91"/>
      <c r="E34" s="91"/>
      <c r="F34" s="91"/>
      <c r="G34" s="91"/>
      <c r="H34" s="118"/>
      <c r="I34" s="118"/>
      <c r="J34" s="118"/>
      <c r="K34" s="118"/>
      <c r="L34" s="118"/>
      <c r="M34" s="118">
        <v>0</v>
      </c>
      <c r="N34" s="118"/>
    </row>
    <row r="35" spans="2:14" customFormat="1" ht="15.75">
      <c r="B35" s="59" t="s">
        <v>249</v>
      </c>
      <c r="C35" s="89"/>
      <c r="D35" s="89"/>
      <c r="E35" s="89"/>
      <c r="F35" s="89"/>
      <c r="G35" s="89"/>
      <c r="H35" s="92">
        <v>1019646</v>
      </c>
      <c r="I35" s="92"/>
      <c r="J35" s="92">
        <v>53.295000000000002</v>
      </c>
      <c r="K35" s="92">
        <v>66059.56</v>
      </c>
      <c r="L35" s="92"/>
      <c r="M35" s="92"/>
      <c r="N35" s="92">
        <v>5.69</v>
      </c>
    </row>
    <row r="36" spans="2:14" customFormat="1" ht="15.75">
      <c r="B36" s="59" t="s">
        <v>88</v>
      </c>
      <c r="C36" s="89"/>
      <c r="D36" s="89"/>
      <c r="E36" s="89"/>
      <c r="F36" s="89"/>
      <c r="G36" s="89"/>
      <c r="H36" s="92">
        <v>1000324</v>
      </c>
      <c r="I36" s="92"/>
      <c r="J36" s="92">
        <v>27.193999999999999</v>
      </c>
      <c r="K36" s="92">
        <v>59957.73</v>
      </c>
      <c r="L36" s="92"/>
      <c r="M36" s="92"/>
      <c r="N36" s="92">
        <v>5.17</v>
      </c>
    </row>
    <row r="37" spans="2:14" customFormat="1" ht="15.75">
      <c r="B37" s="62" t="s">
        <v>1037</v>
      </c>
      <c r="C37" s="91" t="s">
        <v>1038</v>
      </c>
      <c r="D37" s="91" t="s">
        <v>153</v>
      </c>
      <c r="E37" s="91"/>
      <c r="F37" s="91" t="s">
        <v>1024</v>
      </c>
      <c r="G37" s="91" t="s">
        <v>184</v>
      </c>
      <c r="H37" s="118">
        <v>750900</v>
      </c>
      <c r="I37" s="118">
        <v>20000</v>
      </c>
      <c r="J37" s="118">
        <v>0</v>
      </c>
      <c r="K37" s="118">
        <v>4655.58</v>
      </c>
      <c r="L37" s="118">
        <v>0</v>
      </c>
      <c r="M37" s="118">
        <v>5.77</v>
      </c>
      <c r="N37" s="118">
        <v>0.4</v>
      </c>
    </row>
    <row r="38" spans="2:14" customFormat="1" ht="15.75">
      <c r="B38" s="62" t="s">
        <v>1039</v>
      </c>
      <c r="C38" s="91" t="s">
        <v>1040</v>
      </c>
      <c r="D38" s="91" t="s">
        <v>875</v>
      </c>
      <c r="E38" s="91"/>
      <c r="F38" s="91" t="s">
        <v>1024</v>
      </c>
      <c r="G38" s="91" t="s">
        <v>176</v>
      </c>
      <c r="H38" s="118">
        <v>16667</v>
      </c>
      <c r="I38" s="118">
        <v>4793</v>
      </c>
      <c r="J38" s="118">
        <v>0</v>
      </c>
      <c r="K38" s="118">
        <v>2787.98</v>
      </c>
      <c r="L38" s="118">
        <v>0</v>
      </c>
      <c r="M38" s="118">
        <v>3.46</v>
      </c>
      <c r="N38" s="118">
        <v>0.24</v>
      </c>
    </row>
    <row r="39" spans="2:14" customFormat="1" ht="15.75">
      <c r="B39" s="62" t="s">
        <v>1041</v>
      </c>
      <c r="C39" s="91" t="s">
        <v>1042</v>
      </c>
      <c r="D39" s="91" t="s">
        <v>656</v>
      </c>
      <c r="E39" s="91"/>
      <c r="F39" s="91" t="s">
        <v>1024</v>
      </c>
      <c r="G39" s="91" t="s">
        <v>176</v>
      </c>
      <c r="H39" s="118">
        <v>11212</v>
      </c>
      <c r="I39" s="118">
        <v>9460</v>
      </c>
      <c r="J39" s="118">
        <v>0</v>
      </c>
      <c r="K39" s="118">
        <v>3701.69</v>
      </c>
      <c r="L39" s="118">
        <v>0</v>
      </c>
      <c r="M39" s="118">
        <v>4.59</v>
      </c>
      <c r="N39" s="118">
        <v>0.32</v>
      </c>
    </row>
    <row r="40" spans="2:14" customFormat="1" ht="15.75">
      <c r="B40" s="62" t="s">
        <v>1043</v>
      </c>
      <c r="C40" s="91" t="s">
        <v>1044</v>
      </c>
      <c r="D40" s="91" t="s">
        <v>656</v>
      </c>
      <c r="E40" s="91"/>
      <c r="F40" s="91" t="s">
        <v>1024</v>
      </c>
      <c r="G40" s="91" t="s">
        <v>176</v>
      </c>
      <c r="H40" s="118">
        <v>18236</v>
      </c>
      <c r="I40" s="118">
        <v>6463</v>
      </c>
      <c r="J40" s="118">
        <v>0</v>
      </c>
      <c r="K40" s="118">
        <v>4113.29</v>
      </c>
      <c r="L40" s="118">
        <v>0</v>
      </c>
      <c r="M40" s="118">
        <v>5.0999999999999996</v>
      </c>
      <c r="N40" s="118">
        <v>0.35</v>
      </c>
    </row>
    <row r="41" spans="2:14" customFormat="1" ht="15.75">
      <c r="B41" s="62" t="s">
        <v>1045</v>
      </c>
      <c r="C41" s="91" t="s">
        <v>1046</v>
      </c>
      <c r="D41" s="91" t="s">
        <v>656</v>
      </c>
      <c r="E41" s="91"/>
      <c r="F41" s="91" t="s">
        <v>1024</v>
      </c>
      <c r="G41" s="91" t="s">
        <v>176</v>
      </c>
      <c r="H41" s="118">
        <v>10744</v>
      </c>
      <c r="I41" s="118">
        <v>11349.64</v>
      </c>
      <c r="J41" s="118">
        <v>10.994</v>
      </c>
      <c r="K41" s="118">
        <v>4266.72</v>
      </c>
      <c r="L41" s="118">
        <v>0</v>
      </c>
      <c r="M41" s="118">
        <v>5.29</v>
      </c>
      <c r="N41" s="118">
        <v>0.37</v>
      </c>
    </row>
    <row r="42" spans="2:14" customFormat="1" ht="15.75">
      <c r="B42" s="62" t="s">
        <v>1047</v>
      </c>
      <c r="C42" s="91" t="s">
        <v>1048</v>
      </c>
      <c r="D42" s="91" t="s">
        <v>656</v>
      </c>
      <c r="E42" s="91"/>
      <c r="F42" s="91" t="s">
        <v>1024</v>
      </c>
      <c r="G42" s="91" t="s">
        <v>176</v>
      </c>
      <c r="H42" s="118">
        <v>3800</v>
      </c>
      <c r="I42" s="118">
        <v>7935</v>
      </c>
      <c r="J42" s="118">
        <v>0</v>
      </c>
      <c r="K42" s="118">
        <v>1052.3399999999999</v>
      </c>
      <c r="L42" s="118">
        <v>0</v>
      </c>
      <c r="M42" s="118">
        <v>1.3</v>
      </c>
      <c r="N42" s="118">
        <v>0.09</v>
      </c>
    </row>
    <row r="43" spans="2:14" customFormat="1" ht="15.75">
      <c r="B43" s="62" t="s">
        <v>1049</v>
      </c>
      <c r="C43" s="91" t="s">
        <v>1050</v>
      </c>
      <c r="D43" s="91" t="s">
        <v>656</v>
      </c>
      <c r="E43" s="91"/>
      <c r="F43" s="91" t="s">
        <v>1024</v>
      </c>
      <c r="G43" s="91" t="s">
        <v>176</v>
      </c>
      <c r="H43" s="118">
        <v>18700</v>
      </c>
      <c r="I43" s="118">
        <v>3178</v>
      </c>
      <c r="J43" s="118">
        <v>0</v>
      </c>
      <c r="K43" s="118">
        <v>2074.06</v>
      </c>
      <c r="L43" s="118">
        <v>0</v>
      </c>
      <c r="M43" s="118">
        <v>2.57</v>
      </c>
      <c r="N43" s="118">
        <v>0.18</v>
      </c>
    </row>
    <row r="44" spans="2:14" customFormat="1" ht="15.75">
      <c r="B44" s="62" t="s">
        <v>1051</v>
      </c>
      <c r="C44" s="91" t="s">
        <v>1052</v>
      </c>
      <c r="D44" s="91" t="s">
        <v>656</v>
      </c>
      <c r="E44" s="91"/>
      <c r="F44" s="91" t="s">
        <v>1024</v>
      </c>
      <c r="G44" s="91" t="s">
        <v>176</v>
      </c>
      <c r="H44" s="118">
        <v>17600</v>
      </c>
      <c r="I44" s="118">
        <v>3382</v>
      </c>
      <c r="J44" s="118">
        <v>0</v>
      </c>
      <c r="K44" s="118">
        <v>2077.36</v>
      </c>
      <c r="L44" s="118">
        <v>0</v>
      </c>
      <c r="M44" s="118">
        <v>2.58</v>
      </c>
      <c r="N44" s="118">
        <v>0.18</v>
      </c>
    </row>
    <row r="45" spans="2:14" customFormat="1" ht="15.75">
      <c r="B45" s="62" t="s">
        <v>1053</v>
      </c>
      <c r="C45" s="91" t="s">
        <v>1054</v>
      </c>
      <c r="D45" s="91" t="s">
        <v>646</v>
      </c>
      <c r="E45" s="91"/>
      <c r="F45" s="91" t="s">
        <v>1024</v>
      </c>
      <c r="G45" s="91" t="s">
        <v>178</v>
      </c>
      <c r="H45" s="118">
        <v>3043</v>
      </c>
      <c r="I45" s="118">
        <v>10790</v>
      </c>
      <c r="J45" s="118">
        <v>0</v>
      </c>
      <c r="K45" s="118">
        <v>1307.6099999999999</v>
      </c>
      <c r="L45" s="118">
        <v>0</v>
      </c>
      <c r="M45" s="118">
        <v>1.62</v>
      </c>
      <c r="N45" s="118">
        <v>0.11</v>
      </c>
    </row>
    <row r="46" spans="2:14" customFormat="1" ht="15.75">
      <c r="B46" s="62" t="s">
        <v>1055</v>
      </c>
      <c r="C46" s="91" t="s">
        <v>1056</v>
      </c>
      <c r="D46" s="91" t="s">
        <v>656</v>
      </c>
      <c r="E46" s="91"/>
      <c r="F46" s="91" t="s">
        <v>1024</v>
      </c>
      <c r="G46" s="91" t="s">
        <v>176</v>
      </c>
      <c r="H46" s="118">
        <v>14045</v>
      </c>
      <c r="I46" s="118">
        <v>4120</v>
      </c>
      <c r="J46" s="118">
        <v>0</v>
      </c>
      <c r="K46" s="118">
        <v>2019.5</v>
      </c>
      <c r="L46" s="118">
        <v>0</v>
      </c>
      <c r="M46" s="118">
        <v>2.5</v>
      </c>
      <c r="N46" s="118">
        <v>0.17</v>
      </c>
    </row>
    <row r="47" spans="2:14" customFormat="1" ht="15.75">
      <c r="B47" s="62" t="s">
        <v>1057</v>
      </c>
      <c r="C47" s="91" t="s">
        <v>1058</v>
      </c>
      <c r="D47" s="91" t="s">
        <v>656</v>
      </c>
      <c r="E47" s="91"/>
      <c r="F47" s="91" t="s">
        <v>1024</v>
      </c>
      <c r="G47" s="91" t="s">
        <v>176</v>
      </c>
      <c r="H47" s="118">
        <v>4400</v>
      </c>
      <c r="I47" s="118">
        <v>6734</v>
      </c>
      <c r="J47" s="118">
        <v>0</v>
      </c>
      <c r="K47" s="118">
        <v>1034.07</v>
      </c>
      <c r="L47" s="118">
        <v>0</v>
      </c>
      <c r="M47" s="118">
        <v>1.28</v>
      </c>
      <c r="N47" s="118">
        <v>0.09</v>
      </c>
    </row>
    <row r="48" spans="2:14" customFormat="1" ht="15.75">
      <c r="B48" s="62" t="s">
        <v>1059</v>
      </c>
      <c r="C48" s="91" t="s">
        <v>1060</v>
      </c>
      <c r="D48" s="91" t="s">
        <v>656</v>
      </c>
      <c r="E48" s="91"/>
      <c r="F48" s="91" t="s">
        <v>1024</v>
      </c>
      <c r="G48" s="91" t="s">
        <v>176</v>
      </c>
      <c r="H48" s="118">
        <v>8586</v>
      </c>
      <c r="I48" s="118">
        <v>13672</v>
      </c>
      <c r="J48" s="118">
        <v>1.46</v>
      </c>
      <c r="K48" s="118">
        <v>4098.29</v>
      </c>
      <c r="L48" s="118">
        <v>0</v>
      </c>
      <c r="M48" s="118">
        <v>5.08</v>
      </c>
      <c r="N48" s="118">
        <v>0.35</v>
      </c>
    </row>
    <row r="49" spans="2:14">
      <c r="B49" s="62" t="s">
        <v>1061</v>
      </c>
      <c r="C49" s="91" t="s">
        <v>1062</v>
      </c>
      <c r="D49" s="91" t="s">
        <v>152</v>
      </c>
      <c r="E49" s="91"/>
      <c r="F49" s="91" t="s">
        <v>1024</v>
      </c>
      <c r="G49" s="91" t="s">
        <v>179</v>
      </c>
      <c r="H49" s="118">
        <v>8857</v>
      </c>
      <c r="I49" s="118">
        <v>726.6</v>
      </c>
      <c r="J49" s="118">
        <v>3.786</v>
      </c>
      <c r="K49" s="118">
        <v>294.93</v>
      </c>
      <c r="L49" s="118">
        <v>0</v>
      </c>
      <c r="M49" s="118">
        <v>0.37</v>
      </c>
      <c r="N49" s="118">
        <v>0.03</v>
      </c>
    </row>
    <row r="50" spans="2:14">
      <c r="B50" s="62" t="s">
        <v>1063</v>
      </c>
      <c r="C50" s="91" t="s">
        <v>1064</v>
      </c>
      <c r="D50" s="91" t="s">
        <v>656</v>
      </c>
      <c r="E50" s="91"/>
      <c r="F50" s="91" t="s">
        <v>1024</v>
      </c>
      <c r="G50" s="91" t="s">
        <v>176</v>
      </c>
      <c r="H50" s="118">
        <v>1898</v>
      </c>
      <c r="I50" s="118">
        <v>17067</v>
      </c>
      <c r="J50" s="118">
        <v>2.605</v>
      </c>
      <c r="K50" s="118">
        <v>1133.1300000000001</v>
      </c>
      <c r="L50" s="118">
        <v>0</v>
      </c>
      <c r="M50" s="118">
        <v>1.41</v>
      </c>
      <c r="N50" s="118">
        <v>0.1</v>
      </c>
    </row>
    <row r="51" spans="2:14">
      <c r="B51" s="62" t="s">
        <v>1065</v>
      </c>
      <c r="C51" s="91" t="s">
        <v>1066</v>
      </c>
      <c r="D51" s="91" t="s">
        <v>958</v>
      </c>
      <c r="E51" s="91"/>
      <c r="F51" s="91" t="s">
        <v>1024</v>
      </c>
      <c r="G51" s="91" t="s">
        <v>178</v>
      </c>
      <c r="H51" s="118">
        <v>13400</v>
      </c>
      <c r="I51" s="118">
        <v>3765</v>
      </c>
      <c r="J51" s="118">
        <v>0</v>
      </c>
      <c r="K51" s="118">
        <v>2009.21</v>
      </c>
      <c r="L51" s="118">
        <v>0</v>
      </c>
      <c r="M51" s="118">
        <v>2.4900000000000002</v>
      </c>
      <c r="N51" s="118">
        <v>0.17</v>
      </c>
    </row>
    <row r="52" spans="2:14">
      <c r="B52" s="62" t="s">
        <v>1067</v>
      </c>
      <c r="C52" s="91" t="s">
        <v>1068</v>
      </c>
      <c r="D52" s="91" t="s">
        <v>26</v>
      </c>
      <c r="E52" s="91"/>
      <c r="F52" s="91" t="s">
        <v>1024</v>
      </c>
      <c r="G52" s="91" t="s">
        <v>176</v>
      </c>
      <c r="H52" s="118">
        <v>1657</v>
      </c>
      <c r="I52" s="118">
        <v>31235</v>
      </c>
      <c r="J52" s="118">
        <v>0.76700000000000002</v>
      </c>
      <c r="K52" s="118">
        <v>1807.07</v>
      </c>
      <c r="L52" s="118">
        <v>0</v>
      </c>
      <c r="M52" s="118">
        <v>2.2400000000000002</v>
      </c>
      <c r="N52" s="118">
        <v>0.16</v>
      </c>
    </row>
    <row r="53" spans="2:14">
      <c r="B53" s="62" t="s">
        <v>1069</v>
      </c>
      <c r="C53" s="91" t="s">
        <v>1070</v>
      </c>
      <c r="D53" s="91" t="s">
        <v>26</v>
      </c>
      <c r="E53" s="91"/>
      <c r="F53" s="91" t="s">
        <v>1024</v>
      </c>
      <c r="G53" s="91" t="s">
        <v>176</v>
      </c>
      <c r="H53" s="118">
        <v>16545</v>
      </c>
      <c r="I53" s="118">
        <v>2775</v>
      </c>
      <c r="J53" s="118">
        <v>2.294</v>
      </c>
      <c r="K53" s="118">
        <v>1604.64</v>
      </c>
      <c r="L53" s="118">
        <v>0</v>
      </c>
      <c r="M53" s="118">
        <v>1.99</v>
      </c>
      <c r="N53" s="118">
        <v>0.14000000000000001</v>
      </c>
    </row>
    <row r="54" spans="2:14">
      <c r="B54" s="62" t="s">
        <v>1071</v>
      </c>
      <c r="C54" s="91" t="s">
        <v>1072</v>
      </c>
      <c r="D54" s="91" t="s">
        <v>656</v>
      </c>
      <c r="E54" s="91"/>
      <c r="F54" s="91" t="s">
        <v>1024</v>
      </c>
      <c r="G54" s="91" t="s">
        <v>176</v>
      </c>
      <c r="H54" s="118">
        <v>3059</v>
      </c>
      <c r="I54" s="118">
        <v>12447</v>
      </c>
      <c r="J54" s="118">
        <v>5.2880000000000003</v>
      </c>
      <c r="K54" s="118">
        <v>1334.12</v>
      </c>
      <c r="L54" s="118">
        <v>0</v>
      </c>
      <c r="M54" s="118">
        <v>1.65</v>
      </c>
      <c r="N54" s="118">
        <v>0.11</v>
      </c>
    </row>
    <row r="55" spans="2:14">
      <c r="B55" s="62" t="s">
        <v>1073</v>
      </c>
      <c r="C55" s="91" t="s">
        <v>1074</v>
      </c>
      <c r="D55" s="91" t="s">
        <v>656</v>
      </c>
      <c r="E55" s="91"/>
      <c r="F55" s="91" t="s">
        <v>1024</v>
      </c>
      <c r="G55" s="91" t="s">
        <v>176</v>
      </c>
      <c r="H55" s="118">
        <v>12320</v>
      </c>
      <c r="I55" s="118">
        <v>6755</v>
      </c>
      <c r="J55" s="118">
        <v>0</v>
      </c>
      <c r="K55" s="118">
        <v>2904.43</v>
      </c>
      <c r="L55" s="118">
        <v>0</v>
      </c>
      <c r="M55" s="118">
        <v>3.6</v>
      </c>
      <c r="N55" s="118">
        <v>0.25</v>
      </c>
    </row>
    <row r="56" spans="2:14">
      <c r="B56" s="62" t="s">
        <v>1075</v>
      </c>
      <c r="C56" s="91" t="s">
        <v>1076</v>
      </c>
      <c r="D56" s="91" t="s">
        <v>656</v>
      </c>
      <c r="E56" s="91"/>
      <c r="F56" s="91" t="s">
        <v>1024</v>
      </c>
      <c r="G56" s="91" t="s">
        <v>176</v>
      </c>
      <c r="H56" s="118">
        <v>4339</v>
      </c>
      <c r="I56" s="118">
        <v>5484</v>
      </c>
      <c r="J56" s="118">
        <v>0</v>
      </c>
      <c r="K56" s="118">
        <v>830.45</v>
      </c>
      <c r="L56" s="118">
        <v>0</v>
      </c>
      <c r="M56" s="118">
        <v>1.03</v>
      </c>
      <c r="N56" s="118">
        <v>7.0000000000000007E-2</v>
      </c>
    </row>
    <row r="57" spans="2:14">
      <c r="B57" s="62" t="s">
        <v>1077</v>
      </c>
      <c r="C57" s="91" t="s">
        <v>1078</v>
      </c>
      <c r="D57" s="91" t="s">
        <v>656</v>
      </c>
      <c r="E57" s="91"/>
      <c r="F57" s="91" t="s">
        <v>1024</v>
      </c>
      <c r="G57" s="91" t="s">
        <v>176</v>
      </c>
      <c r="H57" s="118">
        <v>19400</v>
      </c>
      <c r="I57" s="118">
        <v>3141</v>
      </c>
      <c r="J57" s="118">
        <v>0</v>
      </c>
      <c r="K57" s="118">
        <v>2126.65</v>
      </c>
      <c r="L57" s="118">
        <v>0.81</v>
      </c>
      <c r="M57" s="118">
        <v>2.64</v>
      </c>
      <c r="N57" s="118">
        <v>0.18</v>
      </c>
    </row>
    <row r="58" spans="2:14">
      <c r="B58" s="62" t="s">
        <v>1079</v>
      </c>
      <c r="C58" s="91" t="s">
        <v>1080</v>
      </c>
      <c r="D58" s="91" t="s">
        <v>656</v>
      </c>
      <c r="E58" s="91"/>
      <c r="F58" s="91" t="s">
        <v>1024</v>
      </c>
      <c r="G58" s="91" t="s">
        <v>176</v>
      </c>
      <c r="H58" s="118">
        <v>2921</v>
      </c>
      <c r="I58" s="118">
        <v>5914</v>
      </c>
      <c r="J58" s="118">
        <v>0</v>
      </c>
      <c r="K58" s="118">
        <v>602.89</v>
      </c>
      <c r="L58" s="118">
        <v>0</v>
      </c>
      <c r="M58" s="118">
        <v>0.75</v>
      </c>
      <c r="N58" s="118">
        <v>0.05</v>
      </c>
    </row>
    <row r="59" spans="2:14">
      <c r="B59" s="62" t="s">
        <v>1081</v>
      </c>
      <c r="C59" s="91" t="s">
        <v>1082</v>
      </c>
      <c r="D59" s="91" t="s">
        <v>656</v>
      </c>
      <c r="E59" s="91"/>
      <c r="F59" s="91" t="s">
        <v>1024</v>
      </c>
      <c r="G59" s="91" t="s">
        <v>176</v>
      </c>
      <c r="H59" s="118">
        <v>27320</v>
      </c>
      <c r="I59" s="118">
        <v>4051</v>
      </c>
      <c r="J59" s="118">
        <v>0</v>
      </c>
      <c r="K59" s="118">
        <v>3862.5</v>
      </c>
      <c r="L59" s="118">
        <v>0</v>
      </c>
      <c r="M59" s="118">
        <v>4.79</v>
      </c>
      <c r="N59" s="118">
        <v>0.33</v>
      </c>
    </row>
    <row r="60" spans="2:14">
      <c r="B60" s="62" t="s">
        <v>1083</v>
      </c>
      <c r="C60" s="91" t="s">
        <v>1084</v>
      </c>
      <c r="D60" s="91" t="s">
        <v>656</v>
      </c>
      <c r="E60" s="91"/>
      <c r="F60" s="91" t="s">
        <v>1024</v>
      </c>
      <c r="G60" s="91" t="s">
        <v>176</v>
      </c>
      <c r="H60" s="118">
        <v>10675</v>
      </c>
      <c r="I60" s="118">
        <v>22169</v>
      </c>
      <c r="J60" s="118">
        <v>0</v>
      </c>
      <c r="K60" s="118">
        <v>8259.23</v>
      </c>
      <c r="L60" s="118">
        <v>0</v>
      </c>
      <c r="M60" s="118">
        <v>10.24</v>
      </c>
      <c r="N60" s="118">
        <v>0.71</v>
      </c>
    </row>
    <row r="61" spans="2:14">
      <c r="B61" s="59" t="s">
        <v>89</v>
      </c>
      <c r="C61" s="89"/>
      <c r="D61" s="89"/>
      <c r="E61" s="89"/>
      <c r="F61" s="89"/>
      <c r="G61" s="89"/>
      <c r="H61" s="92">
        <v>12679</v>
      </c>
      <c r="I61" s="92"/>
      <c r="J61" s="92">
        <v>13.06</v>
      </c>
      <c r="K61" s="92">
        <v>3963.74</v>
      </c>
      <c r="L61" s="92"/>
      <c r="M61" s="92"/>
      <c r="N61" s="92">
        <v>0.34</v>
      </c>
    </row>
    <row r="62" spans="2:14">
      <c r="B62" s="62" t="s">
        <v>1085</v>
      </c>
      <c r="C62" s="91" t="s">
        <v>1086</v>
      </c>
      <c r="D62" s="91" t="s">
        <v>152</v>
      </c>
      <c r="E62" s="91"/>
      <c r="F62" s="91" t="s">
        <v>1087</v>
      </c>
      <c r="G62" s="91" t="s">
        <v>176</v>
      </c>
      <c r="H62" s="118">
        <v>3820</v>
      </c>
      <c r="I62" s="118">
        <v>11571</v>
      </c>
      <c r="J62" s="118">
        <v>13.06</v>
      </c>
      <c r="K62" s="118">
        <v>1555.68</v>
      </c>
      <c r="L62" s="118">
        <v>0</v>
      </c>
      <c r="M62" s="118">
        <v>1.93</v>
      </c>
      <c r="N62" s="118">
        <v>0.13</v>
      </c>
    </row>
    <row r="63" spans="2:14">
      <c r="B63" s="62" t="s">
        <v>1088</v>
      </c>
      <c r="C63" s="91" t="s">
        <v>1089</v>
      </c>
      <c r="D63" s="91" t="s">
        <v>152</v>
      </c>
      <c r="E63" s="91"/>
      <c r="F63" s="91" t="s">
        <v>1087</v>
      </c>
      <c r="G63" s="91" t="s">
        <v>176</v>
      </c>
      <c r="H63" s="118">
        <v>8064</v>
      </c>
      <c r="I63" s="118">
        <v>7523</v>
      </c>
      <c r="J63" s="118">
        <v>0</v>
      </c>
      <c r="K63" s="118">
        <v>2117.23</v>
      </c>
      <c r="L63" s="118">
        <v>0</v>
      </c>
      <c r="M63" s="118">
        <v>2.63</v>
      </c>
      <c r="N63" s="118">
        <v>0.18</v>
      </c>
    </row>
    <row r="64" spans="2:14">
      <c r="B64" s="62" t="s">
        <v>1090</v>
      </c>
      <c r="C64" s="91" t="s">
        <v>1091</v>
      </c>
      <c r="D64" s="91" t="s">
        <v>152</v>
      </c>
      <c r="E64" s="91"/>
      <c r="F64" s="91" t="s">
        <v>1087</v>
      </c>
      <c r="G64" s="91" t="s">
        <v>176</v>
      </c>
      <c r="H64" s="118">
        <v>795</v>
      </c>
      <c r="I64" s="118">
        <v>10482</v>
      </c>
      <c r="J64" s="118">
        <v>0</v>
      </c>
      <c r="K64" s="118">
        <v>290.83</v>
      </c>
      <c r="L64" s="118">
        <v>0</v>
      </c>
      <c r="M64" s="118">
        <v>0.36</v>
      </c>
      <c r="N64" s="118">
        <v>0.03</v>
      </c>
    </row>
    <row r="65" spans="2:14">
      <c r="B65" s="59" t="s">
        <v>73</v>
      </c>
      <c r="C65" s="89"/>
      <c r="D65" s="89"/>
      <c r="E65" s="89"/>
      <c r="F65" s="89"/>
      <c r="G65" s="89"/>
      <c r="H65" s="92">
        <v>6643</v>
      </c>
      <c r="I65" s="92"/>
      <c r="J65" s="92">
        <v>13.041</v>
      </c>
      <c r="K65" s="92">
        <v>2138.09</v>
      </c>
      <c r="L65" s="92"/>
      <c r="M65" s="92"/>
      <c r="N65" s="92">
        <v>0.18</v>
      </c>
    </row>
    <row r="66" spans="2:14">
      <c r="B66" s="62" t="s">
        <v>1092</v>
      </c>
      <c r="C66" s="91" t="s">
        <v>1093</v>
      </c>
      <c r="D66" s="91" t="s">
        <v>26</v>
      </c>
      <c r="E66" s="91"/>
      <c r="F66" s="91" t="s">
        <v>26</v>
      </c>
      <c r="G66" s="91" t="s">
        <v>176</v>
      </c>
      <c r="H66" s="118">
        <v>6643</v>
      </c>
      <c r="I66" s="118">
        <v>9166</v>
      </c>
      <c r="J66" s="118">
        <v>13.041</v>
      </c>
      <c r="K66" s="118">
        <v>2138.09</v>
      </c>
      <c r="L66" s="118">
        <v>0</v>
      </c>
      <c r="M66" s="118">
        <v>2.65</v>
      </c>
      <c r="N66" s="118">
        <v>0.18</v>
      </c>
    </row>
    <row r="67" spans="2:14">
      <c r="B67" s="59" t="s">
        <v>87</v>
      </c>
      <c r="C67" s="89"/>
      <c r="D67" s="89"/>
      <c r="E67" s="89"/>
      <c r="F67" s="89"/>
      <c r="G67" s="89"/>
      <c r="H67" s="92"/>
      <c r="I67" s="92"/>
      <c r="J67" s="92"/>
      <c r="K67" s="92"/>
      <c r="L67" s="92"/>
      <c r="M67" s="92"/>
      <c r="N67" s="92"/>
    </row>
    <row r="68" spans="2:14">
      <c r="B68" s="117" t="s">
        <v>294</v>
      </c>
      <c r="C68" s="91"/>
      <c r="D68" s="91"/>
      <c r="E68" s="91"/>
      <c r="F68" s="91"/>
      <c r="G68" s="91"/>
      <c r="H68" s="118"/>
      <c r="I68" s="118"/>
      <c r="J68" s="118"/>
      <c r="K68" s="118"/>
      <c r="L68" s="118"/>
      <c r="M68" s="118">
        <v>0</v>
      </c>
      <c r="N68" s="118"/>
    </row>
    <row r="69" spans="2:14">
      <c r="B69" s="115" t="s">
        <v>267</v>
      </c>
      <c r="D69" s="1"/>
      <c r="E69" s="1"/>
      <c r="F69" s="1"/>
      <c r="G69" s="1"/>
    </row>
    <row r="70" spans="2:14">
      <c r="B70" s="115" t="s">
        <v>141</v>
      </c>
      <c r="D70" s="1"/>
      <c r="E70" s="1"/>
      <c r="F70" s="1"/>
      <c r="G70" s="1"/>
    </row>
    <row r="71" spans="2:14">
      <c r="B71" s="115" t="s">
        <v>263</v>
      </c>
      <c r="D71" s="1"/>
      <c r="E71" s="1"/>
      <c r="F71" s="1"/>
      <c r="G71" s="1"/>
    </row>
    <row r="72" spans="2:14">
      <c r="B72" s="115" t="s">
        <v>264</v>
      </c>
      <c r="D72" s="1"/>
      <c r="E72" s="1"/>
      <c r="F72" s="1"/>
      <c r="G72" s="1"/>
    </row>
    <row r="73" spans="2:14">
      <c r="B73" s="114" t="s">
        <v>265</v>
      </c>
      <c r="D73" s="1"/>
      <c r="E73" s="1"/>
      <c r="F73" s="1"/>
      <c r="G73" s="1"/>
    </row>
    <row r="74" spans="2:14">
      <c r="D74" s="1"/>
      <c r="E74" s="1"/>
      <c r="F74" s="1"/>
      <c r="G74" s="1"/>
    </row>
    <row r="75" spans="2:14">
      <c r="D75" s="1"/>
      <c r="E75" s="1"/>
      <c r="F75" s="1"/>
      <c r="G75" s="1"/>
    </row>
    <row r="76" spans="2:14">
      <c r="D76" s="1"/>
      <c r="E76" s="1"/>
      <c r="F76" s="1"/>
      <c r="G76" s="1"/>
    </row>
    <row r="77" spans="2:14">
      <c r="D77" s="1"/>
      <c r="E77" s="1"/>
      <c r="F77" s="1"/>
      <c r="G77" s="1"/>
    </row>
    <row r="78" spans="2:14">
      <c r="D78" s="1"/>
      <c r="E78" s="1"/>
      <c r="F78" s="1"/>
      <c r="G78" s="1"/>
    </row>
    <row r="79" spans="2:14">
      <c r="D79" s="1"/>
      <c r="E79" s="1"/>
      <c r="F79" s="1"/>
      <c r="G79" s="1"/>
    </row>
    <row r="80" spans="2:14">
      <c r="D80" s="1"/>
      <c r="E80" s="1"/>
      <c r="F80" s="1"/>
      <c r="G80" s="1"/>
    </row>
    <row r="81" spans="4:7">
      <c r="D81" s="1"/>
      <c r="E81" s="1"/>
      <c r="F81" s="1"/>
      <c r="G81" s="1"/>
    </row>
    <row r="82" spans="4:7">
      <c r="D82" s="1"/>
      <c r="E82" s="1"/>
      <c r="F82" s="1"/>
      <c r="G82" s="1"/>
    </row>
    <row r="83" spans="4:7">
      <c r="D83" s="1"/>
      <c r="E83" s="1"/>
      <c r="F83" s="1"/>
      <c r="G83" s="1"/>
    </row>
    <row r="84" spans="4:7">
      <c r="D84" s="1"/>
      <c r="E84" s="1"/>
      <c r="F84" s="1"/>
      <c r="G84" s="1"/>
    </row>
    <row r="85" spans="4:7">
      <c r="D85" s="1"/>
      <c r="E85" s="1"/>
      <c r="F85" s="1"/>
      <c r="G85" s="1"/>
    </row>
    <row r="86" spans="4:7">
      <c r="D86" s="1"/>
      <c r="E86" s="1"/>
      <c r="F86" s="1"/>
      <c r="G86" s="1"/>
    </row>
    <row r="87" spans="4:7">
      <c r="D87" s="1"/>
      <c r="E87" s="1"/>
      <c r="F87" s="1"/>
      <c r="G87" s="1"/>
    </row>
    <row r="88" spans="4:7">
      <c r="D88" s="1"/>
      <c r="E88" s="1"/>
      <c r="F88" s="1"/>
      <c r="G88" s="1"/>
    </row>
    <row r="89" spans="4:7">
      <c r="D89" s="1"/>
      <c r="E89" s="1"/>
      <c r="F89" s="1"/>
      <c r="G89" s="1"/>
    </row>
    <row r="90" spans="4:7">
      <c r="D90" s="1"/>
      <c r="E90" s="1"/>
      <c r="F90" s="1"/>
      <c r="G90" s="1"/>
    </row>
    <row r="91" spans="4:7">
      <c r="D91" s="1"/>
      <c r="E91" s="1"/>
      <c r="F91" s="1"/>
      <c r="G91" s="1"/>
    </row>
    <row r="92" spans="4:7">
      <c r="D92" s="1"/>
      <c r="E92" s="1"/>
      <c r="F92" s="1"/>
      <c r="G92" s="1"/>
    </row>
    <row r="93" spans="4:7">
      <c r="D93" s="1"/>
      <c r="E93" s="1"/>
      <c r="F93" s="1"/>
      <c r="G93" s="1"/>
    </row>
    <row r="94" spans="4:7">
      <c r="D94" s="1"/>
      <c r="E94" s="1"/>
      <c r="F94" s="1"/>
      <c r="G94" s="1"/>
    </row>
    <row r="95" spans="4:7">
      <c r="D95" s="1"/>
      <c r="E95" s="1"/>
      <c r="F95" s="1"/>
      <c r="G95" s="1"/>
    </row>
    <row r="96" spans="4:7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32"/>
      <c r="D250" s="1"/>
      <c r="E250" s="1"/>
      <c r="F250" s="1"/>
      <c r="G250" s="1"/>
    </row>
    <row r="251" spans="2:7">
      <c r="B251" s="32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mergeCells count="2">
    <mergeCell ref="B6:N6"/>
    <mergeCell ref="B7:N7"/>
  </mergeCells>
  <phoneticPr fontId="3" type="noConversion"/>
  <dataValidations count="1">
    <dataValidation allowBlank="1" showInputMessage="1" showErrorMessage="1" sqref="J10:J11 J5:J7 A5:I11 K5:XFD11 A49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B1:BM30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16.42578125" style="2" bestFit="1" customWidth="1"/>
    <col min="4" max="4" width="10.5703125" style="2" bestFit="1" customWidth="1"/>
    <col min="5" max="5" width="6.28515625" style="2" customWidth="1"/>
    <col min="6" max="6" width="12.85546875" style="1" bestFit="1" customWidth="1"/>
    <col min="7" max="7" width="5.5703125" style="1" customWidth="1"/>
    <col min="8" max="8" width="8.7109375" style="1" bestFit="1" customWidth="1"/>
    <col min="9" max="9" width="12.85546875" style="1" bestFit="1" customWidth="1"/>
    <col min="10" max="10" width="16.42578125" style="1" bestFit="1" customWidth="1"/>
    <col min="11" max="11" width="14.5703125" style="1" bestFit="1" customWidth="1"/>
    <col min="12" max="12" width="13.140625" style="1" bestFit="1" customWidth="1"/>
    <col min="13" max="13" width="11.28515625" style="1" bestFit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5">
      <c r="B1" s="83" t="s">
        <v>308</v>
      </c>
    </row>
    <row r="2" spans="2:65">
      <c r="B2" s="83" t="s">
        <v>309</v>
      </c>
    </row>
    <row r="3" spans="2:65">
      <c r="B3" s="83" t="s">
        <v>310</v>
      </c>
    </row>
    <row r="4" spans="2:65">
      <c r="B4" s="83" t="s">
        <v>311</v>
      </c>
    </row>
    <row r="6" spans="2:65" ht="26.25" customHeight="1">
      <c r="B6" s="163" t="s">
        <v>215</v>
      </c>
      <c r="C6" s="164"/>
      <c r="D6" s="164"/>
      <c r="E6" s="164"/>
      <c r="F6" s="164"/>
      <c r="G6" s="164"/>
      <c r="H6" s="164"/>
      <c r="I6" s="164"/>
      <c r="J6" s="164"/>
      <c r="K6" s="164"/>
      <c r="L6" s="164"/>
      <c r="M6" s="164"/>
      <c r="N6" s="164"/>
      <c r="O6" s="165"/>
    </row>
    <row r="7" spans="2:65" ht="26.25" customHeight="1">
      <c r="B7" s="163" t="s">
        <v>120</v>
      </c>
      <c r="C7" s="164"/>
      <c r="D7" s="164"/>
      <c r="E7" s="164"/>
      <c r="F7" s="164"/>
      <c r="G7" s="164"/>
      <c r="H7" s="164"/>
      <c r="I7" s="164"/>
      <c r="J7" s="164"/>
      <c r="K7" s="164"/>
      <c r="L7" s="164"/>
      <c r="M7" s="164"/>
      <c r="N7" s="164"/>
      <c r="O7" s="165"/>
      <c r="BM7" s="3"/>
    </row>
    <row r="8" spans="2:65" s="3" customFormat="1" ht="47.25">
      <c r="B8" s="20" t="s">
        <v>144</v>
      </c>
      <c r="C8" s="25" t="s">
        <v>48</v>
      </c>
      <c r="D8" s="78" t="s">
        <v>149</v>
      </c>
      <c r="E8" s="49" t="s">
        <v>146</v>
      </c>
      <c r="F8" s="80" t="s">
        <v>81</v>
      </c>
      <c r="G8" s="25" t="s">
        <v>15</v>
      </c>
      <c r="H8" s="25" t="s">
        <v>82</v>
      </c>
      <c r="I8" s="25" t="s">
        <v>130</v>
      </c>
      <c r="J8" s="25" t="s">
        <v>266</v>
      </c>
      <c r="K8" s="25" t="s">
        <v>262</v>
      </c>
      <c r="L8" s="25" t="s">
        <v>75</v>
      </c>
      <c r="M8" s="25" t="s">
        <v>69</v>
      </c>
      <c r="N8" s="49" t="s">
        <v>187</v>
      </c>
      <c r="O8" s="26" t="s">
        <v>189</v>
      </c>
      <c r="Q8" s="1"/>
      <c r="BH8" s="1"/>
      <c r="BI8" s="1"/>
    </row>
    <row r="9" spans="2:65" s="3" customFormat="1" ht="20.25">
      <c r="B9" s="15"/>
      <c r="C9" s="16"/>
      <c r="D9" s="16"/>
      <c r="E9" s="16"/>
      <c r="F9" s="16"/>
      <c r="G9" s="16"/>
      <c r="H9" s="16"/>
      <c r="I9" s="16"/>
      <c r="J9" s="27" t="s">
        <v>268</v>
      </c>
      <c r="K9" s="27" t="s">
        <v>76</v>
      </c>
      <c r="L9" s="27" t="s">
        <v>260</v>
      </c>
      <c r="M9" s="27" t="s">
        <v>20</v>
      </c>
      <c r="N9" s="27" t="s">
        <v>20</v>
      </c>
      <c r="O9" s="28" t="s">
        <v>20</v>
      </c>
      <c r="BG9" s="1"/>
      <c r="BH9" s="1"/>
      <c r="BI9" s="1"/>
      <c r="BM9" s="4"/>
    </row>
    <row r="10" spans="2:65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5" t="s">
        <v>12</v>
      </c>
      <c r="O10" s="65" t="s">
        <v>13</v>
      </c>
      <c r="P10" s="5"/>
      <c r="BG10" s="1"/>
      <c r="BH10" s="3"/>
      <c r="BI10" s="1"/>
    </row>
    <row r="11" spans="2:65" s="4" customFormat="1" ht="18" customHeight="1">
      <c r="B11" s="58" t="s">
        <v>32</v>
      </c>
      <c r="C11" s="86"/>
      <c r="D11" s="86"/>
      <c r="E11" s="86"/>
      <c r="F11" s="86"/>
      <c r="G11" s="86"/>
      <c r="H11" s="86"/>
      <c r="I11" s="86"/>
      <c r="J11" s="85">
        <v>1014514.8</v>
      </c>
      <c r="K11" s="85"/>
      <c r="L11" s="85">
        <v>76455.199999999997</v>
      </c>
      <c r="M11" s="85"/>
      <c r="N11" s="85"/>
      <c r="O11" s="85">
        <v>6.59</v>
      </c>
      <c r="P11" s="5"/>
      <c r="BG11" s="1"/>
      <c r="BH11" s="3"/>
      <c r="BI11" s="1"/>
      <c r="BM11" s="1"/>
    </row>
    <row r="12" spans="2:65" customFormat="1" ht="18" customHeight="1">
      <c r="B12" s="61" t="s">
        <v>1094</v>
      </c>
      <c r="C12" s="89"/>
      <c r="D12" s="89"/>
      <c r="E12" s="89"/>
      <c r="F12" s="89"/>
      <c r="G12" s="89"/>
      <c r="H12" s="89"/>
      <c r="I12" s="89"/>
      <c r="J12" s="92"/>
      <c r="K12" s="92"/>
      <c r="L12" s="92"/>
      <c r="M12" s="92"/>
      <c r="N12" s="92"/>
      <c r="O12" s="92"/>
    </row>
    <row r="13" spans="2:65" customFormat="1" ht="15.75">
      <c r="B13" s="67" t="s">
        <v>294</v>
      </c>
      <c r="C13" s="91"/>
      <c r="D13" s="91"/>
      <c r="E13" s="91"/>
      <c r="F13" s="91"/>
      <c r="G13" s="91"/>
      <c r="H13" s="91"/>
      <c r="I13" s="91"/>
      <c r="J13" s="118"/>
      <c r="K13" s="118"/>
      <c r="L13" s="118"/>
      <c r="M13" s="120"/>
      <c r="N13" s="118"/>
      <c r="O13" s="118"/>
    </row>
    <row r="14" spans="2:65" customFormat="1" ht="15.75">
      <c r="B14" s="61" t="s">
        <v>1095</v>
      </c>
      <c r="C14" s="89"/>
      <c r="D14" s="89"/>
      <c r="E14" s="89"/>
      <c r="F14" s="89"/>
      <c r="G14" s="89"/>
      <c r="H14" s="89"/>
      <c r="I14" s="89"/>
      <c r="J14" s="92">
        <v>1014514.8</v>
      </c>
      <c r="K14" s="92"/>
      <c r="L14" s="92">
        <v>76455.199999999997</v>
      </c>
      <c r="M14" s="92"/>
      <c r="N14" s="92"/>
      <c r="O14" s="92">
        <v>6.59</v>
      </c>
    </row>
    <row r="15" spans="2:65" customFormat="1" ht="15.75">
      <c r="B15" s="67" t="s">
        <v>1096</v>
      </c>
      <c r="C15" s="91" t="s">
        <v>1097</v>
      </c>
      <c r="D15" s="91" t="s">
        <v>26</v>
      </c>
      <c r="E15" s="91"/>
      <c r="F15" s="91" t="s">
        <v>1087</v>
      </c>
      <c r="G15" s="91">
        <v>0</v>
      </c>
      <c r="H15" s="91" t="s">
        <v>313</v>
      </c>
      <c r="I15" s="91" t="s">
        <v>176</v>
      </c>
      <c r="J15" s="118">
        <v>256.45999999999998</v>
      </c>
      <c r="K15" s="118">
        <v>120595</v>
      </c>
      <c r="L15" s="118">
        <v>1079.3800000000001</v>
      </c>
      <c r="M15" s="120">
        <v>0</v>
      </c>
      <c r="N15" s="118">
        <v>1.41</v>
      </c>
      <c r="O15" s="118">
        <v>0.09</v>
      </c>
    </row>
    <row r="16" spans="2:65" customFormat="1" ht="15.75">
      <c r="B16" s="67" t="s">
        <v>1098</v>
      </c>
      <c r="C16" s="91" t="s">
        <v>1099</v>
      </c>
      <c r="D16" s="91" t="s">
        <v>26</v>
      </c>
      <c r="E16" s="91"/>
      <c r="F16" s="91" t="s">
        <v>1087</v>
      </c>
      <c r="G16" s="91">
        <v>0</v>
      </c>
      <c r="H16" s="91" t="s">
        <v>313</v>
      </c>
      <c r="I16" s="91" t="s">
        <v>176</v>
      </c>
      <c r="J16" s="118">
        <v>269000</v>
      </c>
      <c r="K16" s="118">
        <v>100</v>
      </c>
      <c r="L16" s="118">
        <v>938.81</v>
      </c>
      <c r="M16" s="120">
        <v>0</v>
      </c>
      <c r="N16" s="118">
        <v>1.23</v>
      </c>
      <c r="O16" s="118">
        <v>0.08</v>
      </c>
    </row>
    <row r="17" spans="2:15" customFormat="1" ht="15.75">
      <c r="B17" s="67" t="s">
        <v>1100</v>
      </c>
      <c r="C17" s="91" t="s">
        <v>1101</v>
      </c>
      <c r="D17" s="91" t="s">
        <v>26</v>
      </c>
      <c r="E17" s="91"/>
      <c r="F17" s="91" t="s">
        <v>1087</v>
      </c>
      <c r="G17" s="91">
        <v>0</v>
      </c>
      <c r="H17" s="91" t="s">
        <v>313</v>
      </c>
      <c r="I17" s="91" t="s">
        <v>176</v>
      </c>
      <c r="J17" s="118">
        <v>20.74</v>
      </c>
      <c r="K17" s="118">
        <v>1412227</v>
      </c>
      <c r="L17" s="118">
        <v>1022.21</v>
      </c>
      <c r="M17" s="120">
        <v>0</v>
      </c>
      <c r="N17" s="118">
        <v>1.34</v>
      </c>
      <c r="O17" s="118">
        <v>0.09</v>
      </c>
    </row>
    <row r="18" spans="2:15" customFormat="1" ht="15.75">
      <c r="B18" s="67" t="s">
        <v>1102</v>
      </c>
      <c r="C18" s="91" t="s">
        <v>1103</v>
      </c>
      <c r="D18" s="91" t="s">
        <v>26</v>
      </c>
      <c r="E18" s="91"/>
      <c r="F18" s="91" t="s">
        <v>1087</v>
      </c>
      <c r="G18" s="91">
        <v>0</v>
      </c>
      <c r="H18" s="91" t="s">
        <v>313</v>
      </c>
      <c r="I18" s="91" t="s">
        <v>176</v>
      </c>
      <c r="J18" s="118">
        <v>1303.96</v>
      </c>
      <c r="K18" s="118">
        <v>122113</v>
      </c>
      <c r="L18" s="118">
        <v>5557.14</v>
      </c>
      <c r="M18" s="120">
        <v>0</v>
      </c>
      <c r="N18" s="118">
        <v>7.27</v>
      </c>
      <c r="O18" s="118">
        <v>0.48</v>
      </c>
    </row>
    <row r="19" spans="2:15" customFormat="1" ht="15.75">
      <c r="B19" s="67" t="s">
        <v>1104</v>
      </c>
      <c r="C19" s="91" t="s">
        <v>1105</v>
      </c>
      <c r="D19" s="91" t="s">
        <v>26</v>
      </c>
      <c r="E19" s="91"/>
      <c r="F19" s="91" t="s">
        <v>1024</v>
      </c>
      <c r="G19" s="91">
        <v>0</v>
      </c>
      <c r="H19" s="91" t="s">
        <v>313</v>
      </c>
      <c r="I19" s="91" t="s">
        <v>178</v>
      </c>
      <c r="J19" s="118">
        <v>20275.54</v>
      </c>
      <c r="K19" s="118">
        <v>2314</v>
      </c>
      <c r="L19" s="118">
        <v>1868.49</v>
      </c>
      <c r="M19" s="120">
        <v>0</v>
      </c>
      <c r="N19" s="118">
        <v>2.44</v>
      </c>
      <c r="O19" s="118">
        <v>0.16</v>
      </c>
    </row>
    <row r="20" spans="2:15" customFormat="1" ht="15.75">
      <c r="B20" s="67" t="s">
        <v>1106</v>
      </c>
      <c r="C20" s="91" t="s">
        <v>1107</v>
      </c>
      <c r="D20" s="91" t="s">
        <v>26</v>
      </c>
      <c r="E20" s="91"/>
      <c r="F20" s="91" t="s">
        <v>1087</v>
      </c>
      <c r="G20" s="91">
        <v>0</v>
      </c>
      <c r="H20" s="91" t="s">
        <v>313</v>
      </c>
      <c r="I20" s="91" t="s">
        <v>178</v>
      </c>
      <c r="J20" s="118">
        <v>4555</v>
      </c>
      <c r="K20" s="118">
        <v>14422</v>
      </c>
      <c r="L20" s="118">
        <v>2616.19</v>
      </c>
      <c r="M20" s="120">
        <v>0</v>
      </c>
      <c r="N20" s="118">
        <v>3.42</v>
      </c>
      <c r="O20" s="118">
        <v>0.23</v>
      </c>
    </row>
    <row r="21" spans="2:15" customFormat="1" ht="15.75">
      <c r="B21" s="67" t="s">
        <v>1108</v>
      </c>
      <c r="C21" s="91" t="s">
        <v>1109</v>
      </c>
      <c r="D21" s="91" t="s">
        <v>26</v>
      </c>
      <c r="E21" s="91"/>
      <c r="F21" s="91" t="s">
        <v>1087</v>
      </c>
      <c r="G21" s="91">
        <v>0</v>
      </c>
      <c r="H21" s="91" t="s">
        <v>313</v>
      </c>
      <c r="I21" s="91" t="s">
        <v>176</v>
      </c>
      <c r="J21" s="118">
        <v>2364.37</v>
      </c>
      <c r="K21" s="118">
        <v>13287</v>
      </c>
      <c r="L21" s="118">
        <v>1096.4000000000001</v>
      </c>
      <c r="M21" s="120">
        <v>0</v>
      </c>
      <c r="N21" s="118">
        <v>1.43</v>
      </c>
      <c r="O21" s="118">
        <v>0.09</v>
      </c>
    </row>
    <row r="22" spans="2:15" customFormat="1" ht="15.75">
      <c r="B22" s="67" t="s">
        <v>1110</v>
      </c>
      <c r="C22" s="91" t="s">
        <v>1111</v>
      </c>
      <c r="D22" s="91" t="s">
        <v>26</v>
      </c>
      <c r="E22" s="91"/>
      <c r="F22" s="91" t="s">
        <v>1087</v>
      </c>
      <c r="G22" s="91">
        <v>0</v>
      </c>
      <c r="H22" s="91" t="s">
        <v>313</v>
      </c>
      <c r="I22" s="91" t="s">
        <v>178</v>
      </c>
      <c r="J22" s="118">
        <v>3965.48</v>
      </c>
      <c r="K22" s="118">
        <v>25006</v>
      </c>
      <c r="L22" s="118">
        <v>3949.08</v>
      </c>
      <c r="M22" s="120">
        <v>0</v>
      </c>
      <c r="N22" s="118">
        <v>5.17</v>
      </c>
      <c r="O22" s="118">
        <v>0.34</v>
      </c>
    </row>
    <row r="23" spans="2:15" customFormat="1" ht="15.75">
      <c r="B23" s="67" t="s">
        <v>1112</v>
      </c>
      <c r="C23" s="91" t="s">
        <v>1113</v>
      </c>
      <c r="D23" s="91" t="s">
        <v>26</v>
      </c>
      <c r="E23" s="91"/>
      <c r="F23" s="91" t="s">
        <v>1087</v>
      </c>
      <c r="G23" s="91">
        <v>0</v>
      </c>
      <c r="H23" s="91" t="s">
        <v>313</v>
      </c>
      <c r="I23" s="91" t="s">
        <v>176</v>
      </c>
      <c r="J23" s="118">
        <v>48038.33</v>
      </c>
      <c r="K23" s="118">
        <v>1354.98</v>
      </c>
      <c r="L23" s="118">
        <v>2271.6799999999998</v>
      </c>
      <c r="M23" s="120">
        <v>0</v>
      </c>
      <c r="N23" s="118">
        <v>2.97</v>
      </c>
      <c r="O23" s="118">
        <v>0.2</v>
      </c>
    </row>
    <row r="24" spans="2:15">
      <c r="B24" s="67" t="s">
        <v>1114</v>
      </c>
      <c r="C24" s="91" t="s">
        <v>1115</v>
      </c>
      <c r="D24" s="91" t="s">
        <v>26</v>
      </c>
      <c r="E24" s="91"/>
      <c r="F24" s="91" t="s">
        <v>1087</v>
      </c>
      <c r="G24" s="91">
        <v>0</v>
      </c>
      <c r="H24" s="91" t="s">
        <v>313</v>
      </c>
      <c r="I24" s="91" t="s">
        <v>176</v>
      </c>
      <c r="J24" s="118">
        <v>11212.92</v>
      </c>
      <c r="K24" s="118">
        <v>2910</v>
      </c>
      <c r="L24" s="118">
        <v>1138.77</v>
      </c>
      <c r="M24" s="120">
        <v>0</v>
      </c>
      <c r="N24" s="118">
        <v>1.49</v>
      </c>
      <c r="O24" s="118">
        <v>0.1</v>
      </c>
    </row>
    <row r="25" spans="2:15">
      <c r="B25" s="67" t="s">
        <v>1116</v>
      </c>
      <c r="C25" s="91" t="s">
        <v>1117</v>
      </c>
      <c r="D25" s="91" t="s">
        <v>26</v>
      </c>
      <c r="E25" s="91"/>
      <c r="F25" s="91" t="s">
        <v>1024</v>
      </c>
      <c r="G25" s="91">
        <v>0</v>
      </c>
      <c r="H25" s="91" t="s">
        <v>313</v>
      </c>
      <c r="I25" s="91" t="s">
        <v>178</v>
      </c>
      <c r="J25" s="118">
        <v>33473.5</v>
      </c>
      <c r="K25" s="118">
        <v>1846.68</v>
      </c>
      <c r="L25" s="118">
        <v>2461.7800000000002</v>
      </c>
      <c r="M25" s="120">
        <v>0</v>
      </c>
      <c r="N25" s="118">
        <v>3.22</v>
      </c>
      <c r="O25" s="118">
        <v>0.21</v>
      </c>
    </row>
    <row r="26" spans="2:15">
      <c r="B26" s="67" t="s">
        <v>1118</v>
      </c>
      <c r="C26" s="91" t="s">
        <v>1119</v>
      </c>
      <c r="D26" s="91" t="s">
        <v>26</v>
      </c>
      <c r="E26" s="91"/>
      <c r="F26" s="91" t="s">
        <v>1120</v>
      </c>
      <c r="G26" s="91">
        <v>0</v>
      </c>
      <c r="H26" s="91" t="s">
        <v>313</v>
      </c>
      <c r="I26" s="91" t="s">
        <v>176</v>
      </c>
      <c r="J26" s="118">
        <v>47716.57</v>
      </c>
      <c r="K26" s="118">
        <v>1442.73</v>
      </c>
      <c r="L26" s="118">
        <v>2402.59</v>
      </c>
      <c r="M26" s="120">
        <v>0</v>
      </c>
      <c r="N26" s="118">
        <v>3.14</v>
      </c>
      <c r="O26" s="118">
        <v>0.21</v>
      </c>
    </row>
    <row r="27" spans="2:15">
      <c r="B27" s="67" t="s">
        <v>1121</v>
      </c>
      <c r="C27" s="91" t="s">
        <v>1122</v>
      </c>
      <c r="D27" s="91" t="s">
        <v>152</v>
      </c>
      <c r="E27" s="91"/>
      <c r="F27" s="91" t="s">
        <v>1087</v>
      </c>
      <c r="G27" s="91">
        <v>0</v>
      </c>
      <c r="H27" s="91" t="s">
        <v>313</v>
      </c>
      <c r="I27" s="91" t="s">
        <v>178</v>
      </c>
      <c r="J27" s="118">
        <v>45008.56</v>
      </c>
      <c r="K27" s="118">
        <v>1499.11</v>
      </c>
      <c r="L27" s="118">
        <v>2687.1</v>
      </c>
      <c r="M27" s="120">
        <v>0</v>
      </c>
      <c r="N27" s="118">
        <v>3.51</v>
      </c>
      <c r="O27" s="118">
        <v>0.23</v>
      </c>
    </row>
    <row r="28" spans="2:15">
      <c r="B28" s="67" t="s">
        <v>1123</v>
      </c>
      <c r="C28" s="91" t="s">
        <v>1124</v>
      </c>
      <c r="D28" s="91" t="s">
        <v>26</v>
      </c>
      <c r="E28" s="91"/>
      <c r="F28" s="91" t="s">
        <v>1024</v>
      </c>
      <c r="G28" s="91">
        <v>0</v>
      </c>
      <c r="H28" s="91" t="s">
        <v>313</v>
      </c>
      <c r="I28" s="91" t="s">
        <v>184</v>
      </c>
      <c r="J28" s="118">
        <v>30291.01</v>
      </c>
      <c r="K28" s="118">
        <v>544237</v>
      </c>
      <c r="L28" s="118">
        <v>5110.5</v>
      </c>
      <c r="M28" s="120">
        <v>0</v>
      </c>
      <c r="N28" s="118">
        <v>6.68</v>
      </c>
      <c r="O28" s="118">
        <v>0.44</v>
      </c>
    </row>
    <row r="29" spans="2:15">
      <c r="B29" s="67" t="s">
        <v>1125</v>
      </c>
      <c r="C29" s="91" t="s">
        <v>1126</v>
      </c>
      <c r="D29" s="91" t="s">
        <v>26</v>
      </c>
      <c r="E29" s="91"/>
      <c r="F29" s="91" t="s">
        <v>1087</v>
      </c>
      <c r="G29" s="91">
        <v>0</v>
      </c>
      <c r="H29" s="91" t="s">
        <v>313</v>
      </c>
      <c r="I29" s="91" t="s">
        <v>179</v>
      </c>
      <c r="J29" s="118">
        <v>255246.41</v>
      </c>
      <c r="K29" s="118">
        <v>174.9</v>
      </c>
      <c r="L29" s="118">
        <v>2019.63</v>
      </c>
      <c r="M29" s="120">
        <v>0</v>
      </c>
      <c r="N29" s="118">
        <v>2.64</v>
      </c>
      <c r="O29" s="118">
        <v>0.17</v>
      </c>
    </row>
    <row r="30" spans="2:15">
      <c r="B30" s="67" t="s">
        <v>1127</v>
      </c>
      <c r="C30" s="91" t="s">
        <v>1128</v>
      </c>
      <c r="D30" s="91" t="s">
        <v>26</v>
      </c>
      <c r="E30" s="91"/>
      <c r="F30" s="91" t="s">
        <v>1087</v>
      </c>
      <c r="G30" s="91">
        <v>0</v>
      </c>
      <c r="H30" s="91" t="s">
        <v>313</v>
      </c>
      <c r="I30" s="91" t="s">
        <v>176</v>
      </c>
      <c r="J30" s="118">
        <v>3287.17</v>
      </c>
      <c r="K30" s="118">
        <v>16450</v>
      </c>
      <c r="L30" s="118">
        <v>1887.18</v>
      </c>
      <c r="M30" s="120">
        <v>0</v>
      </c>
      <c r="N30" s="118">
        <v>2.4700000000000002</v>
      </c>
      <c r="O30" s="118">
        <v>0.16</v>
      </c>
    </row>
    <row r="31" spans="2:15">
      <c r="B31" s="67" t="s">
        <v>1129</v>
      </c>
      <c r="C31" s="91" t="s">
        <v>1130</v>
      </c>
      <c r="D31" s="91" t="s">
        <v>26</v>
      </c>
      <c r="E31" s="91"/>
      <c r="F31" s="91" t="s">
        <v>1087</v>
      </c>
      <c r="G31" s="91">
        <v>0</v>
      </c>
      <c r="H31" s="91" t="s">
        <v>313</v>
      </c>
      <c r="I31" s="91" t="s">
        <v>176</v>
      </c>
      <c r="J31" s="118">
        <v>10057.620000000001</v>
      </c>
      <c r="K31" s="118">
        <v>13113</v>
      </c>
      <c r="L31" s="118">
        <v>4602.8100000000004</v>
      </c>
      <c r="M31" s="120">
        <v>0</v>
      </c>
      <c r="N31" s="118">
        <v>6.02</v>
      </c>
      <c r="O31" s="118">
        <v>0.4</v>
      </c>
    </row>
    <row r="32" spans="2:15">
      <c r="B32" s="67" t="s">
        <v>1131</v>
      </c>
      <c r="C32" s="91" t="s">
        <v>1132</v>
      </c>
      <c r="D32" s="91" t="s">
        <v>26</v>
      </c>
      <c r="E32" s="91"/>
      <c r="F32" s="91" t="s">
        <v>1120</v>
      </c>
      <c r="G32" s="91">
        <v>0</v>
      </c>
      <c r="H32" s="91" t="s">
        <v>313</v>
      </c>
      <c r="I32" s="91" t="s">
        <v>176</v>
      </c>
      <c r="J32" s="118">
        <v>2073.46</v>
      </c>
      <c r="K32" s="118">
        <v>32688</v>
      </c>
      <c r="L32" s="118">
        <v>2365.4299999999998</v>
      </c>
      <c r="M32" s="120">
        <v>0</v>
      </c>
      <c r="N32" s="118">
        <v>3.09</v>
      </c>
      <c r="O32" s="118">
        <v>0.2</v>
      </c>
    </row>
    <row r="33" spans="2:15">
      <c r="B33" s="67" t="s">
        <v>1133</v>
      </c>
      <c r="C33" s="91" t="s">
        <v>1134</v>
      </c>
      <c r="D33" s="91" t="s">
        <v>26</v>
      </c>
      <c r="E33" s="91"/>
      <c r="F33" s="91" t="s">
        <v>1087</v>
      </c>
      <c r="G33" s="91">
        <v>0</v>
      </c>
      <c r="H33" s="91" t="s">
        <v>313</v>
      </c>
      <c r="I33" s="91" t="s">
        <v>176</v>
      </c>
      <c r="J33" s="118">
        <v>865.15</v>
      </c>
      <c r="K33" s="118">
        <v>111983</v>
      </c>
      <c r="L33" s="118">
        <v>3381.19</v>
      </c>
      <c r="M33" s="120">
        <v>0</v>
      </c>
      <c r="N33" s="118">
        <v>4.42</v>
      </c>
      <c r="O33" s="118">
        <v>0.28999999999999998</v>
      </c>
    </row>
    <row r="34" spans="2:15">
      <c r="B34" s="67" t="s">
        <v>1135</v>
      </c>
      <c r="C34" s="91" t="s">
        <v>1136</v>
      </c>
      <c r="D34" s="91" t="s">
        <v>26</v>
      </c>
      <c r="E34" s="91"/>
      <c r="F34" s="91" t="s">
        <v>1024</v>
      </c>
      <c r="G34" s="91">
        <v>0</v>
      </c>
      <c r="H34" s="91" t="s">
        <v>313</v>
      </c>
      <c r="I34" s="91" t="s">
        <v>178</v>
      </c>
      <c r="J34" s="118">
        <v>23666.73</v>
      </c>
      <c r="K34" s="118">
        <v>3357.76</v>
      </c>
      <c r="L34" s="118">
        <v>3164.78</v>
      </c>
      <c r="M34" s="120">
        <v>0</v>
      </c>
      <c r="N34" s="118">
        <v>4.1399999999999997</v>
      </c>
      <c r="O34" s="118">
        <v>0.27</v>
      </c>
    </row>
    <row r="35" spans="2:15">
      <c r="B35" s="67" t="s">
        <v>1137</v>
      </c>
      <c r="C35" s="91" t="s">
        <v>1138</v>
      </c>
      <c r="D35" s="91" t="s">
        <v>26</v>
      </c>
      <c r="E35" s="91"/>
      <c r="F35" s="91" t="s">
        <v>1024</v>
      </c>
      <c r="G35" s="91">
        <v>0</v>
      </c>
      <c r="H35" s="91" t="s">
        <v>313</v>
      </c>
      <c r="I35" s="91" t="s">
        <v>178</v>
      </c>
      <c r="J35" s="118">
        <v>1.79</v>
      </c>
      <c r="K35" s="118">
        <v>33144159</v>
      </c>
      <c r="L35" s="118">
        <v>2362.7399999999998</v>
      </c>
      <c r="M35" s="120">
        <v>0</v>
      </c>
      <c r="N35" s="118">
        <v>3.09</v>
      </c>
      <c r="O35" s="118">
        <v>0.2</v>
      </c>
    </row>
    <row r="36" spans="2:15">
      <c r="B36" s="67" t="s">
        <v>1139</v>
      </c>
      <c r="C36" s="91" t="s">
        <v>1140</v>
      </c>
      <c r="D36" s="91" t="s">
        <v>26</v>
      </c>
      <c r="E36" s="91"/>
      <c r="F36" s="91" t="s">
        <v>1024</v>
      </c>
      <c r="G36" s="91">
        <v>0</v>
      </c>
      <c r="H36" s="91" t="s">
        <v>313</v>
      </c>
      <c r="I36" s="91" t="s">
        <v>184</v>
      </c>
      <c r="J36" s="118">
        <v>15783.67</v>
      </c>
      <c r="K36" s="118">
        <v>502600</v>
      </c>
      <c r="L36" s="118">
        <v>2459.19</v>
      </c>
      <c r="M36" s="120">
        <v>0</v>
      </c>
      <c r="N36" s="118">
        <v>3.22</v>
      </c>
      <c r="O36" s="118">
        <v>0.21</v>
      </c>
    </row>
    <row r="37" spans="2:15">
      <c r="B37" s="67" t="s">
        <v>1141</v>
      </c>
      <c r="C37" s="91" t="s">
        <v>1142</v>
      </c>
      <c r="D37" s="91" t="s">
        <v>26</v>
      </c>
      <c r="E37" s="91"/>
      <c r="F37" s="91" t="s">
        <v>1087</v>
      </c>
      <c r="G37" s="91">
        <v>0</v>
      </c>
      <c r="H37" s="91" t="s">
        <v>313</v>
      </c>
      <c r="I37" s="91" t="s">
        <v>176</v>
      </c>
      <c r="J37" s="118">
        <v>95296.65</v>
      </c>
      <c r="K37" s="118">
        <v>1846</v>
      </c>
      <c r="L37" s="118">
        <v>6139.52</v>
      </c>
      <c r="M37" s="120">
        <v>0</v>
      </c>
      <c r="N37" s="118">
        <v>8.0299999999999994</v>
      </c>
      <c r="O37" s="118">
        <v>0.53</v>
      </c>
    </row>
    <row r="38" spans="2:15">
      <c r="B38" s="67" t="s">
        <v>1143</v>
      </c>
      <c r="C38" s="91" t="s">
        <v>1144</v>
      </c>
      <c r="D38" s="91" t="s">
        <v>26</v>
      </c>
      <c r="E38" s="91"/>
      <c r="F38" s="91" t="s">
        <v>1024</v>
      </c>
      <c r="G38" s="91">
        <v>0</v>
      </c>
      <c r="H38" s="91" t="s">
        <v>313</v>
      </c>
      <c r="I38" s="91" t="s">
        <v>176</v>
      </c>
      <c r="J38" s="118">
        <v>1244.46</v>
      </c>
      <c r="K38" s="118">
        <v>45328.72</v>
      </c>
      <c r="L38" s="118">
        <v>1968.7</v>
      </c>
      <c r="M38" s="120">
        <v>0</v>
      </c>
      <c r="N38" s="118">
        <v>2.57</v>
      </c>
      <c r="O38" s="118">
        <v>0.17</v>
      </c>
    </row>
    <row r="39" spans="2:15">
      <c r="B39" s="67" t="s">
        <v>1145</v>
      </c>
      <c r="C39" s="91" t="s">
        <v>1146</v>
      </c>
      <c r="D39" s="91" t="s">
        <v>26</v>
      </c>
      <c r="E39" s="91"/>
      <c r="F39" s="91" t="s">
        <v>1087</v>
      </c>
      <c r="G39" s="91">
        <v>0</v>
      </c>
      <c r="H39" s="91" t="s">
        <v>313</v>
      </c>
      <c r="I39" s="91" t="s">
        <v>176</v>
      </c>
      <c r="J39" s="118">
        <v>3512.07</v>
      </c>
      <c r="K39" s="118">
        <v>26516</v>
      </c>
      <c r="L39" s="118">
        <v>3250.1</v>
      </c>
      <c r="M39" s="120">
        <v>0</v>
      </c>
      <c r="N39" s="118">
        <v>4.25</v>
      </c>
      <c r="O39" s="118">
        <v>0.28000000000000003</v>
      </c>
    </row>
    <row r="40" spans="2:15">
      <c r="B40" s="67" t="s">
        <v>1147</v>
      </c>
      <c r="C40" s="91" t="s">
        <v>1148</v>
      </c>
      <c r="D40" s="91" t="s">
        <v>26</v>
      </c>
      <c r="E40" s="91"/>
      <c r="F40" s="91" t="s">
        <v>1024</v>
      </c>
      <c r="G40" s="91">
        <v>0</v>
      </c>
      <c r="H40" s="91" t="s">
        <v>313</v>
      </c>
      <c r="I40" s="91" t="s">
        <v>176</v>
      </c>
      <c r="J40" s="118">
        <v>4062.43</v>
      </c>
      <c r="K40" s="118">
        <v>17503</v>
      </c>
      <c r="L40" s="118">
        <v>2481.5500000000002</v>
      </c>
      <c r="M40" s="120">
        <v>0</v>
      </c>
      <c r="N40" s="118">
        <v>3.25</v>
      </c>
      <c r="O40" s="118">
        <v>0.21</v>
      </c>
    </row>
    <row r="41" spans="2:15">
      <c r="B41" s="67" t="s">
        <v>1149</v>
      </c>
      <c r="C41" s="91" t="s">
        <v>1150</v>
      </c>
      <c r="D41" s="91" t="s">
        <v>26</v>
      </c>
      <c r="E41" s="91"/>
      <c r="F41" s="91" t="s">
        <v>1120</v>
      </c>
      <c r="G41" s="91">
        <v>0</v>
      </c>
      <c r="H41" s="91" t="s">
        <v>313</v>
      </c>
      <c r="I41" s="91" t="s">
        <v>176</v>
      </c>
      <c r="J41" s="118">
        <v>333.99</v>
      </c>
      <c r="K41" s="118">
        <v>137490.65</v>
      </c>
      <c r="L41" s="118">
        <v>1602.63</v>
      </c>
      <c r="M41" s="120">
        <v>0</v>
      </c>
      <c r="N41" s="118">
        <v>2.1</v>
      </c>
      <c r="O41" s="118">
        <v>0.14000000000000001</v>
      </c>
    </row>
    <row r="42" spans="2:15">
      <c r="B42" s="67" t="s">
        <v>1151</v>
      </c>
      <c r="C42" s="91" t="s">
        <v>1152</v>
      </c>
      <c r="D42" s="91" t="s">
        <v>26</v>
      </c>
      <c r="E42" s="91"/>
      <c r="F42" s="91" t="s">
        <v>1024</v>
      </c>
      <c r="G42" s="91">
        <v>0</v>
      </c>
      <c r="H42" s="91" t="s">
        <v>313</v>
      </c>
      <c r="I42" s="91" t="s">
        <v>176</v>
      </c>
      <c r="J42" s="118">
        <v>78145.42</v>
      </c>
      <c r="K42" s="118">
        <v>1291</v>
      </c>
      <c r="L42" s="118">
        <v>3520.91</v>
      </c>
      <c r="M42" s="120">
        <v>0</v>
      </c>
      <c r="N42" s="118">
        <v>4.6100000000000003</v>
      </c>
      <c r="O42" s="118">
        <v>0.3</v>
      </c>
    </row>
    <row r="43" spans="2:15">
      <c r="B43" s="121" t="s">
        <v>1153</v>
      </c>
      <c r="C43" s="91" t="s">
        <v>1154</v>
      </c>
      <c r="D43" s="91" t="s">
        <v>26</v>
      </c>
      <c r="E43" s="91"/>
      <c r="F43" s="91" t="s">
        <v>1024</v>
      </c>
      <c r="G43" s="91">
        <v>0</v>
      </c>
      <c r="H43" s="91" t="s">
        <v>313</v>
      </c>
      <c r="I43" s="91" t="s">
        <v>184</v>
      </c>
      <c r="J43" s="118">
        <v>3455.34</v>
      </c>
      <c r="K43" s="118">
        <v>979059.8</v>
      </c>
      <c r="L43" s="118">
        <v>1048.73</v>
      </c>
      <c r="M43" s="120">
        <v>0</v>
      </c>
      <c r="N43" s="118">
        <v>1.37</v>
      </c>
      <c r="O43" s="118">
        <v>0.09</v>
      </c>
    </row>
    <row r="44" spans="2:15">
      <c r="B44" s="115" t="s">
        <v>267</v>
      </c>
      <c r="D44" s="1"/>
      <c r="E44" s="1"/>
    </row>
    <row r="45" spans="2:15">
      <c r="B45" s="115" t="s">
        <v>141</v>
      </c>
      <c r="D45" s="1"/>
      <c r="E45" s="1"/>
    </row>
    <row r="46" spans="2:15">
      <c r="B46" s="115" t="s">
        <v>263</v>
      </c>
      <c r="C46" s="1"/>
      <c r="D46" s="1"/>
      <c r="E46" s="1"/>
    </row>
    <row r="47" spans="2:15">
      <c r="B47" s="115" t="s">
        <v>264</v>
      </c>
      <c r="C47" s="1"/>
      <c r="D47" s="1"/>
      <c r="E47" s="1"/>
    </row>
    <row r="48" spans="2:1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2:5">
      <c r="C305" s="1"/>
      <c r="D305" s="1"/>
      <c r="E305" s="1"/>
    </row>
    <row r="306" spans="2:5">
      <c r="C306" s="1"/>
      <c r="D306" s="1"/>
      <c r="E306" s="1"/>
    </row>
    <row r="307" spans="2:5">
      <c r="B307" s="32"/>
      <c r="C307" s="1"/>
      <c r="D307" s="1"/>
      <c r="E307" s="1"/>
    </row>
    <row r="308" spans="2:5">
      <c r="B308" s="32"/>
      <c r="C308" s="1"/>
      <c r="D308" s="1"/>
      <c r="E308" s="1"/>
    </row>
    <row r="309" spans="2:5">
      <c r="B309" s="3"/>
      <c r="C309" s="1"/>
      <c r="D309" s="1"/>
      <c r="E309" s="1"/>
    </row>
  </sheetData>
  <mergeCells count="2">
    <mergeCell ref="B6:O6"/>
    <mergeCell ref="B7:O7"/>
  </mergeCells>
  <phoneticPr fontId="3" type="noConversion"/>
  <dataValidations count="1">
    <dataValidation allowBlank="1" showInputMessage="1" showErrorMessage="1" sqref="A5:XFD11 A24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A1:BH79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7109375" style="2" bestFit="1" customWidth="1"/>
    <col min="4" max="4" width="10.5703125" style="2" bestFit="1" customWidth="1"/>
    <col min="5" max="5" width="13.42578125" style="2" bestFit="1" customWidth="1"/>
    <col min="6" max="6" width="9.85546875" style="1" bestFit="1" customWidth="1"/>
    <col min="7" max="7" width="14.5703125" style="1" bestFit="1" customWidth="1"/>
    <col min="8" max="8" width="8.28515625" style="1" bestFit="1" customWidth="1"/>
    <col min="9" max="9" width="10" style="1" bestFit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3" t="s">
        <v>308</v>
      </c>
    </row>
    <row r="2" spans="2:60">
      <c r="B2" s="83" t="s">
        <v>309</v>
      </c>
    </row>
    <row r="3" spans="2:60">
      <c r="B3" s="83" t="s">
        <v>310</v>
      </c>
    </row>
    <row r="4" spans="2:60">
      <c r="B4" s="83" t="s">
        <v>311</v>
      </c>
    </row>
    <row r="6" spans="2:60" ht="26.25" customHeight="1">
      <c r="B6" s="163" t="s">
        <v>215</v>
      </c>
      <c r="C6" s="164"/>
      <c r="D6" s="164"/>
      <c r="E6" s="164"/>
      <c r="F6" s="164"/>
      <c r="G6" s="164"/>
      <c r="H6" s="164"/>
      <c r="I6" s="164"/>
      <c r="J6" s="164"/>
      <c r="K6" s="164"/>
      <c r="L6" s="165"/>
    </row>
    <row r="7" spans="2:60" ht="26.25" customHeight="1">
      <c r="B7" s="163" t="s">
        <v>121</v>
      </c>
      <c r="C7" s="164"/>
      <c r="D7" s="164"/>
      <c r="E7" s="164"/>
      <c r="F7" s="164"/>
      <c r="G7" s="164"/>
      <c r="H7" s="164"/>
      <c r="I7" s="164"/>
      <c r="J7" s="164"/>
      <c r="K7" s="164"/>
      <c r="L7" s="165"/>
      <c r="BH7" s="3"/>
    </row>
    <row r="8" spans="2:60" s="3" customFormat="1" ht="47.25">
      <c r="B8" s="20" t="s">
        <v>145</v>
      </c>
      <c r="C8" s="25" t="s">
        <v>48</v>
      </c>
      <c r="D8" s="78" t="s">
        <v>149</v>
      </c>
      <c r="E8" s="78" t="s">
        <v>81</v>
      </c>
      <c r="F8" s="25" t="s">
        <v>130</v>
      </c>
      <c r="G8" s="25" t="s">
        <v>266</v>
      </c>
      <c r="H8" s="25" t="s">
        <v>262</v>
      </c>
      <c r="I8" s="25" t="s">
        <v>75</v>
      </c>
      <c r="J8" s="25" t="s">
        <v>69</v>
      </c>
      <c r="K8" s="49" t="s">
        <v>187</v>
      </c>
      <c r="L8" s="26" t="s">
        <v>189</v>
      </c>
      <c r="BD8" s="1"/>
      <c r="BE8" s="1"/>
    </row>
    <row r="9" spans="2:60" s="3" customFormat="1" ht="20.25">
      <c r="B9" s="15"/>
      <c r="C9" s="16"/>
      <c r="D9" s="16"/>
      <c r="E9" s="16"/>
      <c r="F9" s="16"/>
      <c r="G9" s="16" t="s">
        <v>268</v>
      </c>
      <c r="H9" s="16" t="s">
        <v>76</v>
      </c>
      <c r="I9" s="16" t="s">
        <v>260</v>
      </c>
      <c r="J9" s="16" t="s">
        <v>20</v>
      </c>
      <c r="K9" s="27" t="s">
        <v>20</v>
      </c>
      <c r="L9" s="17" t="s">
        <v>20</v>
      </c>
      <c r="BC9" s="1"/>
      <c r="BD9" s="1"/>
      <c r="BE9" s="1"/>
      <c r="BG9" s="4"/>
    </row>
    <row r="10" spans="2:60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3</v>
      </c>
      <c r="G10" s="63" t="s">
        <v>4</v>
      </c>
      <c r="H10" s="63" t="s">
        <v>5</v>
      </c>
      <c r="I10" s="63" t="s">
        <v>6</v>
      </c>
      <c r="J10" s="63" t="s">
        <v>7</v>
      </c>
      <c r="K10" s="65" t="s">
        <v>8</v>
      </c>
      <c r="L10" s="65" t="s">
        <v>9</v>
      </c>
      <c r="BC10" s="1"/>
      <c r="BD10" s="3"/>
      <c r="BE10" s="1"/>
    </row>
    <row r="11" spans="2:60" s="4" customFormat="1" ht="18" customHeight="1">
      <c r="B11" s="58" t="s">
        <v>52</v>
      </c>
      <c r="C11" s="86"/>
      <c r="D11" s="86"/>
      <c r="E11" s="86"/>
      <c r="F11" s="86"/>
      <c r="G11" s="85">
        <v>784500</v>
      </c>
      <c r="H11" s="85"/>
      <c r="I11" s="85">
        <v>122.2</v>
      </c>
      <c r="J11" s="85"/>
      <c r="K11" s="85"/>
      <c r="L11" s="85">
        <v>0.01</v>
      </c>
      <c r="BC11" s="1"/>
      <c r="BD11" s="3"/>
      <c r="BE11" s="1"/>
      <c r="BG11" s="1"/>
    </row>
    <row r="12" spans="2:60" customFormat="1" ht="18" customHeight="1">
      <c r="B12" s="61" t="s">
        <v>1155</v>
      </c>
      <c r="C12" s="89"/>
      <c r="D12" s="89"/>
      <c r="E12" s="89"/>
      <c r="F12" s="89"/>
      <c r="G12" s="92">
        <v>784500</v>
      </c>
      <c r="H12" s="92"/>
      <c r="I12" s="92">
        <v>122.2</v>
      </c>
      <c r="J12" s="92"/>
      <c r="K12" s="92"/>
      <c r="L12" s="92">
        <v>0.01</v>
      </c>
    </row>
    <row r="13" spans="2:60" customFormat="1" ht="15.75">
      <c r="B13" s="68" t="s">
        <v>1156</v>
      </c>
      <c r="C13" s="91">
        <v>1139989</v>
      </c>
      <c r="D13" s="91" t="s">
        <v>150</v>
      </c>
      <c r="E13" s="91" t="s">
        <v>387</v>
      </c>
      <c r="F13" s="91" t="s">
        <v>177</v>
      </c>
      <c r="G13" s="118">
        <v>970</v>
      </c>
      <c r="H13" s="118">
        <v>667.7</v>
      </c>
      <c r="I13" s="118">
        <v>6.48</v>
      </c>
      <c r="J13" s="118">
        <v>0.34</v>
      </c>
      <c r="K13" s="118">
        <v>5.3</v>
      </c>
      <c r="L13" s="118">
        <v>0</v>
      </c>
    </row>
    <row r="14" spans="2:60" customFormat="1" ht="15.75">
      <c r="B14" s="68" t="s">
        <v>1157</v>
      </c>
      <c r="C14" s="91">
        <v>1135565</v>
      </c>
      <c r="D14" s="91" t="s">
        <v>150</v>
      </c>
      <c r="E14" s="91" t="s">
        <v>387</v>
      </c>
      <c r="F14" s="91" t="s">
        <v>177</v>
      </c>
      <c r="G14" s="118">
        <v>114000</v>
      </c>
      <c r="H14" s="118">
        <v>77.5</v>
      </c>
      <c r="I14" s="118">
        <v>88.35</v>
      </c>
      <c r="J14" s="118">
        <v>0.47</v>
      </c>
      <c r="K14" s="118">
        <v>72.3</v>
      </c>
      <c r="L14" s="118">
        <v>0.01</v>
      </c>
    </row>
    <row r="15" spans="2:60" customFormat="1" ht="15.75">
      <c r="B15" s="68" t="s">
        <v>1158</v>
      </c>
      <c r="C15" s="91">
        <v>4960175</v>
      </c>
      <c r="D15" s="91" t="s">
        <v>150</v>
      </c>
      <c r="E15" s="91" t="s">
        <v>723</v>
      </c>
      <c r="F15" s="91" t="s">
        <v>177</v>
      </c>
      <c r="G15" s="118">
        <v>383000</v>
      </c>
      <c r="H15" s="118">
        <v>6.4</v>
      </c>
      <c r="I15" s="118">
        <v>24.51</v>
      </c>
      <c r="J15" s="118">
        <v>1.05</v>
      </c>
      <c r="K15" s="118">
        <v>20.059999999999999</v>
      </c>
      <c r="L15" s="118">
        <v>0</v>
      </c>
    </row>
    <row r="16" spans="2:60" customFormat="1" ht="15.75">
      <c r="B16" s="68" t="s">
        <v>1159</v>
      </c>
      <c r="C16" s="91">
        <v>3940244</v>
      </c>
      <c r="D16" s="91" t="s">
        <v>150</v>
      </c>
      <c r="E16" s="91" t="s">
        <v>166</v>
      </c>
      <c r="F16" s="91" t="s">
        <v>177</v>
      </c>
      <c r="G16" s="118">
        <v>286530</v>
      </c>
      <c r="H16" s="118">
        <v>1</v>
      </c>
      <c r="I16" s="118">
        <v>2.87</v>
      </c>
      <c r="J16" s="118">
        <v>0.04</v>
      </c>
      <c r="K16" s="118">
        <v>2.34</v>
      </c>
      <c r="L16" s="118">
        <v>0</v>
      </c>
    </row>
    <row r="17" spans="1:12" customFormat="1" ht="15.75">
      <c r="B17" s="61" t="s">
        <v>251</v>
      </c>
      <c r="C17" s="89"/>
      <c r="D17" s="89"/>
      <c r="E17" s="89"/>
      <c r="F17" s="89"/>
      <c r="G17" s="92"/>
      <c r="H17" s="92"/>
      <c r="I17" s="92"/>
      <c r="J17" s="92"/>
      <c r="K17" s="92"/>
      <c r="L17" s="92"/>
    </row>
    <row r="18" spans="1:12" customFormat="1" ht="15.75">
      <c r="B18" s="122" t="s">
        <v>294</v>
      </c>
      <c r="C18" s="91"/>
      <c r="D18" s="91"/>
      <c r="E18" s="91"/>
      <c r="F18" s="91"/>
      <c r="G18" s="118"/>
      <c r="H18" s="118"/>
      <c r="I18" s="118"/>
      <c r="J18" s="118"/>
      <c r="K18" s="118"/>
      <c r="L18" s="118"/>
    </row>
    <row r="19" spans="1:12" customFormat="1">
      <c r="A19" s="1"/>
      <c r="B19" s="115" t="s">
        <v>267</v>
      </c>
      <c r="C19" s="2"/>
      <c r="D19" s="1"/>
      <c r="E19" s="1"/>
      <c r="F19" s="1"/>
      <c r="G19" s="1"/>
      <c r="H19" s="1"/>
      <c r="I19" s="1"/>
      <c r="J19" s="1"/>
      <c r="K19" s="1"/>
      <c r="L19" s="1"/>
    </row>
    <row r="20" spans="1:12" customFormat="1">
      <c r="A20" s="1"/>
      <c r="B20" s="115" t="s">
        <v>141</v>
      </c>
      <c r="C20" s="2"/>
      <c r="D20" s="1"/>
      <c r="E20" s="1"/>
      <c r="F20" s="1"/>
      <c r="G20" s="1"/>
      <c r="H20" s="1"/>
      <c r="I20" s="1"/>
      <c r="J20" s="1"/>
      <c r="K20" s="1"/>
      <c r="L20" s="1"/>
    </row>
    <row r="21" spans="1:12" customFormat="1">
      <c r="A21" s="1"/>
      <c r="B21" s="115" t="s">
        <v>263</v>
      </c>
      <c r="C21" s="2"/>
      <c r="D21" s="1"/>
      <c r="E21" s="1"/>
      <c r="F21" s="1"/>
      <c r="G21" s="1"/>
      <c r="H21" s="1"/>
      <c r="I21" s="1"/>
      <c r="J21" s="1"/>
      <c r="K21" s="1"/>
      <c r="L21" s="1"/>
    </row>
    <row r="22" spans="1:12" customFormat="1">
      <c r="A22" s="1"/>
      <c r="B22" s="115" t="s">
        <v>264</v>
      </c>
      <c r="C22" s="2"/>
      <c r="D22" s="1"/>
      <c r="E22" s="1"/>
      <c r="F22" s="1"/>
      <c r="G22" s="1"/>
      <c r="H22" s="1"/>
      <c r="I22" s="1"/>
      <c r="J22" s="1"/>
      <c r="K22" s="1"/>
      <c r="L22" s="1"/>
    </row>
    <row r="23" spans="1:12" customFormat="1" ht="12.75"/>
    <row r="24" spans="1:12">
      <c r="D24" s="1"/>
      <c r="E24" s="1"/>
    </row>
    <row r="25" spans="1:12">
      <c r="D25" s="1"/>
      <c r="E25" s="1"/>
    </row>
    <row r="26" spans="1:12">
      <c r="D26" s="1"/>
      <c r="E26" s="1"/>
    </row>
    <row r="27" spans="1:12">
      <c r="D27" s="1"/>
      <c r="E27" s="1"/>
    </row>
    <row r="28" spans="1:12">
      <c r="D28" s="1"/>
      <c r="E28" s="1"/>
    </row>
    <row r="29" spans="1:12">
      <c r="D29" s="1"/>
      <c r="E29" s="1"/>
    </row>
    <row r="30" spans="1:12">
      <c r="D30" s="1"/>
      <c r="E30" s="1"/>
    </row>
    <row r="31" spans="1:12">
      <c r="D31" s="1"/>
      <c r="E31" s="1"/>
    </row>
    <row r="32" spans="1:12">
      <c r="D32" s="1"/>
      <c r="E32" s="1"/>
    </row>
    <row r="33" spans="4:5">
      <c r="D33" s="1"/>
      <c r="E33" s="1"/>
    </row>
    <row r="34" spans="4:5">
      <c r="D34" s="1"/>
      <c r="E34" s="1"/>
    </row>
    <row r="35" spans="4:5">
      <c r="D35" s="1"/>
      <c r="E35" s="1"/>
    </row>
    <row r="36" spans="4:5">
      <c r="D36" s="1"/>
      <c r="E36" s="1"/>
    </row>
    <row r="37" spans="4:5">
      <c r="D37" s="1"/>
      <c r="E37" s="1"/>
    </row>
    <row r="38" spans="4:5">
      <c r="D38" s="1"/>
      <c r="E38" s="1"/>
    </row>
    <row r="39" spans="4:5">
      <c r="D39" s="1"/>
      <c r="E39" s="1"/>
    </row>
    <row r="40" spans="4:5">
      <c r="D40" s="1"/>
      <c r="E40" s="1"/>
    </row>
    <row r="41" spans="4:5">
      <c r="D41" s="1"/>
      <c r="E41" s="1"/>
    </row>
    <row r="42" spans="4:5">
      <c r="D42" s="1"/>
      <c r="E42" s="1"/>
    </row>
    <row r="43" spans="4:5">
      <c r="D43" s="1"/>
      <c r="E43" s="1"/>
    </row>
    <row r="44" spans="4:5">
      <c r="D44" s="1"/>
      <c r="E44" s="1"/>
    </row>
    <row r="45" spans="4:5">
      <c r="D45" s="1"/>
      <c r="E45" s="1"/>
    </row>
    <row r="46" spans="4:5">
      <c r="D46" s="1"/>
      <c r="E46" s="1"/>
    </row>
    <row r="47" spans="4:5">
      <c r="D47" s="1"/>
      <c r="E47" s="1"/>
    </row>
    <row r="48" spans="4:5">
      <c r="D48" s="1"/>
      <c r="E48" s="1"/>
    </row>
    <row r="49" spans="4:5">
      <c r="D49" s="1"/>
      <c r="E49" s="1"/>
    </row>
    <row r="50" spans="4:5">
      <c r="D50" s="1"/>
      <c r="E50" s="1"/>
    </row>
    <row r="51" spans="4:5">
      <c r="D51" s="1"/>
      <c r="E51" s="1"/>
    </row>
    <row r="52" spans="4:5">
      <c r="D52" s="1"/>
      <c r="E52" s="1"/>
    </row>
    <row r="53" spans="4:5">
      <c r="D53" s="1"/>
      <c r="E53" s="1"/>
    </row>
    <row r="54" spans="4:5">
      <c r="D54" s="1"/>
      <c r="E54" s="1"/>
    </row>
    <row r="55" spans="4:5">
      <c r="D55" s="1"/>
      <c r="E55" s="1"/>
    </row>
    <row r="56" spans="4:5">
      <c r="D56" s="1"/>
      <c r="E56" s="1"/>
    </row>
    <row r="57" spans="4:5">
      <c r="D57" s="1"/>
      <c r="E57" s="1"/>
    </row>
    <row r="58" spans="4:5">
      <c r="D58" s="1"/>
      <c r="E58" s="1"/>
    </row>
    <row r="59" spans="4:5">
      <c r="D59" s="1"/>
      <c r="E59" s="1"/>
    </row>
    <row r="60" spans="4:5">
      <c r="D60" s="1"/>
      <c r="E60" s="1"/>
    </row>
    <row r="61" spans="4:5">
      <c r="D61" s="1"/>
      <c r="E61" s="1"/>
    </row>
    <row r="62" spans="4:5">
      <c r="D62" s="1"/>
      <c r="E62" s="1"/>
    </row>
    <row r="63" spans="4:5">
      <c r="D63" s="1"/>
      <c r="E63" s="1"/>
    </row>
    <row r="64" spans="4:5">
      <c r="D64" s="1"/>
      <c r="E64" s="1"/>
    </row>
    <row r="65" spans="4:5">
      <c r="D65" s="1"/>
      <c r="E65" s="1"/>
    </row>
    <row r="66" spans="4:5">
      <c r="D66" s="1"/>
      <c r="E66" s="1"/>
    </row>
    <row r="67" spans="4:5">
      <c r="D67" s="1"/>
      <c r="E67" s="1"/>
    </row>
    <row r="68" spans="4:5">
      <c r="D68" s="1"/>
      <c r="E68" s="1"/>
    </row>
    <row r="69" spans="4:5">
      <c r="D69" s="1"/>
      <c r="E69" s="1"/>
    </row>
    <row r="70" spans="4:5">
      <c r="D70" s="1"/>
      <c r="E70" s="1"/>
    </row>
    <row r="71" spans="4:5">
      <c r="D71" s="1"/>
      <c r="E71" s="1"/>
    </row>
    <row r="72" spans="4:5">
      <c r="D72" s="1"/>
      <c r="E72" s="1"/>
    </row>
    <row r="73" spans="4:5">
      <c r="D73" s="1"/>
      <c r="E73" s="1"/>
    </row>
    <row r="74" spans="4:5">
      <c r="D74" s="1"/>
      <c r="E74" s="1"/>
    </row>
    <row r="75" spans="4:5">
      <c r="D75" s="1"/>
      <c r="E75" s="1"/>
    </row>
    <row r="76" spans="4:5">
      <c r="D76" s="1"/>
      <c r="E76" s="1"/>
    </row>
    <row r="77" spans="4:5">
      <c r="D77" s="1"/>
      <c r="E77" s="1"/>
    </row>
    <row r="78" spans="4:5">
      <c r="D78" s="1"/>
      <c r="E78" s="1"/>
    </row>
    <row r="79" spans="4:5">
      <c r="D79" s="1"/>
      <c r="E79" s="1"/>
    </row>
    <row r="80" spans="4:5">
      <c r="D80" s="1"/>
      <c r="E80" s="1"/>
    </row>
    <row r="81" spans="4:5">
      <c r="D81" s="1"/>
      <c r="E81" s="1"/>
    </row>
    <row r="82" spans="4:5">
      <c r="D82" s="1"/>
      <c r="E82" s="1"/>
    </row>
    <row r="83" spans="4:5">
      <c r="D83" s="1"/>
      <c r="E83" s="1"/>
    </row>
    <row r="84" spans="4:5">
      <c r="D84" s="1"/>
      <c r="E84" s="1"/>
    </row>
    <row r="85" spans="4:5">
      <c r="D85" s="1"/>
      <c r="E85" s="1"/>
    </row>
    <row r="86" spans="4:5">
      <c r="D86" s="1"/>
      <c r="E86" s="1"/>
    </row>
    <row r="87" spans="4:5">
      <c r="D87" s="1"/>
      <c r="E87" s="1"/>
    </row>
    <row r="88" spans="4:5">
      <c r="D88" s="1"/>
      <c r="E88" s="1"/>
    </row>
    <row r="89" spans="4:5">
      <c r="D89" s="1"/>
      <c r="E89" s="1"/>
    </row>
    <row r="90" spans="4:5">
      <c r="D90" s="1"/>
      <c r="E90" s="1"/>
    </row>
    <row r="91" spans="4:5">
      <c r="D91" s="1"/>
      <c r="E91" s="1"/>
    </row>
    <row r="92" spans="4:5">
      <c r="D92" s="1"/>
      <c r="E92" s="1"/>
    </row>
    <row r="93" spans="4:5">
      <c r="D93" s="1"/>
      <c r="E93" s="1"/>
    </row>
    <row r="94" spans="4:5">
      <c r="D94" s="1"/>
      <c r="E94" s="1"/>
    </row>
    <row r="95" spans="4:5">
      <c r="D95" s="1"/>
      <c r="E95" s="1"/>
    </row>
    <row r="96" spans="4:5">
      <c r="D96" s="1"/>
      <c r="E96" s="1"/>
    </row>
    <row r="97" spans="4:5">
      <c r="D97" s="1"/>
      <c r="E97" s="1"/>
    </row>
    <row r="98" spans="4:5">
      <c r="D98" s="1"/>
      <c r="E98" s="1"/>
    </row>
    <row r="99" spans="4:5">
      <c r="D99" s="1"/>
      <c r="E99" s="1"/>
    </row>
    <row r="100" spans="4:5">
      <c r="D100" s="1"/>
      <c r="E100" s="1"/>
    </row>
    <row r="101" spans="4:5">
      <c r="D101" s="1"/>
      <c r="E101" s="1"/>
    </row>
    <row r="102" spans="4:5">
      <c r="D102" s="1"/>
      <c r="E102" s="1"/>
    </row>
    <row r="103" spans="4:5">
      <c r="D103" s="1"/>
      <c r="E103" s="1"/>
    </row>
    <row r="104" spans="4:5">
      <c r="D104" s="1"/>
      <c r="E104" s="1"/>
    </row>
    <row r="105" spans="4:5">
      <c r="D105" s="1"/>
      <c r="E105" s="1"/>
    </row>
    <row r="106" spans="4:5">
      <c r="D106" s="1"/>
      <c r="E106" s="1"/>
    </row>
    <row r="107" spans="4:5">
      <c r="D107" s="1"/>
      <c r="E107" s="1"/>
    </row>
    <row r="108" spans="4:5">
      <c r="D108" s="1"/>
      <c r="E108" s="1"/>
    </row>
    <row r="109" spans="4:5">
      <c r="D109" s="1"/>
      <c r="E109" s="1"/>
    </row>
    <row r="110" spans="4:5">
      <c r="D110" s="1"/>
      <c r="E110" s="1"/>
    </row>
    <row r="111" spans="4:5">
      <c r="D111" s="1"/>
      <c r="E111" s="1"/>
    </row>
    <row r="112" spans="4:5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4:5">
      <c r="D118" s="1"/>
      <c r="E118" s="1"/>
    </row>
    <row r="119" spans="4:5">
      <c r="D119" s="1"/>
      <c r="E119" s="1"/>
    </row>
    <row r="120" spans="4:5">
      <c r="D120" s="1"/>
      <c r="E120" s="1"/>
    </row>
    <row r="121" spans="4:5">
      <c r="D121" s="1"/>
      <c r="E121" s="1"/>
    </row>
    <row r="122" spans="4:5">
      <c r="D122" s="1"/>
      <c r="E122" s="1"/>
    </row>
    <row r="123" spans="4:5">
      <c r="D123" s="1"/>
      <c r="E123" s="1"/>
    </row>
    <row r="124" spans="4:5">
      <c r="D124" s="1"/>
      <c r="E124" s="1"/>
    </row>
    <row r="125" spans="4:5">
      <c r="D125" s="1"/>
      <c r="E125" s="1"/>
    </row>
    <row r="126" spans="4:5">
      <c r="D126" s="1"/>
      <c r="E126" s="1"/>
    </row>
    <row r="127" spans="4:5">
      <c r="D127" s="1"/>
      <c r="E127" s="1"/>
    </row>
    <row r="128" spans="4:5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4:XFD1048576 A19:L22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1F5F5CFC0ED2164DBE963B4B1571B22B" ma:contentTypeVersion="0" ma:contentTypeDescription="צור מסמך חדש." ma:contentTypeScope="" ma:versionID="bf8e2873592052c92a688c61dd9812b0">
  <xsd:schema xmlns:xsd="http://www.w3.org/2001/XMLSchema" xmlns:xs="http://www.w3.org/2001/XMLSchema" xmlns:p="http://schemas.microsoft.com/office/2006/metadata/properties" xmlns:ns1="http://schemas.microsoft.com/sharepoint/v3" xmlns:ns2="a46656d4-8850-49b3-aebd-68bd05f7f43d" targetNamespace="http://schemas.microsoft.com/office/2006/metadata/properties" ma:root="true" ma:fieldsID="dfb8c77a70ef66e107f0733e4bf9c700" ns1:_="" ns2:_="">
    <xsd:import namespace="http://schemas.microsoft.com/sharepoint/v3"/>
    <xsd:import namespace="a46656d4-8850-49b3-aebd-68bd05f7f43d"/>
    <xsd:element name="properties">
      <xsd:complexType>
        <xsd:sequence>
          <xsd:element name="documentManagement">
            <xsd:complexType>
              <xsd:all>
                <xsd:element ref="ns2:ia53b9f18d984e01914f4b79710425b7" minOccurs="0"/>
                <xsd:element ref="ns2:TaxCatchAll" minOccurs="0"/>
                <xsd:element ref="ns2:TaxCatchAllLabel" minOccurs="0"/>
                <xsd:element ref="ns2:e4b5484c9c824b148c38bfcb2bd74c0d" minOccurs="0"/>
                <xsd:element ref="ns2:kb4cc1381c4248d7a2dfa3f1be0c86c0" minOccurs="0"/>
                <xsd:element ref="ns2:o80fb9e8b9d445b0bb174fdcd68ee89c" minOccurs="0"/>
                <xsd:element ref="ns2:l34dc5595392493c8311535275827f74" minOccurs="0"/>
                <xsd:element ref="ns2:j92457fac7d145f98e698f5712f6a6a4" minOccurs="0"/>
                <xsd:element ref="ns2:o68cd33f8d3a45abb273b6e406faee3d" minOccurs="0"/>
                <xsd:element ref="ns2:b76e59bb9f5947a781773f53cc6e9460" minOccurs="0"/>
                <xsd:element ref="ns2:e09eddfac2354f9ab04a226e27f86f1f" minOccurs="0"/>
                <xsd:element ref="ns2:aa1c885e8039426686f6c49672b09953" minOccurs="0"/>
                <xsd:element ref="ns2:n612d9597dc7466f957352ce79be86f3" minOccurs="0"/>
                <xsd:element ref="ns1:PublishingStartDate" minOccurs="0"/>
                <xsd:element ref="ns1:PublishingExpirationDate" minOccurs="0"/>
                <xsd:element ref="ns2:MofYea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32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33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6656d4-8850-49b3-aebd-68bd05f7f43d" elementFormDefault="qualified">
    <xsd:import namespace="http://schemas.microsoft.com/office/2006/documentManagement/types"/>
    <xsd:import namespace="http://schemas.microsoft.com/office/infopath/2007/PartnerControls"/>
    <xsd:element name="ia53b9f18d984e01914f4b79710425b7" ma:index="8" nillable="true" ma:taxonomy="true" ma:internalName="ia53b9f18d984e01914f4b79710425b7" ma:taxonomyFieldName="MMDAudience" ma:displayName="MMDAudience" ma:default="" ma:fieldId="{2a53b9f1-8d98-4e01-914f-4b79710425b7}" ma:taxonomyMulti="true" ma:sspId="d827811f-dea7-4a29-b54a-c9228db73c39" ma:termSetId="81e45943-23c2-4109-8875-059bec4079da" ma:anchorId="34070f2b-4092-41f2-8b6e-c220ee347e21" ma:open="false" ma:isKeyword="false">
      <xsd:complexType>
        <xsd:sequence>
          <xsd:element ref="pc:Terms" minOccurs="0" maxOccurs="1"/>
        </xsd:sequence>
      </xsd:complexType>
    </xsd:element>
    <xsd:element name="TaxCatchAll" ma:index="9" nillable="true" ma:displayName="עמודת 'תפוס הכל' של טקסונומיה" ma:description="" ma:hidden="true" ma:list="{e12108e9-b676-4047-af95-0a4967b3603a}" ma:internalName="TaxCatchAll" ma:showField="CatchAllData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עמודת 'תפוס הכל' של טקסונומיה1" ma:description="" ma:hidden="true" ma:list="{e12108e9-b676-4047-af95-0a4967b3603a}" ma:internalName="TaxCatchAllLabel" ma:readOnly="true" ma:showField="CatchAllDataLabel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e4b5484c9c824b148c38bfcb2bd74c0d" ma:index="12" nillable="true" ma:taxonomy="true" ma:internalName="e4b5484c9c824b148c38bfcb2bd74c0d" ma:taxonomyFieldName="MMDJobDescription" ma:displayName="MMDJobDescription" ma:default="" ma:fieldId="{e4b5484c-9c82-4b14-8c38-bfcb2bd74c0d}" ma:sspId="d827811f-dea7-4a29-b54a-c9228db73c39" ma:termSetId="81e45943-23c2-4109-8875-059bec4079da" ma:anchorId="1a909479-0b01-4d8f-8fb7-cbbc1687e8f1" ma:open="false" ma:isKeyword="false">
      <xsd:complexType>
        <xsd:sequence>
          <xsd:element ref="pc:Terms" minOccurs="0" maxOccurs="1"/>
        </xsd:sequence>
      </xsd:complexType>
    </xsd:element>
    <xsd:element name="kb4cc1381c4248d7a2dfa3f1be0c86c0" ma:index="14" nillable="true" ma:taxonomy="true" ma:internalName="kb4cc1381c4248d7a2dfa3f1be0c86c0" ma:taxonomyFieldName="MMDKeywords" ma:displayName="MMDKeywords" ma:default="" ma:fieldId="{4b4cc138-1c42-48d7-a2df-a3f1be0c86c0}" ma:taxonomyMulti="true" ma:sspId="d827811f-dea7-4a29-b54a-c9228db73c39" ma:termSetId="81e45943-23c2-4109-8875-059bec4079da" ma:anchorId="15d331fa-6baa-448e-8759-7c342d8402ea" ma:open="false" ma:isKeyword="false">
      <xsd:complexType>
        <xsd:sequence>
          <xsd:element ref="pc:Terms" minOccurs="0" maxOccurs="1"/>
        </xsd:sequence>
      </xsd:complexType>
    </xsd:element>
    <xsd:element name="o80fb9e8b9d445b0bb174fdcd68ee89c" ma:index="16" nillable="true" ma:taxonomy="true" ma:internalName="o80fb9e8b9d445b0bb174fdcd68ee89c" ma:taxonomyFieldName="MMDLiveEvent" ma:displayName="MMDLiveEvent" ma:default="" ma:fieldId="{880fb9e8-b9d4-45b0-bb17-4fdcd68ee89c}" ma:sspId="d827811f-dea7-4a29-b54a-c9228db73c39" ma:termSetId="81e45943-23c2-4109-8875-059bec4079da" ma:anchorId="5e8b8ad0-eeb0-4bda-9bef-7517a1f3340f" ma:open="false" ma:isKeyword="false">
      <xsd:complexType>
        <xsd:sequence>
          <xsd:element ref="pc:Terms" minOccurs="0" maxOccurs="1"/>
        </xsd:sequence>
      </xsd:complexType>
    </xsd:element>
    <xsd:element name="l34dc5595392493c8311535275827f74" ma:index="18" nillable="true" ma:taxonomy="true" ma:internalName="l34dc5595392493c8311535275827f74" ma:taxonomyFieldName="MMDResponsibleOffice" ma:displayName="MMDResponsibleOffice" ma:default="" ma:fieldId="{534dc559-5392-493c-8311-535275827f74}" ma:sspId="d827811f-dea7-4a29-b54a-c9228db73c39" ma:termSetId="81e45943-23c2-4109-8875-059bec4079da" ma:anchorId="23eeccfc-9988-4d51-b789-d1a77ea8348c" ma:open="false" ma:isKeyword="false">
      <xsd:complexType>
        <xsd:sequence>
          <xsd:element ref="pc:Terms" minOccurs="0" maxOccurs="1"/>
        </xsd:sequence>
      </xsd:complexType>
    </xsd:element>
    <xsd:element name="j92457fac7d145f98e698f5712f6a6a4" ma:index="20" nillable="true" ma:taxonomy="true" ma:internalName="j92457fac7d145f98e698f5712f6a6a4" ma:taxonomyFieldName="MMDResponsibleUnit" ma:displayName="MMDResponsibleUnit" ma:default="" ma:fieldId="{392457fa-c7d1-45f9-8e69-8f5712f6a6a4}" ma:sspId="d827811f-dea7-4a29-b54a-c9228db73c39" ma:termSetId="81e45943-23c2-4109-8875-059bec4079da" ma:anchorId="3bdf475d-e38d-4b34-8299-73c2066d8322" ma:open="false" ma:isKeyword="false">
      <xsd:complexType>
        <xsd:sequence>
          <xsd:element ref="pc:Terms" minOccurs="0" maxOccurs="1"/>
        </xsd:sequence>
      </xsd:complexType>
    </xsd:element>
    <xsd:element name="o68cd33f8d3a45abb273b6e406faee3d" ma:index="22" nillable="true" ma:taxonomy="true" ma:internalName="o68cd33f8d3a45abb273b6e406faee3d" ma:taxonomyFieldName="MMDServiceLang" ma:displayName="MMDServiceLang" ma:default="" ma:fieldId="{868cd33f-8d3a-45ab-b273-b6e406faee3d}" ma:sspId="d827811f-dea7-4a29-b54a-c9228db73c39" ma:termSetId="81e45943-23c2-4109-8875-059bec4079da" ma:anchorId="f399919e-8697-409a-aaea-d4e5d2844d8b" ma:open="false" ma:isKeyword="false">
      <xsd:complexType>
        <xsd:sequence>
          <xsd:element ref="pc:Terms" minOccurs="0" maxOccurs="1"/>
        </xsd:sequence>
      </xsd:complexType>
    </xsd:element>
    <xsd:element name="b76e59bb9f5947a781773f53cc6e9460" ma:index="24" nillable="true" ma:taxonomy="true" ma:internalName="b76e59bb9f5947a781773f53cc6e9460" ma:taxonomyFieldName="MMDStatus" ma:displayName="MMDStatus" ma:default="" ma:fieldId="{b76e59bb-9f59-47a7-8177-3f53cc6e9460}" ma:sspId="d827811f-dea7-4a29-b54a-c9228db73c39" ma:termSetId="81e45943-23c2-4109-8875-059bec4079da" ma:anchorId="16fb90fa-07e3-45cb-b262-12779a7ad9f7" ma:open="false" ma:isKeyword="false">
      <xsd:complexType>
        <xsd:sequence>
          <xsd:element ref="pc:Terms" minOccurs="0" maxOccurs="1"/>
        </xsd:sequence>
      </xsd:complexType>
    </xsd:element>
    <xsd:element name="e09eddfac2354f9ab04a226e27f86f1f" ma:index="26" nillable="true" ma:taxonomy="true" ma:internalName="e09eddfac2354f9ab04a226e27f86f1f" ma:taxonomyFieldName="MMDSubjects" ma:displayName="MMD נושאים" ma:default="" ma:fieldId="{e09eddfa-c235-4f9a-b04a-226e27f86f1f}" ma:taxonomyMulti="true" ma:sspId="d827811f-dea7-4a29-b54a-c9228db73c39" ma:termSetId="81e45943-23c2-4109-8875-059bec4079da" ma:anchorId="fe51dda7-6a1b-4b64-af2c-7200e1ef7e7a" ma:open="true" ma:isKeyword="false">
      <xsd:complexType>
        <xsd:sequence>
          <xsd:element ref="pc:Terms" minOccurs="0" maxOccurs="1"/>
        </xsd:sequence>
      </xsd:complexType>
    </xsd:element>
    <xsd:element name="aa1c885e8039426686f6c49672b09953" ma:index="28" nillable="true" ma:taxonomy="true" ma:internalName="aa1c885e8039426686f6c49672b09953" ma:taxonomyFieldName="MMDTypes" ma:displayName="MMDTypes" ma:default="" ma:fieldId="{aa1c885e-8039-4266-86f6-c49672b09953}" ma:sspId="d827811f-dea7-4a29-b54a-c9228db73c39" ma:termSetId="81e45943-23c2-4109-8875-059bec4079da" ma:anchorId="226f2308-be0c-4e06-b36e-423ee4befb74" ma:open="false" ma:isKeyword="false">
      <xsd:complexType>
        <xsd:sequence>
          <xsd:element ref="pc:Terms" minOccurs="0" maxOccurs="1"/>
        </xsd:sequence>
      </xsd:complexType>
    </xsd:element>
    <xsd:element name="n612d9597dc7466f957352ce79be86f3" ma:index="30" nillable="true" ma:taxonomy="true" ma:internalName="n612d9597dc7466f957352ce79be86f3" ma:taxonomyFieldName="MMDUnitsName" ma:displayName="MMDUnitsName" ma:default="" ma:fieldId="{7612d959-7dc7-466f-9573-52ce79be86f3}" ma:sspId="d827811f-dea7-4a29-b54a-c9228db73c39" ma:termSetId="81e45943-23c2-4109-8875-059bec4079da" ma:anchorId="625c2686-859d-4ced-94f0-7dded8208e47" ma:open="false" ma:isKeyword="false">
      <xsd:complexType>
        <xsd:sequence>
          <xsd:element ref="pc:Terms" minOccurs="0" maxOccurs="1"/>
        </xsd:sequence>
      </xsd:complexType>
    </xsd:element>
    <xsd:element name="MofYear" ma:index="34" nillable="true" ma:displayName="שנה" ma:list="{127dbbc6-1496-495a-b17d-5ad6ee394163}" ma:internalName="MofYear" ma:readOnly="false" ma:showField="Title" ma:web="a46656d4-8850-49b3-aebd-68bd05f7f43d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46656d4-8850-49b3-aebd-68bd05f7f43d"/>
    <kb4cc1381c4248d7a2dfa3f1be0c86c0 xmlns="a46656d4-8850-49b3-aebd-68bd05f7f43d">
      <Terms xmlns="http://schemas.microsoft.com/office/infopath/2007/PartnerControls"/>
    </kb4cc1381c4248d7a2dfa3f1be0c86c0>
    <n612d9597dc7466f957352ce79be86f3 xmlns="a46656d4-8850-49b3-aebd-68bd05f7f43d">
      <Terms xmlns="http://schemas.microsoft.com/office/infopath/2007/PartnerControls"/>
    </n612d9597dc7466f957352ce79be86f3>
    <aa1c885e8039426686f6c49672b09953 xmlns="a46656d4-8850-49b3-aebd-68bd05f7f43d">
      <Terms xmlns="http://schemas.microsoft.com/office/infopath/2007/PartnerControls"/>
    </aa1c885e8039426686f6c49672b09953>
    <e09eddfac2354f9ab04a226e27f86f1f xmlns="a46656d4-8850-49b3-aebd-68bd05f7f43d">
      <Terms xmlns="http://schemas.microsoft.com/office/infopath/2007/PartnerControls"/>
    </e09eddfac2354f9ab04a226e27f86f1f>
    <PublishingExpirationDate xmlns="http://schemas.microsoft.com/sharepoint/v3" xsi:nil="true"/>
    <PublishingStartDate xmlns="http://schemas.microsoft.com/sharepoint/v3" xsi:nil="true"/>
    <ia53b9f18d984e01914f4b79710425b7 xmlns="a46656d4-8850-49b3-aebd-68bd05f7f43d">
      <Terms xmlns="http://schemas.microsoft.com/office/infopath/2007/PartnerControls"/>
    </ia53b9f18d984e01914f4b79710425b7>
    <b76e59bb9f5947a781773f53cc6e9460 xmlns="a46656d4-8850-49b3-aebd-68bd05f7f43d">
      <Terms xmlns="http://schemas.microsoft.com/office/infopath/2007/PartnerControls"/>
    </b76e59bb9f5947a781773f53cc6e9460>
    <j92457fac7d145f98e698f5712f6a6a4 xmlns="a46656d4-8850-49b3-aebd-68bd05f7f43d">
      <Terms xmlns="http://schemas.microsoft.com/office/infopath/2007/PartnerControls"/>
    </j92457fac7d145f98e698f5712f6a6a4>
    <e4b5484c9c824b148c38bfcb2bd74c0d xmlns="a46656d4-8850-49b3-aebd-68bd05f7f43d">
      <Terms xmlns="http://schemas.microsoft.com/office/infopath/2007/PartnerControls"/>
    </e4b5484c9c824b148c38bfcb2bd74c0d>
    <o68cd33f8d3a45abb273b6e406faee3d xmlns="a46656d4-8850-49b3-aebd-68bd05f7f43d">
      <Terms xmlns="http://schemas.microsoft.com/office/infopath/2007/PartnerControls"/>
    </o68cd33f8d3a45abb273b6e406faee3d>
    <o80fb9e8b9d445b0bb174fdcd68ee89c xmlns="a46656d4-8850-49b3-aebd-68bd05f7f43d">
      <Terms xmlns="http://schemas.microsoft.com/office/infopath/2007/PartnerControls"/>
    </o80fb9e8b9d445b0bb174fdcd68ee89c>
    <l34dc5595392493c8311535275827f74 xmlns="a46656d4-8850-49b3-aebd-68bd05f7f43d">
      <Terms xmlns="http://schemas.microsoft.com/office/infopath/2007/PartnerControls"/>
    </l34dc5595392493c8311535275827f74>
    <MofYear xmlns="a46656d4-8850-49b3-aebd-68bd05f7f43d" xsi:nil="true"/>
  </documentManagement>
</p:properties>
</file>

<file path=customXml/itemProps1.xml><?xml version="1.0" encoding="utf-8"?>
<ds:datastoreItem xmlns:ds="http://schemas.openxmlformats.org/officeDocument/2006/customXml" ds:itemID="{D343379C-934C-47E9-99BB-CCC19D05E2B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34303AA-B27B-4682-B729-69BC6F1B7B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a46656d4-8850-49b3-aebd-68bd05f7f4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AC070A1-B1B4-443C-95AE-F1F3DD5ABB3F}">
  <ds:schemaRefs>
    <ds:schemaRef ds:uri="http://schemas.microsoft.com/office/2006/documentManagement/types"/>
    <ds:schemaRef ds:uri="http://purl.org/dc/elements/1.1/"/>
    <ds:schemaRef ds:uri="http://purl.org/dc/dcmitype/"/>
    <ds:schemaRef ds:uri="http://schemas.openxmlformats.org/package/2006/metadata/core-properties"/>
    <ds:schemaRef ds:uri="a46656d4-8850-49b3-aebd-68bd05f7f43d"/>
    <ds:schemaRef ds:uri="http://purl.org/dc/terms/"/>
    <ds:schemaRef ds:uri="http://www.w3.org/XML/1998/namespace"/>
    <ds:schemaRef ds:uri="http://schemas.microsoft.com/office/infopath/2007/PartnerControls"/>
    <ds:schemaRef ds:uri="http://schemas.microsoft.com/sharepoint/v3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 -עמיתים או מבוטחים</dc:title>
  <dc:creator>Vadim Podoliak</dc:creator>
  <cp:lastModifiedBy>Ayelet Katiei</cp:lastModifiedBy>
  <cp:lastPrinted>2015-10-06T14:09:35Z</cp:lastPrinted>
  <dcterms:created xsi:type="dcterms:W3CDTF">2005-07-19T07:39:38Z</dcterms:created>
  <dcterms:modified xsi:type="dcterms:W3CDTF">2017-08-01T08:56:58Z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0x0101001F5F5CFC0ED2164DBE963B4B1571B22B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</Properties>
</file>