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<sst xmlns="http://schemas.openxmlformats.org/spreadsheetml/2006/main" count="1767" uniqueCount="296">
  <si>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</si>
  <si>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</si>
  <si>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</si>
  <si>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</si>
  <si>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</si>
  <si>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</si>
  <si>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</si>
  <si>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</si>
  <si>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</si>
  <si>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</si>
  <si>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</si>
  <si>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</si>
  <si>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</si>
  <si>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</si>
  <si>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</si>
  <si>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</si>
  <si>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</si>
  <si>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</si>
  <si>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</si>
  <si>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</si>
  <si>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</si>
  <si>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</si>
  <si>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</si>
  <si>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</si>
  <si>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</si>
  <si>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</si>
  <si>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</si>
  <si>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</si>
  <si>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</si>
  <si>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</si>
  <si>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</si>
  <si>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</si>
  <si>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</si>
  <si>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</si>
  <si>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</si>
  <si>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</si>
  <si>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</si>
  <si>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</si>
  <si>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</si>
  <si>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</si>
  <si>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</si>
  <si>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</si>
  <si>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</si>
  <si>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</si>
  <si>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</si>
  <si>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</si>
  <si>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</si>
  <si>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</si>
  <si>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</si>
  <si>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</si>
  <si>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</si>
  <si>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</si>
  <si>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</si>
  <si>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</si>
  <si>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</si>
  <si>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</si>
  <si>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</si>
  <si>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</si>
  <si>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</si>
  <si>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</si>
  <si>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</si>
  <si>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</si>
  <si>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</si>
  <si>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</si>
  <si>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</si>
  <si>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</si>
  <si>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</si>
  <si>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</si>
  <si>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</si>
  <si>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</si>
  <si>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</si>
  <si>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</si>
  <si>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</si>
  <si>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</si>
  <si>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</si>
  <si>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</si>
  <si>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</si>
  <si>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</si>
  <si>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</si>
  <si>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</si>
  <si>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</si>
  <si>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</si>
  <si>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</si>
  <si>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</si>
  <si>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</si>
  <si>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</si>
  <si>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</si>
  <si>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</si>
  <si>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</si>
  <si>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</si>
  <si>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</si>
  <si>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</si>
  <si>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</si>
  <si>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</si>
  <si>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</si>
  <si>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</si>
  <si>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</si>
  <si>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</si>
  <si>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</si>
  <si>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</si>
  <si>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</si>
  <si>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</si>
  <si>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</si>
  <si>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</si>
  <si>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</si>
  <si>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</si>
  <si>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</si>
  <si>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</si>
  <si>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</si>
  <si>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</si>
  <si>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</si>
  <si>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</si>
  <si>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</si>
  <si>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</si>
  <si>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</si>
  <si>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</si>
  <si>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</si>
  <si>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</si>
  <si>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</si>
  <si>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</si>
  <si>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</si>
  <si>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</si>
  <si>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</si>
  <si>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</si>
  <si>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</si>
  <si>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</si>
  <si>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</si>
  <si>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</si>
  <si>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</si>
  <si>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</si>
  <si>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</si>
  <si>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</si>
  <si>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</si>
  <si>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</si>
  <si>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</si>
  <si>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</si>
  <si>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</si>
  <si>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</si>
  <si>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</si>
  <si>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</si>
  <si>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</si>
  <si>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</si>
  <si>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</si>
  <si>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</si>
  <si>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</si>
  <si>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</si>
  <si>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</si>
  <si>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</si>
  <si>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</si>
  <si>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</si>
  <si>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</si>
  <si>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</si>
  <si>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</si>
  <si>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</si>
  <si>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</si>
  <si>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</si>
  <si>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</si>
  <si>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</si>
  <si>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</si>
  <si>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</si>
  <si>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</si>
  <si>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</si>
  <si>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</si>
  <si>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</si>
  <si>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</si>
  <si>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</si>
  <si>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</si>
  <si>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</si>
  <si>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</si>
  <si>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</si>
  <si>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</si>
  <si>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</si>
  <si>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</si>
  <si>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</si>
  <si>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</si>
  <si>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</si>
  <si>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</si>
  <si>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</si>
  <si>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</si>
  <si>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</si>
  <si>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</si>
  <si>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</si>
  <si>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</si>
  <si>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</si>
  <si>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</si>
  <si>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</si>
  <si>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</si>
  <si>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</si>
  <si>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</si>
  <si>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</si>
  <si>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</si>
  <si>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</si>
  <si>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</si>
  <si>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</si>
  <si>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</si>
  <si>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</si>
  <si>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</si>
  <si>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</si>
  <si>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</si>
  <si>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</si>
  <si>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</si>
  <si>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</si>
  <si>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</si>
  <si>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</si>
  <si>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</si>
  <si>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</si>
  <si>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</si>
  <si>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</si>
  <si>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</si>
  <si>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</si>
  <si>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</si>
  <si>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</si>
  <si>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</si>
  <si>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</si>
  <si>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</si>
  <si>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</si>
  <si>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</si>
  <si>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</si>
  <si>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</si>
  <si>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</si>
  <si>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</si>
  <si>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</si>
  <si>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</si>
  <si>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</si>
  <si>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</si>
  <si>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</si>
  <si>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</si>
  <si>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</si>
  <si>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</si>
  <si>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</si>
  <si>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</si>
  <si>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</si>
  <si>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</si>
  <si>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</si>
  <si>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</si>
  <si>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</si>
  <si>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</si>
  <si>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</si>
  <si>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</si>
  <si>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</si>
  <si>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</si>
  <si>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</si>
  <si>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</si>
  <si>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</si>
  <si>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</si>
  <si>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</si>
  <si>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</si>
  <si>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</si>
  <si>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</si>
  <si>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</si>
  <si>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</si>
  <si>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</si>
  <si>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</si>
  <si>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</si>
  <si>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</si>
  <si>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</si>
  <si>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</si>
  <si>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</si>
  <si>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</si>
  <si>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</si>
  <si>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</si>
  <si>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</si>
  <si>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</si>
  <si>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</si>
  <si>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</si>
  <si>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</si>
  <si>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</si>
  <si>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</si>
  <si>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</si>
  <si>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</si>
  <si>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</si>
  <si>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</si>
  <si>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</si>
  <si>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תגמולים-מסלול מעורב מחקה מדדים</t>
  </si>
  <si>
    <t>514956465-00000000008694-9677-000</t>
  </si>
  <si>
    <t xml:space="preserve">פסגות סל ת"א 25 סד 2                              </t>
  </si>
  <si>
    <t>מניות</t>
  </si>
  <si>
    <t xml:space="preserve">קסם תא 25                                         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</si>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</sst>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0.23</v>
      </c>
      <c r="D11" s="109">
        <f>מזומנים!L10</f>
        <v>0.02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1419.24</v>
      </c>
      <c r="D17" s="109">
        <f>'תעודות סל'!N11</f>
        <v>95.25</v>
      </c>
    </row>
    <row r="18" spans="1:4">
      <c r="A18" s="34" t="s">
        <v>159</v>
      </c>
      <c r="B18" s="72" t="s">
        <v>100</v>
      </c>
      <c r="C18" s="107">
        <f>'קרנות נאמנות'!L11</f>
        <v>70.569999999999993</v>
      </c>
      <c r="D18" s="109">
        <f>'קרנות נאמנות'!O11</f>
        <v>4.74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1490.04</v>
      </c>
      <c r="D42" s="110">
        <f>SUM(D11,D13,D14,D15,D16,D17,D18,D19,D20,D21,D22,D24,D25,D26,D27,D28,D29,D30,D31,D32,D33,D34,D35,D36,D37,D39,D40,D41)</f>
        <v>100.00999999999999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100.00999999999999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0.23</v>
      </c>
      <c r="K10" s="84"/>
      <c r="L10" s="84">
        <v>0.02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0.23</v>
      </c>
      <c r="K11" s="91"/>
      <c r="L11" s="91">
        <v>0.02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0.23</v>
      </c>
      <c r="K12" s="91"/>
      <c r="L12" s="91">
        <v>0.02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0.23</v>
      </c>
      <c r="K13" s="92">
        <v>100</v>
      </c>
      <c r="L13" s="92">
        <v>0.02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295</v>
      </c>
      <c r="C12" s="90">
        <v>410</v>
      </c>
      <c r="D12" s="90">
        <v>0</v>
      </c>
      <c r="E12" s="90" t="s">
        <v>285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315317</v>
      </c>
      <c r="I11" s="84"/>
      <c r="J11" s="84"/>
      <c r="K11" s="84">
        <v>1419.24</v>
      </c>
      <c r="L11" s="84"/>
      <c r="M11" s="84"/>
      <c r="N11" s="84">
        <v>95.25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315317</v>
      </c>
      <c r="I12" s="91"/>
      <c r="J12" s="91"/>
      <c r="K12" s="91">
        <v>1419.24</v>
      </c>
      <c r="L12" s="91"/>
      <c r="M12" s="91"/>
      <c r="N12" s="91">
        <v>95.25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26654</v>
      </c>
      <c r="I13" s="91"/>
      <c r="J13" s="91"/>
      <c r="K13" s="91">
        <v>601.36</v>
      </c>
      <c r="L13" s="91"/>
      <c r="M13" s="91"/>
      <c r="N13" s="91">
        <v>40.36</v>
      </c>
    </row>
    <row r="14" spans="2:63" customFormat="1" ht="15.75">
      <c r="B14" s="61" t="s">
        <v>275</v>
      </c>
      <c r="C14" s="90">
        <v>1125319</v>
      </c>
      <c r="D14" s="90" t="s">
        <v>150</v>
      </c>
      <c r="E14" s="90">
        <v>513665661</v>
      </c>
      <c r="F14" s="90" t="s">
        <v>276</v>
      </c>
      <c r="G14" s="90" t="s">
        <v>173</v>
      </c>
      <c r="H14" s="117">
        <v>24952</v>
      </c>
      <c r="I14" s="117">
        <v>1436</v>
      </c>
      <c r="J14" s="117">
        <v>0</v>
      </c>
      <c r="K14" s="117">
        <v>358.31</v>
      </c>
      <c r="L14" s="117">
        <v>0.01</v>
      </c>
      <c r="M14" s="117">
        <v>25.25</v>
      </c>
      <c r="N14" s="117">
        <v>24.05</v>
      </c>
    </row>
    <row r="15" spans="2:63" customFormat="1" ht="15.75">
      <c r="B15" s="61" t="s">
        <v>277</v>
      </c>
      <c r="C15" s="90">
        <v>1116979</v>
      </c>
      <c r="D15" s="90" t="s">
        <v>150</v>
      </c>
      <c r="E15" s="90">
        <v>513502211</v>
      </c>
      <c r="F15" s="90" t="s">
        <v>276</v>
      </c>
      <c r="G15" s="90" t="s">
        <v>173</v>
      </c>
      <c r="H15" s="117">
        <v>1702</v>
      </c>
      <c r="I15" s="117">
        <v>14280</v>
      </c>
      <c r="J15" s="117">
        <v>0</v>
      </c>
      <c r="K15" s="117">
        <v>243.05</v>
      </c>
      <c r="L15" s="117">
        <v>0.01</v>
      </c>
      <c r="M15" s="117">
        <v>17.13</v>
      </c>
      <c r="N15" s="117">
        <v>16.309999999999999</v>
      </c>
    </row>
    <row r="16" spans="2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2:14" customFormat="1" ht="15.75">
      <c r="B17" s="61" t="s">
        <v>265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2:14" customFormat="1" ht="15.75">
      <c r="B18" s="58" t="s">
        <v>86</v>
      </c>
      <c r="C18" s="88"/>
      <c r="D18" s="88"/>
      <c r="E18" s="88"/>
      <c r="F18" s="88"/>
      <c r="G18" s="88"/>
      <c r="H18" s="91">
        <v>288663</v>
      </c>
      <c r="I18" s="91"/>
      <c r="J18" s="91"/>
      <c r="K18" s="91">
        <v>817.89</v>
      </c>
      <c r="L18" s="91"/>
      <c r="M18" s="91"/>
      <c r="N18" s="91">
        <v>54.89</v>
      </c>
    </row>
    <row r="19" spans="2:14" customFormat="1" ht="15.75">
      <c r="B19" s="61" t="s">
        <v>278</v>
      </c>
      <c r="C19" s="90">
        <v>1116425</v>
      </c>
      <c r="D19" s="90" t="s">
        <v>150</v>
      </c>
      <c r="E19" s="90">
        <v>514103811</v>
      </c>
      <c r="F19" s="90" t="s">
        <v>279</v>
      </c>
      <c r="G19" s="90" t="s">
        <v>173</v>
      </c>
      <c r="H19" s="117">
        <v>81606</v>
      </c>
      <c r="I19" s="117">
        <v>452.75</v>
      </c>
      <c r="J19" s="117">
        <v>0</v>
      </c>
      <c r="K19" s="117">
        <v>369.47</v>
      </c>
      <c r="L19" s="117">
        <v>0.18</v>
      </c>
      <c r="M19" s="117">
        <v>26.03</v>
      </c>
      <c r="N19" s="117">
        <v>24.8</v>
      </c>
    </row>
    <row r="20" spans="2:14" customFormat="1" ht="15.75">
      <c r="B20" s="61" t="s">
        <v>280</v>
      </c>
      <c r="C20" s="90">
        <v>1101633</v>
      </c>
      <c r="D20" s="90" t="s">
        <v>150</v>
      </c>
      <c r="E20" s="90">
        <v>513502211</v>
      </c>
      <c r="F20" s="90" t="s">
        <v>279</v>
      </c>
      <c r="G20" s="90" t="s">
        <v>173</v>
      </c>
      <c r="H20" s="117">
        <v>3691</v>
      </c>
      <c r="I20" s="117">
        <v>3226.34</v>
      </c>
      <c r="J20" s="117">
        <v>0</v>
      </c>
      <c r="K20" s="117">
        <v>119.08</v>
      </c>
      <c r="L20" s="117">
        <v>0</v>
      </c>
      <c r="M20" s="117">
        <v>8.39</v>
      </c>
      <c r="N20" s="117">
        <v>7.99</v>
      </c>
    </row>
    <row r="21" spans="2:14" customFormat="1" ht="15.75">
      <c r="B21" s="61" t="s">
        <v>281</v>
      </c>
      <c r="C21" s="90">
        <v>1102276</v>
      </c>
      <c r="D21" s="90" t="s">
        <v>150</v>
      </c>
      <c r="E21" s="90">
        <v>513815258</v>
      </c>
      <c r="F21" s="90" t="s">
        <v>279</v>
      </c>
      <c r="G21" s="90" t="s">
        <v>173</v>
      </c>
      <c r="H21" s="117">
        <v>203366</v>
      </c>
      <c r="I21" s="117">
        <v>161.94</v>
      </c>
      <c r="J21" s="117">
        <v>0</v>
      </c>
      <c r="K21" s="117">
        <v>329.33</v>
      </c>
      <c r="L21" s="117">
        <v>0.02</v>
      </c>
      <c r="M21" s="117">
        <v>23.2</v>
      </c>
      <c r="N21" s="117">
        <v>22.1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E21" sqref="E2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58641</v>
      </c>
      <c r="K11" s="84"/>
      <c r="L11" s="84">
        <v>70.569999999999993</v>
      </c>
      <c r="M11" s="84"/>
      <c r="N11" s="84"/>
      <c r="O11" s="84">
        <v>4.74</v>
      </c>
      <c r="P11" s="5"/>
      <c r="BG11" s="1"/>
      <c r="BH11" s="3"/>
      <c r="BI11" s="1"/>
      <c r="BM11" s="1"/>
    </row>
    <row r="12" spans="1:65" customFormat="1" ht="18" customHeight="1">
      <c r="B12" s="60" t="s">
        <v>282</v>
      </c>
      <c r="C12" s="88"/>
      <c r="D12" s="88"/>
      <c r="E12" s="88"/>
      <c r="F12" s="88"/>
      <c r="G12" s="88"/>
      <c r="H12" s="88"/>
      <c r="I12" s="88"/>
      <c r="J12" s="91">
        <v>58641</v>
      </c>
      <c r="K12" s="91"/>
      <c r="L12" s="91">
        <v>70.569999999999993</v>
      </c>
      <c r="M12" s="91"/>
      <c r="N12" s="91"/>
      <c r="O12" s="91">
        <v>4.74</v>
      </c>
    </row>
    <row r="13" spans="1:65" customFormat="1" ht="15.75">
      <c r="B13" s="66" t="s">
        <v>283</v>
      </c>
      <c r="C13" s="90">
        <v>5117874</v>
      </c>
      <c r="D13" s="90" t="s">
        <v>150</v>
      </c>
      <c r="E13" s="90">
        <v>511303661</v>
      </c>
      <c r="F13" s="90" t="s">
        <v>284</v>
      </c>
      <c r="G13" s="90">
        <v>0</v>
      </c>
      <c r="H13" s="90" t="s">
        <v>285</v>
      </c>
      <c r="I13" s="90" t="s">
        <v>173</v>
      </c>
      <c r="J13" s="117">
        <v>58641</v>
      </c>
      <c r="K13" s="117">
        <v>120.34</v>
      </c>
      <c r="L13" s="117">
        <v>70.569999999999993</v>
      </c>
      <c r="M13" s="119">
        <v>0</v>
      </c>
      <c r="N13" s="117">
        <v>100</v>
      </c>
      <c r="O13" s="117">
        <v>4.74</v>
      </c>
    </row>
    <row r="14" spans="1:65" customFormat="1" ht="15.75">
      <c r="B14" s="60" t="s">
        <v>286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2017-08-30T07:24:18Z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