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 tabRatio="962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C12" i="1" l="1"/>
  <c r="C42" i="1"/>
  <c r="C31" i="1"/>
  <c r="C18" i="1"/>
  <c r="C17" i="1"/>
  <c r="C16" i="1"/>
  <c r="C15" i="1"/>
  <c r="C13" i="1"/>
  <c r="C11" i="1"/>
</calcChain>
</file>

<file path=xl/sharedStrings.xml><?xml version="1.0" encoding="utf-8"?>
<sst xmlns="http://schemas.openxmlformats.org/spreadsheetml/2006/main" count="1676" uniqueCount="502">
  <si>
    <t>תאריך הדיווח: 30/06/2017</t>
  </si>
  <si>
    <t>מספר מסלול/קרן/קופה: 2067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</si>
  <si>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</si>
  <si>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</si>
  <si>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</si>
  <si>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</si>
  <si>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</si>
  <si>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</si>
  <si>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</si>
  <si>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</si>
  <si>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</si>
  <si>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</si>
  <si>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</si>
  <si>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</si>
  <si>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</si>
  <si>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</si>
  <si>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</si>
  <si>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</si>
  <si>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</si>
  <si>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</si>
  <si>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</si>
  <si>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</si>
  <si>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</si>
  <si>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</si>
  <si>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</si>
  <si>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</si>
  <si>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</si>
  <si>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</si>
  <si>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</si>
  <si>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</si>
  <si>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</si>
  <si>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</si>
  <si>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</si>
  <si>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</si>
  <si>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</si>
  <si>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</si>
  <si>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</si>
  <si>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</si>
  <si>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</si>
  <si>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</si>
  <si>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</si>
  <si>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</si>
  <si>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</si>
  <si>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</si>
  <si>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</si>
  <si>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</si>
  <si>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</si>
  <si>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</si>
  <si>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</si>
  <si>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</si>
  <si>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</si>
  <si>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</si>
  <si>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</si>
  <si>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</si>
  <si>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</si>
  <si>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</si>
  <si>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</si>
  <si>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</si>
  <si>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</si>
  <si>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</si>
  <si>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</si>
  <si>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</si>
  <si>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</si>
  <si>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</si>
  <si>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</si>
  <si>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</si>
  <si>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</si>
  <si>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</si>
  <si>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</si>
  <si>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</si>
  <si>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</si>
  <si>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</si>
  <si>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</si>
  <si>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</si>
  <si>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</si>
  <si>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</si>
  <si>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</si>
  <si>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</si>
  <si>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</si>
  <si>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</si>
  <si>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</si>
  <si>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</si>
  <si>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</si>
  <si>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</si>
  <si>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</si>
  <si>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</si>
  <si>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</si>
  <si>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</si>
  <si>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(גמול)</t>
  </si>
  <si>
    <t>AAA</t>
  </si>
  <si>
    <t>שקל חדש</t>
  </si>
  <si>
    <t>סה"כ יתרות מזומנים ועו"ש נקובים במט"ח</t>
  </si>
  <si>
    <t>דולר פת"ז (גמול)</t>
  </si>
  <si>
    <t>יורו פת"ז (גמול)</t>
  </si>
  <si>
    <t>סה"כ פח"ק/פר"י</t>
  </si>
  <si>
    <t>פר"י - 21924 (גמול)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</si>
  <si>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</si>
  <si>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</si>
  <si>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</si>
  <si>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</si>
  <si>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</si>
  <si>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</si>
  <si>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</si>
  <si>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</si>
  <si>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</si>
  <si>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</si>
  <si>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</si>
  <si>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</si>
  <si>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</si>
  <si>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</si>
  <si>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</si>
  <si>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</si>
  <si>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</si>
  <si>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</si>
  <si>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</si>
  <si>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</si>
  <si>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</si>
  <si>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</si>
  <si>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</si>
  <si>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</si>
  <si>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</si>
  <si>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0922</t>
  </si>
  <si>
    <t>ממשל צמודה 1025</t>
  </si>
  <si>
    <t>ממשלתי צמוד 0536</t>
  </si>
  <si>
    <t>ממשלתי צמוד 0923</t>
  </si>
  <si>
    <t>ממשלתי צמוד 1019</t>
  </si>
  <si>
    <t>סה"כ ממשלתי לא צמוד</t>
  </si>
  <si>
    <t>מ.ק.מ 1017</t>
  </si>
  <si>
    <t>מ.ק.מ 1217</t>
  </si>
  <si>
    <t>מ.ק.מ 428</t>
  </si>
  <si>
    <t>מ.ק.מ 518</t>
  </si>
  <si>
    <t>מ.ק.מ 817</t>
  </si>
  <si>
    <t>מ.ק.מ 917</t>
  </si>
  <si>
    <t>ממשל שקלית 0421</t>
  </si>
  <si>
    <t>ממשלתי שקלי 0142</t>
  </si>
  <si>
    <t>ממשלתי שקלי 0219</t>
  </si>
  <si>
    <t>ממשלתי שקלי 0324</t>
  </si>
  <si>
    <t>ממשלתי שקלי 1026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</si>
  <si>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</si>
  <si>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</si>
  <si>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</si>
  <si>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</si>
  <si>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</si>
  <si>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</si>
  <si>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</si>
  <si>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</si>
  <si>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</si>
  <si>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</si>
  <si>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</si>
  <si>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</si>
  <si>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</si>
  <si>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</si>
  <si>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</si>
  <si>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</si>
  <si>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</si>
  <si>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פידיון/ריבית לקבל</t>
  </si>
  <si>
    <t>סה"כ אג"ח קונצרני</t>
  </si>
  <si>
    <t>סה"כ אג"ח קונצרני בישראל</t>
  </si>
  <si>
    <t>סה"כ אגרות חוב קונצרניות צמודות</t>
  </si>
  <si>
    <t>לאומי אג'ח 177</t>
  </si>
  <si>
    <t>בנקים</t>
  </si>
  <si>
    <t>מעלות</t>
  </si>
  <si>
    <t>מזרחי טפחות הנפ</t>
  </si>
  <si>
    <t>פועלים הנפקות 3</t>
  </si>
  <si>
    <t>פועלים סדרה 334</t>
  </si>
  <si>
    <t>בינלאומי הנפקות</t>
  </si>
  <si>
    <t>AA+</t>
  </si>
  <si>
    <t>לאומי התח נד יד</t>
  </si>
  <si>
    <t>לאומי יב' %2.6</t>
  </si>
  <si>
    <t>פועלים הנפ הת14</t>
  </si>
  <si>
    <t>ארפורט אג5</t>
  </si>
  <si>
    <t>נדל"ן ובינוי</t>
  </si>
  <si>
    <t>AA</t>
  </si>
  <si>
    <t>בינלאומי הנפקות הת21</t>
  </si>
  <si>
    <t>דיסקונט מנפיקים הת2</t>
  </si>
  <si>
    <t>6אלחץ.ק</t>
  </si>
  <si>
    <t>AA-</t>
  </si>
  <si>
    <t>אגוד הנפקות סד' ו</t>
  </si>
  <si>
    <t>מידרוג</t>
  </si>
  <si>
    <t>אמות אג3</t>
  </si>
  <si>
    <t>גזית גלוב אג4</t>
  </si>
  <si>
    <t>דקסיה ישראל סד</t>
  </si>
  <si>
    <t>מליסרון אג8</t>
  </si>
  <si>
    <t>מליסרון סד' ה'</t>
  </si>
  <si>
    <t>ביג אג3</t>
  </si>
  <si>
    <t>A+</t>
  </si>
  <si>
    <t>ביג אג5</t>
  </si>
  <si>
    <t>ירושלים הנפקות סדרה ט</t>
  </si>
  <si>
    <t>רבוע כחול נדל"ן</t>
  </si>
  <si>
    <t>רבוע נדלן אג4</t>
  </si>
  <si>
    <t>גירון אג3</t>
  </si>
  <si>
    <t>A</t>
  </si>
  <si>
    <t>דקסיה סד' יג'</t>
  </si>
  <si>
    <t>חברה לישראל אג7</t>
  </si>
  <si>
    <t>השקעה ואחזקות</t>
  </si>
  <si>
    <t>מגה אור אג4</t>
  </si>
  <si>
    <t>נכסבנ.ק4</t>
  </si>
  <si>
    <t>קבוצת דלק אג13</t>
  </si>
  <si>
    <t>שיכון ובינוי אג</t>
  </si>
  <si>
    <t>שיכון ובנוי 8</t>
  </si>
  <si>
    <t>אלבר אג13</t>
  </si>
  <si>
    <t>שרותים</t>
  </si>
  <si>
    <t>A-</t>
  </si>
  <si>
    <t>אפריקה נכסים אג5</t>
  </si>
  <si>
    <t>דיסקונט השקעות אג6</t>
  </si>
  <si>
    <t>BBB</t>
  </si>
  <si>
    <t>דלק אנרגיה אג5</t>
  </si>
  <si>
    <t>חיפושי נפט וגז</t>
  </si>
  <si>
    <t>סה"כ אגרות חוב קונצרניות לא צמודות</t>
  </si>
  <si>
    <t>לאומי אג'ח 178</t>
  </si>
  <si>
    <t>מגדל גיוס הון ה</t>
  </si>
  <si>
    <t>ביטוח</t>
  </si>
  <si>
    <t>מליסרון  אגח טו</t>
  </si>
  <si>
    <t>מנורה מבטחיםכ.ה</t>
  </si>
  <si>
    <t>פרטנר אג5</t>
  </si>
  <si>
    <t>תקשורת ומדיה</t>
  </si>
  <si>
    <t>מגה אור אג"ח ה'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</si>
  <si>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</si>
  <si>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</si>
  <si>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</si>
  <si>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</si>
  <si>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</si>
  <si>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JPM 3 3/8 05/01</t>
  </si>
  <si>
    <t>US46625HJJ05</t>
  </si>
  <si>
    <t>NYSE</t>
  </si>
  <si>
    <t>בלומברג</t>
  </si>
  <si>
    <t>Banks</t>
  </si>
  <si>
    <t>BBB+</t>
  </si>
  <si>
    <t>S&amp;P</t>
  </si>
  <si>
    <t>BHP 6 1/4 10/19</t>
  </si>
  <si>
    <t>USQ12441AA19 AU</t>
  </si>
  <si>
    <t>אחר</t>
  </si>
  <si>
    <t>Diversified Financials</t>
  </si>
  <si>
    <t>ESRX 3.5 06/24</t>
  </si>
  <si>
    <t>US30219GAK40</t>
  </si>
  <si>
    <t>NASDAQ</t>
  </si>
  <si>
    <t>ביוטכנולוגיה</t>
  </si>
  <si>
    <t>FIS 3 1/2 04/15</t>
  </si>
  <si>
    <t>US31620MAK27</t>
  </si>
  <si>
    <t>Software &amp; Services</t>
  </si>
  <si>
    <t>MS 4.1 05/22/23</t>
  </si>
  <si>
    <t>US61747YDU64</t>
  </si>
  <si>
    <t>ZTS 3 1/4 02/01</t>
  </si>
  <si>
    <t>US98978VAB99</t>
  </si>
  <si>
    <t>Pharmaceuticals &amp; Biotechnology</t>
  </si>
  <si>
    <t>4. מניות</t>
  </si>
  <si>
    <t>סה"כ מניות</t>
  </si>
  <si>
    <t>סה"כ מניות בישראל</t>
  </si>
  <si>
    <t>סה"כ מניות תל אביב 35</t>
  </si>
  <si>
    <t>סה"כ מניות תל אביב 90</t>
  </si>
  <si>
    <t>פיבי</t>
  </si>
  <si>
    <t>דלק רכב</t>
  </si>
  <si>
    <t>מסחר</t>
  </si>
  <si>
    <t>סה"כ מניות מניות היתר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</si>
  <si>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</si>
  <si>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</si>
  <si>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</si>
  <si>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</si>
  <si>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</si>
  <si>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</si>
  <si>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</si>
  <si>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</si>
  <si>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</si>
  <si>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תא100</t>
  </si>
  <si>
    <t>מדדי מניות בארץ</t>
  </si>
  <si>
    <t>קסם תא 100</t>
  </si>
  <si>
    <t>תכלית תא 100</t>
  </si>
  <si>
    <t>סה"כ תעודות סל שמחקות מדדי מניות בחו"ל</t>
  </si>
  <si>
    <t>הראל סל שקלי 500S&amp;P</t>
  </si>
  <si>
    <t>מדדי מניות בחול</t>
  </si>
  <si>
    <t>פסגות סל 500S&amp;P</t>
  </si>
  <si>
    <t>פסגות סל 600 STOXX E</t>
  </si>
  <si>
    <t>פסגות סל שווקים</t>
  </si>
  <si>
    <t>קסם PR( S&amp;P 500</t>
  </si>
  <si>
    <t>קסם יורוסטוקס 50 שקל</t>
  </si>
  <si>
    <t>קסם נאסדק 100</t>
  </si>
  <si>
    <t>תכלית 225 NIKKEI מנו</t>
  </si>
  <si>
    <t>סה"כ תעודות סל שמחקות מדדים אחרים בישראל</t>
  </si>
  <si>
    <t>הראל סל תל בונד שקלי</t>
  </si>
  <si>
    <t>מדדים אחרים בארץ</t>
  </si>
  <si>
    <t>מבט תל בונד</t>
  </si>
  <si>
    <t>פסגות סל בונד 60 סד1</t>
  </si>
  <si>
    <t>פסגות סל תל בונד תשו</t>
  </si>
  <si>
    <t>קסם תל בונד 60</t>
  </si>
  <si>
    <t>תכלית תל בונד 60 REI</t>
  </si>
  <si>
    <t>תכלית תל בונד תשואות</t>
  </si>
  <si>
    <t>סה"כ תעודות סל שמחקות מדדים אחרים בחו"ל</t>
  </si>
  <si>
    <t>ISHARES USD SHO</t>
  </si>
  <si>
    <t>מדדים אחרים בחול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</si>
  <si>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</si>
  <si>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</si>
  <si>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</si>
  <si>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</si>
  <si>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ISHARES CORE S&amp;</t>
  </si>
  <si>
    <t>US4642872000</t>
  </si>
  <si>
    <t>US73935A1043</t>
  </si>
  <si>
    <t>PIMCO EME)EMLB(</t>
  </si>
  <si>
    <t>SOURCE STOXX EU</t>
  </si>
  <si>
    <t>IE00B60SWW18</t>
  </si>
  <si>
    <t>FWB</t>
  </si>
  <si>
    <t>SPDR TRUST SER 1</t>
  </si>
  <si>
    <t>US78462F1030</t>
  </si>
  <si>
    <t>VANGUARD FTSE E</t>
  </si>
  <si>
    <t>US9220428588</t>
  </si>
  <si>
    <t>WISDOMTREE GERM</t>
  </si>
  <si>
    <t>US97717W4481</t>
  </si>
  <si>
    <t>WISDOMTREE JAPA</t>
  </si>
  <si>
    <t>US97717W8516</t>
  </si>
  <si>
    <t>סה"כ תעודות סל שמחקות מדדים אחרים</t>
  </si>
  <si>
    <t>ISHARES $ CORPO</t>
  </si>
  <si>
    <t>IE0032895942</t>
  </si>
  <si>
    <t>LSE</t>
  </si>
  <si>
    <t>SPDR EMER)EMDD(</t>
  </si>
  <si>
    <t>IE00B4613386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</si>
  <si>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</si>
  <si>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</si>
  <si>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</si>
  <si>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</si>
  <si>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</si>
  <si>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</si>
  <si>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ALCENTRA FUND S</t>
  </si>
  <si>
    <t>LU1086644959</t>
  </si>
  <si>
    <t>BLACKROCK GLOBA</t>
  </si>
  <si>
    <t>LU0383940458</t>
  </si>
  <si>
    <t>אג"ח קונצרני</t>
  </si>
  <si>
    <t>CREDIT SUISSE N</t>
  </si>
  <si>
    <t>LU0635707705</t>
  </si>
  <si>
    <t>PICTET - EMERGI</t>
  </si>
  <si>
    <t>LU0255798018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</si>
  <si>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</si>
  <si>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</si>
  <si>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</si>
  <si>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</si>
  <si>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</si>
  <si>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</si>
  <si>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</si>
  <si>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</si>
  <si>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</si>
  <si>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</si>
  <si>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</si>
  <si>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</si>
  <si>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</si>
  <si>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</si>
  <si>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</si>
  <si>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</si>
  <si>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</si>
  <si>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</si>
  <si>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</si>
  <si>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</si>
  <si>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</si>
  <si>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</si>
  <si>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</si>
  <si>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</si>
  <si>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</si>
  <si>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</si>
  <si>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</si>
  <si>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</si>
  <si>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</si>
  <si>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</si>
  <si>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</si>
  <si>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</si>
  <si>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</si>
  <si>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</si>
  <si>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</si>
  <si>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</si>
  <si>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</si>
  <si>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</si>
  <si>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</si>
  <si>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</si>
  <si>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</si>
  <si>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</si>
  <si>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</si>
  <si>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</si>
  <si>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</si>
  <si>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</si>
  <si>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</si>
  <si>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</si>
  <si>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</si>
  <si>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</si>
  <si>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</si>
  <si>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</si>
  <si>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</si>
  <si>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</si>
  <si>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</si>
  <si>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</si>
  <si>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</si>
  <si>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</si>
  <si>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</si>
  <si>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</si>
  <si>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</si>
  <si>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</si>
  <si>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</si>
  <si>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</si>
  <si>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</si>
  <si>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</si>
  <si>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</si>
  <si>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</si>
  <si>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</si>
  <si>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</si>
  <si>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</si>
  <si>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</si>
  <si>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</si>
  <si>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</si>
  <si>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</si>
  <si>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</si>
  <si>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</si>
  <si>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</si>
  <si>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</si>
  <si>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</si>
  <si>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</si>
  <si>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</si>
  <si>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</si>
  <si>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</si>
  <si>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</si>
  <si>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</si>
  <si>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</si>
  <si>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</si>
  <si>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</si>
  <si>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US/IL F3.791500</t>
  </si>
  <si>
    <t>ל.ר.</t>
  </si>
  <si>
    <t>12/01/2017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</si>
  <si>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</si>
  <si>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</si>
  <si>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</si>
  <si>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</si>
  <si>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</si>
  <si>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</si>
  <si>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</si>
  <si>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</si>
  <si>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</si>
  <si>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</si>
  <si>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</si>
  <si>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</si>
  <si>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</si>
  <si>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</si>
  <si>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</si>
  <si>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</si>
  <si>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</si>
  <si>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</si>
  <si>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</si>
  <si>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</si>
  <si>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</si>
  <si>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</si>
  <si>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</si>
  <si>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</si>
  <si>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</si>
  <si>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</si>
  <si>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</si>
  <si>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</si>
  <si>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</si>
  <si>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</si>
  <si>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</si>
  <si>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</si>
  <si>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</si>
  <si>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</si>
  <si>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</si>
  <si>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</si>
  <si>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</si>
  <si>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</si>
  <si>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</si>
  <si>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</si>
  <si>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</si>
  <si>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</si>
  <si>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</si>
  <si>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</si>
  <si>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</si>
  <si>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</si>
  <si>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</si>
  <si>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</si>
  <si>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</si>
  <si>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</si>
  <si>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</si>
  <si>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</si>
  <si>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</si>
  <si>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</si>
  <si>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</si>
  <si>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</si>
  <si>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</si>
  <si>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</si>
  <si>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</si>
  <si>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</si>
  <si>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</si>
  <si>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</si>
  <si>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</si>
  <si>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</si>
  <si>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</si>
  <si>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</si>
  <si>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</si>
  <si>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</si>
  <si>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</si>
  <si>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</si>
  <si>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</si>
  <si>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</si>
  <si>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</si>
  <si>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</si>
  <si>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</si>
  <si>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</si>
  <si>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</si>
  <si>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חברות ישראליות בחו"ל</t>
  </si>
  <si>
    <t>סה"כ מסגרות אשראי חברות זרות</t>
  </si>
  <si>
    <t>שם מסלול/קרן/קופה: כללית - מסלול לבני 50עד 60</t>
  </si>
  <si>
    <t>החברה המדווחת: פסגות קופות גמל ופנסיה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</si>
</sst>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7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9"/>
  <sheetViews>
    <sheetView rightToLeft="1" tabSelected="1" workbookViewId="0">
      <selection activeCell="C27" sqref="C27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501</v>
      </c>
    </row>
    <row r="3" spans="2:4" ht="15.75">
      <c r="B3" s="1" t="s">
        <v>500</v>
      </c>
    </row>
    <row r="4" spans="2:4" ht="15.75">
      <c r="B4" s="1" t="s">
        <v>1</v>
      </c>
    </row>
    <row r="6" spans="2:4" ht="15.75">
      <c r="B6" s="2" t="s">
        <v>2</v>
      </c>
    </row>
    <row r="7" spans="2:4">
      <c r="B7" s="3" t="s">
        <v>3</v>
      </c>
      <c r="C7" s="3" t="s">
        <v>4</v>
      </c>
      <c r="D7" s="3" t="s">
        <v>5</v>
      </c>
    </row>
    <row r="8" spans="2:4">
      <c r="B8" s="4"/>
      <c r="C8" s="4"/>
      <c r="D8" s="4"/>
    </row>
    <row r="10" spans="2:4">
      <c r="B10" s="5" t="s">
        <v>6</v>
      </c>
      <c r="C10" s="5"/>
      <c r="D10" s="5"/>
    </row>
    <row r="11" spans="2:4">
      <c r="B11" s="6" t="s">
        <v>7</v>
      </c>
      <c r="C11" s="7">
        <f>מזומנים!J10</f>
        <v>121.6</v>
      </c>
      <c r="D11" s="8">
        <v>6.8555658743122805E-2</v>
      </c>
    </row>
    <row r="12" spans="2:4">
      <c r="B12" s="6" t="s">
        <v>8</v>
      </c>
      <c r="C12" s="7">
        <f>SUM(C13:C22)</f>
        <v>1644.7</v>
      </c>
      <c r="D12" s="8">
        <v>0.92720995150089103</v>
      </c>
    </row>
    <row r="13" spans="2:4">
      <c r="B13" s="6" t="s">
        <v>9</v>
      </c>
      <c r="C13" s="7">
        <f>'תעודות התחייבות ממשלתיות'!N11</f>
        <v>560.92999999999995</v>
      </c>
      <c r="D13" s="8">
        <v>0.31622940023634</v>
      </c>
    </row>
    <row r="14" spans="2:4">
      <c r="B14" s="6" t="s">
        <v>10</v>
      </c>
      <c r="C14" s="7">
        <v>0</v>
      </c>
      <c r="D14" s="8">
        <v>0</v>
      </c>
    </row>
    <row r="15" spans="2:4">
      <c r="B15" s="6" t="s">
        <v>11</v>
      </c>
      <c r="C15" s="7">
        <f>'אג"ח קונצרני'!R11</f>
        <v>264.89</v>
      </c>
      <c r="D15" s="8">
        <v>0.14933299885257401</v>
      </c>
    </row>
    <row r="16" spans="2:4">
      <c r="B16" s="6" t="s">
        <v>12</v>
      </c>
      <c r="C16" s="7">
        <f>מניות!K11</f>
        <v>0.86</v>
      </c>
      <c r="D16" s="8">
        <v>4.85501851141059E-4</v>
      </c>
    </row>
    <row r="17" spans="2:4">
      <c r="B17" s="6" t="s">
        <v>13</v>
      </c>
      <c r="C17" s="7">
        <f>'תעודות סל'!K11</f>
        <v>795.05</v>
      </c>
      <c r="D17" s="8">
        <v>0.448213804869872</v>
      </c>
    </row>
    <row r="18" spans="2:4">
      <c r="B18" s="6" t="s">
        <v>14</v>
      </c>
      <c r="C18" s="7">
        <f>'קרנות נאמנות'!L11</f>
        <v>22.97</v>
      </c>
      <c r="D18" s="8">
        <v>1.29482456909632E-2</v>
      </c>
    </row>
    <row r="19" spans="2:4">
      <c r="B19" s="6" t="s">
        <v>15</v>
      </c>
      <c r="C19" s="7">
        <v>0</v>
      </c>
      <c r="D19" s="8">
        <v>0</v>
      </c>
    </row>
    <row r="20" spans="2:4">
      <c r="B20" s="6" t="s">
        <v>16</v>
      </c>
      <c r="C20" s="7">
        <v>0</v>
      </c>
      <c r="D20" s="8">
        <v>0</v>
      </c>
    </row>
    <row r="21" spans="2:4">
      <c r="B21" s="6" t="s">
        <v>17</v>
      </c>
      <c r="C21" s="7">
        <v>0</v>
      </c>
      <c r="D21" s="8">
        <v>0</v>
      </c>
    </row>
    <row r="22" spans="2:4">
      <c r="B22" s="6" t="s">
        <v>18</v>
      </c>
      <c r="C22" s="7">
        <v>0</v>
      </c>
      <c r="D22" s="8">
        <v>0</v>
      </c>
    </row>
    <row r="23" spans="2:4">
      <c r="B23" s="6" t="s">
        <v>19</v>
      </c>
      <c r="C23" s="7">
        <v>7.5110200000000003</v>
      </c>
      <c r="D23" s="8">
        <v>4.2343897559859204E-3</v>
      </c>
    </row>
    <row r="24" spans="2:4">
      <c r="B24" s="6" t="s">
        <v>9</v>
      </c>
      <c r="C24" s="7">
        <v>0</v>
      </c>
      <c r="D24" s="8">
        <v>0</v>
      </c>
    </row>
    <row r="25" spans="2:4">
      <c r="B25" s="6" t="s">
        <v>20</v>
      </c>
      <c r="C25" s="7">
        <v>0</v>
      </c>
      <c r="D25" s="8">
        <v>0</v>
      </c>
    </row>
    <row r="26" spans="2:4">
      <c r="B26" s="6" t="s">
        <v>21</v>
      </c>
      <c r="C26" s="7">
        <v>0</v>
      </c>
      <c r="D26" s="8">
        <v>0</v>
      </c>
    </row>
    <row r="27" spans="2:4">
      <c r="B27" s="6" t="s">
        <v>22</v>
      </c>
      <c r="C27" s="7">
        <v>0</v>
      </c>
      <c r="D27" s="8">
        <v>0</v>
      </c>
    </row>
    <row r="28" spans="2:4">
      <c r="B28" s="6" t="s">
        <v>23</v>
      </c>
      <c r="C28" s="7">
        <v>0</v>
      </c>
      <c r="D28" s="8">
        <v>0</v>
      </c>
    </row>
    <row r="29" spans="2:4">
      <c r="B29" s="6" t="s">
        <v>24</v>
      </c>
      <c r="C29" s="7">
        <v>0</v>
      </c>
      <c r="D29" s="8">
        <v>0</v>
      </c>
    </row>
    <row r="30" spans="2:4">
      <c r="B30" s="6" t="s">
        <v>25</v>
      </c>
      <c r="C30" s="7">
        <v>0</v>
      </c>
      <c r="D30" s="8">
        <v>0</v>
      </c>
    </row>
    <row r="31" spans="2:4">
      <c r="B31" s="6" t="s">
        <v>26</v>
      </c>
      <c r="C31" s="7">
        <f>'לא סחיר - חוזים עתידיים'!I12</f>
        <v>7.51</v>
      </c>
      <c r="D31" s="8">
        <v>4.2343897559859204E-3</v>
      </c>
    </row>
    <row r="32" spans="2:4">
      <c r="B32" s="6" t="s">
        <v>27</v>
      </c>
      <c r="C32" s="7">
        <v>0</v>
      </c>
      <c r="D32" s="8">
        <v>0</v>
      </c>
    </row>
    <row r="33" spans="2:4">
      <c r="B33" s="6" t="s">
        <v>28</v>
      </c>
      <c r="C33" s="7">
        <v>0</v>
      </c>
      <c r="D33" s="8">
        <v>0</v>
      </c>
    </row>
    <row r="34" spans="2:4">
      <c r="B34" s="6" t="s">
        <v>29</v>
      </c>
      <c r="C34" s="7">
        <v>0</v>
      </c>
      <c r="D34" s="8">
        <v>0</v>
      </c>
    </row>
    <row r="35" spans="2:4">
      <c r="B35" s="6" t="s">
        <v>30</v>
      </c>
      <c r="C35" s="7">
        <v>0</v>
      </c>
      <c r="D35" s="8">
        <v>0</v>
      </c>
    </row>
    <row r="36" spans="2:4">
      <c r="B36" s="6" t="s">
        <v>31</v>
      </c>
      <c r="C36" s="7">
        <v>0</v>
      </c>
      <c r="D36" s="8">
        <v>0</v>
      </c>
    </row>
    <row r="37" spans="2:4">
      <c r="B37" s="6" t="s">
        <v>32</v>
      </c>
      <c r="C37" s="7">
        <v>0</v>
      </c>
      <c r="D37" s="8">
        <v>0</v>
      </c>
    </row>
    <row r="38" spans="2:4">
      <c r="B38" s="5" t="s">
        <v>33</v>
      </c>
      <c r="C38" s="5"/>
      <c r="D38" s="5"/>
    </row>
    <row r="39" spans="2:4">
      <c r="B39" s="6" t="s">
        <v>34</v>
      </c>
      <c r="C39" s="7">
        <v>0</v>
      </c>
      <c r="D39" s="8">
        <v>0</v>
      </c>
    </row>
    <row r="40" spans="2:4">
      <c r="B40" s="6" t="s">
        <v>35</v>
      </c>
      <c r="C40" s="7">
        <v>0</v>
      </c>
      <c r="D40" s="8">
        <v>0</v>
      </c>
    </row>
    <row r="41" spans="2:4">
      <c r="B41" s="6" t="s">
        <v>36</v>
      </c>
      <c r="C41" s="7">
        <v>0</v>
      </c>
      <c r="D41" s="8">
        <v>0</v>
      </c>
    </row>
    <row r="42" spans="2:4">
      <c r="B42" s="3" t="s">
        <v>37</v>
      </c>
      <c r="C42" s="9">
        <f>C11+C12+C23</f>
        <v>1773.8110199999999</v>
      </c>
      <c r="D42" s="10">
        <v>1</v>
      </c>
    </row>
    <row r="43" spans="2:4">
      <c r="B43" s="6" t="s">
        <v>38</v>
      </c>
      <c r="C43" s="7">
        <v>0</v>
      </c>
      <c r="D43" s="8">
        <v>0</v>
      </c>
    </row>
    <row r="45" spans="2:4">
      <c r="B45" s="5"/>
      <c r="C45" s="5" t="s">
        <v>39</v>
      </c>
      <c r="D45" s="5" t="s">
        <v>40</v>
      </c>
    </row>
    <row r="47" spans="2:4">
      <c r="C47" s="6" t="s">
        <v>41</v>
      </c>
      <c r="D47" s="11">
        <v>3.496</v>
      </c>
    </row>
    <row r="48" spans="2:4">
      <c r="C48" s="6" t="s">
        <v>42</v>
      </c>
      <c r="D48" s="11">
        <v>3.1240000000000001</v>
      </c>
    </row>
    <row r="49" spans="3:4">
      <c r="C49" s="6" t="s">
        <v>43</v>
      </c>
      <c r="D49" s="11">
        <v>4.5420999999999996</v>
      </c>
    </row>
    <row r="50" spans="3:4">
      <c r="C50" s="6" t="s">
        <v>44</v>
      </c>
      <c r="D50" s="11">
        <v>3.6467999999999998</v>
      </c>
    </row>
    <row r="51" spans="3:4">
      <c r="C51" s="6" t="s">
        <v>45</v>
      </c>
      <c r="D51" s="11">
        <v>2.6907999999999999</v>
      </c>
    </row>
    <row r="52" spans="3:4">
      <c r="C52" s="6" t="s">
        <v>46</v>
      </c>
      <c r="D52" s="11">
        <v>3.9859</v>
      </c>
    </row>
    <row r="53" spans="3:4">
      <c r="C53" s="6" t="s">
        <v>47</v>
      </c>
      <c r="D53" s="11">
        <v>0.41299999999999998</v>
      </c>
    </row>
    <row r="54" spans="3:4">
      <c r="C54" s="6" t="s">
        <v>48</v>
      </c>
      <c r="D54" s="11">
        <v>4.9271000000000003</v>
      </c>
    </row>
    <row r="55" spans="3:4">
      <c r="C55" s="6" t="s">
        <v>49</v>
      </c>
      <c r="D55" s="11">
        <v>0.53600000000000003</v>
      </c>
    </row>
    <row r="56" spans="3:4">
      <c r="C56" s="6" t="s">
        <v>50</v>
      </c>
      <c r="D56" s="11">
        <v>0.2671</v>
      </c>
    </row>
    <row r="57" spans="3:4">
      <c r="C57" s="6" t="s">
        <v>51</v>
      </c>
      <c r="D57" s="11">
        <v>2.6831999999999998</v>
      </c>
    </row>
    <row r="58" spans="3:4">
      <c r="C58" s="6" t="s">
        <v>52</v>
      </c>
      <c r="D58" s="11">
        <v>0.16209999999999999</v>
      </c>
    </row>
    <row r="59" spans="3:4">
      <c r="C59" s="6" t="s">
        <v>53</v>
      </c>
      <c r="D59" s="11">
        <v>8.7950999999999997</v>
      </c>
    </row>
    <row r="60" spans="3:4">
      <c r="C60" s="6" t="s">
        <v>54</v>
      </c>
      <c r="D60" s="11">
        <v>0.41749999999999998</v>
      </c>
    </row>
    <row r="61" spans="3:4">
      <c r="C61" s="6" t="s">
        <v>55</v>
      </c>
      <c r="D61" s="11">
        <v>0.53810000000000002</v>
      </c>
    </row>
    <row r="62" spans="3:4">
      <c r="C62" s="6" t="s">
        <v>56</v>
      </c>
      <c r="D62" s="11">
        <v>0.19359999999999999</v>
      </c>
    </row>
    <row r="63" spans="3:4">
      <c r="C63" s="6" t="s">
        <v>57</v>
      </c>
      <c r="D63" s="11">
        <v>5.8936999999999999</v>
      </c>
    </row>
    <row r="64" spans="3:4">
      <c r="C64" s="6" t="s">
        <v>58</v>
      </c>
      <c r="D64" s="11">
        <v>1.0587</v>
      </c>
    </row>
    <row r="65" spans="2:4">
      <c r="C65" s="6" t="s">
        <v>59</v>
      </c>
      <c r="D65" s="11">
        <v>3.4079999999999999E-2</v>
      </c>
    </row>
    <row r="66" spans="2:4">
      <c r="C66" s="6" t="s">
        <v>60</v>
      </c>
      <c r="D66" s="11">
        <v>5.4077999999999999</v>
      </c>
    </row>
    <row r="67" spans="2:4">
      <c r="C67" s="6" t="s">
        <v>61</v>
      </c>
      <c r="D67" s="11">
        <v>1.0295000000000001</v>
      </c>
    </row>
    <row r="68" spans="2:4">
      <c r="C68" s="6" t="s">
        <v>62</v>
      </c>
      <c r="D68" s="11">
        <v>0.35026000000000002</v>
      </c>
    </row>
    <row r="69" spans="2:4">
      <c r="C69" s="6" t="s">
        <v>63</v>
      </c>
      <c r="D69" s="11">
        <v>2.5630000000000002</v>
      </c>
    </row>
    <row r="70" spans="2:4">
      <c r="C70" s="6" t="s">
        <v>64</v>
      </c>
      <c r="D70" s="11">
        <v>0.99329999999999996</v>
      </c>
    </row>
    <row r="71" spans="2:4">
      <c r="C71" s="6" t="s">
        <v>65</v>
      </c>
      <c r="D71" s="11">
        <v>0.44829999999999998</v>
      </c>
    </row>
    <row r="72" spans="2:4">
      <c r="C72" s="6" t="s">
        <v>66</v>
      </c>
      <c r="D72" s="11">
        <v>2.5411000000000001</v>
      </c>
    </row>
    <row r="73" spans="2:4">
      <c r="C73" s="6" t="s">
        <v>67</v>
      </c>
      <c r="D73" s="11">
        <v>0.51580000000000004</v>
      </c>
    </row>
    <row r="74" spans="2:4">
      <c r="C74" s="6" t="s">
        <v>68</v>
      </c>
      <c r="D74" s="11">
        <v>0.94320000000000004</v>
      </c>
    </row>
    <row r="75" spans="2:4">
      <c r="C75" s="6" t="s">
        <v>69</v>
      </c>
      <c r="D75" s="11">
        <v>1.2897000000000001</v>
      </c>
    </row>
    <row r="76" spans="2:4">
      <c r="C76" s="6" t="s">
        <v>70</v>
      </c>
      <c r="D76" s="11">
        <v>1.5207999999999999</v>
      </c>
    </row>
    <row r="79" spans="2:4">
      <c r="B79" s="5"/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>
      <selection activeCell="B2" sqref="B2:B3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501</v>
      </c>
    </row>
    <row r="3" spans="2:12" ht="15.75">
      <c r="B3" s="1" t="s">
        <v>500</v>
      </c>
    </row>
    <row r="4" spans="2:12" ht="15.75">
      <c r="B4" s="1" t="s">
        <v>1</v>
      </c>
    </row>
    <row r="6" spans="2:12" ht="15.75">
      <c r="B6" s="2" t="s">
        <v>102</v>
      </c>
    </row>
    <row r="7" spans="2:12" ht="15.75">
      <c r="B7" s="2" t="s">
        <v>333</v>
      </c>
    </row>
    <row r="8" spans="2:12">
      <c r="B8" s="3" t="s">
        <v>72</v>
      </c>
      <c r="C8" s="3" t="s">
        <v>73</v>
      </c>
      <c r="D8" s="3" t="s">
        <v>104</v>
      </c>
      <c r="E8" s="3" t="s">
        <v>144</v>
      </c>
      <c r="F8" s="3" t="s">
        <v>77</v>
      </c>
      <c r="G8" s="3" t="s">
        <v>107</v>
      </c>
      <c r="H8" s="3" t="s">
        <v>40</v>
      </c>
      <c r="I8" s="3" t="s">
        <v>80</v>
      </c>
      <c r="J8" s="3" t="s">
        <v>108</v>
      </c>
      <c r="K8" s="3" t="s">
        <v>109</v>
      </c>
      <c r="L8" s="3" t="s">
        <v>82</v>
      </c>
    </row>
    <row r="9" spans="2:12">
      <c r="B9" s="4"/>
      <c r="C9" s="4"/>
      <c r="D9" s="4"/>
      <c r="E9" s="4"/>
      <c r="F9" s="4"/>
      <c r="G9" s="4" t="s">
        <v>112</v>
      </c>
      <c r="H9" s="4" t="s">
        <v>113</v>
      </c>
      <c r="I9" s="4" t="s">
        <v>84</v>
      </c>
      <c r="J9" s="4" t="s">
        <v>83</v>
      </c>
      <c r="K9" s="4" t="s">
        <v>83</v>
      </c>
      <c r="L9" s="4" t="s">
        <v>83</v>
      </c>
    </row>
    <row r="11" spans="2:12">
      <c r="B11" s="3" t="s">
        <v>334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335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336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337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338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339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340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336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341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338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342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339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101</v>
      </c>
      <c r="C25" s="17"/>
      <c r="D25" s="6"/>
      <c r="E25" s="6"/>
      <c r="F25" s="6"/>
    </row>
    <row r="29" spans="2:12">
      <c r="B29" s="5"/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>
      <selection activeCell="B2" sqref="B2:B3"/>
    </sheetView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501</v>
      </c>
    </row>
    <row r="3" spans="2:11" ht="15.75">
      <c r="B3" s="1" t="s">
        <v>500</v>
      </c>
    </row>
    <row r="4" spans="2:11" ht="15.75">
      <c r="B4" s="1" t="s">
        <v>1</v>
      </c>
    </row>
    <row r="6" spans="2:11" ht="15.75">
      <c r="B6" s="2" t="s">
        <v>102</v>
      </c>
    </row>
    <row r="7" spans="2:11" ht="15.75">
      <c r="B7" s="2" t="s">
        <v>343</v>
      </c>
    </row>
    <row r="8" spans="2:11">
      <c r="B8" s="3" t="s">
        <v>72</v>
      </c>
      <c r="C8" s="3" t="s">
        <v>73</v>
      </c>
      <c r="D8" s="3" t="s">
        <v>104</v>
      </c>
      <c r="E8" s="3" t="s">
        <v>144</v>
      </c>
      <c r="F8" s="3" t="s">
        <v>77</v>
      </c>
      <c r="G8" s="3" t="s">
        <v>107</v>
      </c>
      <c r="H8" s="3" t="s">
        <v>40</v>
      </c>
      <c r="I8" s="3" t="s">
        <v>80</v>
      </c>
      <c r="J8" s="3" t="s">
        <v>109</v>
      </c>
      <c r="K8" s="3" t="s">
        <v>82</v>
      </c>
    </row>
    <row r="9" spans="2:11">
      <c r="B9" s="4"/>
      <c r="C9" s="4"/>
      <c r="D9" s="4"/>
      <c r="E9" s="4"/>
      <c r="F9" s="4"/>
      <c r="G9" s="4" t="s">
        <v>112</v>
      </c>
      <c r="H9" s="4" t="s">
        <v>113</v>
      </c>
      <c r="I9" s="4" t="s">
        <v>84</v>
      </c>
      <c r="J9" s="4" t="s">
        <v>83</v>
      </c>
      <c r="K9" s="4" t="s">
        <v>83</v>
      </c>
    </row>
    <row r="11" spans="2:11">
      <c r="B11" s="3" t="s">
        <v>344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345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346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347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348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101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2" sqref="B2:B3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501</v>
      </c>
    </row>
    <row r="3" spans="2:17" ht="15.75">
      <c r="B3" s="1" t="s">
        <v>500</v>
      </c>
    </row>
    <row r="4" spans="2:17" ht="15.75">
      <c r="B4" s="1" t="s">
        <v>1</v>
      </c>
    </row>
    <row r="6" spans="2:17" ht="15.75">
      <c r="B6" s="2" t="s">
        <v>102</v>
      </c>
    </row>
    <row r="7" spans="2:17" ht="15.75">
      <c r="B7" s="2" t="s">
        <v>349</v>
      </c>
    </row>
    <row r="8" spans="2:17">
      <c r="B8" s="3" t="s">
        <v>72</v>
      </c>
      <c r="C8" s="3" t="s">
        <v>73</v>
      </c>
      <c r="D8" s="3" t="s">
        <v>350</v>
      </c>
      <c r="E8" s="3" t="s">
        <v>75</v>
      </c>
      <c r="F8" s="3" t="s">
        <v>76</v>
      </c>
      <c r="G8" s="3" t="s">
        <v>105</v>
      </c>
      <c r="H8" s="3" t="s">
        <v>106</v>
      </c>
      <c r="I8" s="3" t="s">
        <v>77</v>
      </c>
      <c r="J8" s="3" t="s">
        <v>78</v>
      </c>
      <c r="K8" s="3" t="s">
        <v>79</v>
      </c>
      <c r="L8" s="3" t="s">
        <v>107</v>
      </c>
      <c r="M8" s="3" t="s">
        <v>40</v>
      </c>
      <c r="N8" s="3" t="s">
        <v>80</v>
      </c>
      <c r="O8" s="3" t="s">
        <v>108</v>
      </c>
      <c r="P8" s="3" t="s">
        <v>109</v>
      </c>
      <c r="Q8" s="3" t="s">
        <v>82</v>
      </c>
    </row>
    <row r="9" spans="2:17">
      <c r="B9" s="4"/>
      <c r="C9" s="4"/>
      <c r="D9" s="4"/>
      <c r="E9" s="4"/>
      <c r="F9" s="4"/>
      <c r="G9" s="4" t="s">
        <v>110</v>
      </c>
      <c r="H9" s="4" t="s">
        <v>111</v>
      </c>
      <c r="I9" s="4"/>
      <c r="J9" s="4" t="s">
        <v>83</v>
      </c>
      <c r="K9" s="4" t="s">
        <v>83</v>
      </c>
      <c r="L9" s="4" t="s">
        <v>112</v>
      </c>
      <c r="M9" s="4" t="s">
        <v>113</v>
      </c>
      <c r="N9" s="4" t="s">
        <v>84</v>
      </c>
      <c r="O9" s="4" t="s">
        <v>83</v>
      </c>
      <c r="P9" s="4" t="s">
        <v>83</v>
      </c>
      <c r="Q9" s="4" t="s">
        <v>83</v>
      </c>
    </row>
    <row r="11" spans="2:17">
      <c r="B11" s="3" t="s">
        <v>351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352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353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354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355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356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357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358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359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353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354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355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356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357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358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101</v>
      </c>
      <c r="C28" s="17"/>
      <c r="D28" s="6"/>
      <c r="E28" s="6"/>
      <c r="F28" s="6"/>
      <c r="G28" s="6"/>
      <c r="I28" s="6"/>
    </row>
    <row r="32" spans="2:17">
      <c r="B32" s="5"/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>
      <selection activeCell="B2" sqref="B2:B3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501</v>
      </c>
    </row>
    <row r="3" spans="2:16" ht="15.75">
      <c r="B3" s="1" t="s">
        <v>500</v>
      </c>
    </row>
    <row r="4" spans="2:16" ht="15.75">
      <c r="B4" s="1" t="s">
        <v>1</v>
      </c>
    </row>
    <row r="6" spans="2:16" ht="15.75">
      <c r="B6" s="2" t="s">
        <v>360</v>
      </c>
    </row>
    <row r="7" spans="2:16" ht="15.75">
      <c r="B7" s="2" t="s">
        <v>103</v>
      </c>
    </row>
    <row r="8" spans="2:16">
      <c r="B8" s="3" t="s">
        <v>72</v>
      </c>
      <c r="C8" s="3" t="s">
        <v>73</v>
      </c>
      <c r="D8" s="3" t="s">
        <v>75</v>
      </c>
      <c r="E8" s="3" t="s">
        <v>76</v>
      </c>
      <c r="F8" s="3" t="s">
        <v>105</v>
      </c>
      <c r="G8" s="3" t="s">
        <v>106</v>
      </c>
      <c r="H8" s="3" t="s">
        <v>77</v>
      </c>
      <c r="I8" s="3" t="s">
        <v>78</v>
      </c>
      <c r="J8" s="3" t="s">
        <v>79</v>
      </c>
      <c r="K8" s="3" t="s">
        <v>107</v>
      </c>
      <c r="L8" s="3" t="s">
        <v>40</v>
      </c>
      <c r="M8" s="3" t="s">
        <v>361</v>
      </c>
      <c r="N8" s="3" t="s">
        <v>108</v>
      </c>
      <c r="O8" s="3" t="s">
        <v>109</v>
      </c>
      <c r="P8" s="3" t="s">
        <v>82</v>
      </c>
    </row>
    <row r="9" spans="2:16">
      <c r="B9" s="4"/>
      <c r="C9" s="4"/>
      <c r="D9" s="4"/>
      <c r="E9" s="4"/>
      <c r="F9" s="4" t="s">
        <v>110</v>
      </c>
      <c r="G9" s="4" t="s">
        <v>111</v>
      </c>
      <c r="H9" s="4"/>
      <c r="I9" s="4" t="s">
        <v>83</v>
      </c>
      <c r="J9" s="4" t="s">
        <v>83</v>
      </c>
      <c r="K9" s="4" t="s">
        <v>112</v>
      </c>
      <c r="L9" s="4" t="s">
        <v>113</v>
      </c>
      <c r="M9" s="4" t="s">
        <v>84</v>
      </c>
      <c r="N9" s="4" t="s">
        <v>83</v>
      </c>
      <c r="O9" s="4" t="s">
        <v>83</v>
      </c>
      <c r="P9" s="4" t="s">
        <v>83</v>
      </c>
    </row>
    <row r="11" spans="2:16">
      <c r="B11" s="3" t="s">
        <v>114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362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363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364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365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366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367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368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140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369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101</v>
      </c>
      <c r="C23" s="17"/>
      <c r="D23" s="6"/>
      <c r="E23" s="6"/>
      <c r="F23" s="6"/>
      <c r="H23" s="6"/>
    </row>
    <row r="27" spans="2:16">
      <c r="B27" s="5"/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B2" sqref="B2:B3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501</v>
      </c>
    </row>
    <row r="3" spans="2:19" ht="15.75">
      <c r="B3" s="1" t="s">
        <v>500</v>
      </c>
    </row>
    <row r="4" spans="2:19" ht="15.75">
      <c r="B4" s="1" t="s">
        <v>1</v>
      </c>
    </row>
    <row r="6" spans="2:19" ht="15.75">
      <c r="B6" s="2" t="s">
        <v>360</v>
      </c>
    </row>
    <row r="7" spans="2:19" ht="15.75">
      <c r="B7" s="2" t="s">
        <v>142</v>
      </c>
    </row>
    <row r="8" spans="2:19">
      <c r="B8" s="3" t="s">
        <v>72</v>
      </c>
      <c r="C8" s="3" t="s">
        <v>73</v>
      </c>
      <c r="D8" s="3" t="s">
        <v>143</v>
      </c>
      <c r="E8" s="3" t="s">
        <v>74</v>
      </c>
      <c r="F8" s="3" t="s">
        <v>144</v>
      </c>
      <c r="G8" s="3" t="s">
        <v>75</v>
      </c>
      <c r="H8" s="3" t="s">
        <v>76</v>
      </c>
      <c r="I8" s="3" t="s">
        <v>105</v>
      </c>
      <c r="J8" s="3" t="s">
        <v>106</v>
      </c>
      <c r="K8" s="3" t="s">
        <v>77</v>
      </c>
      <c r="L8" s="3" t="s">
        <v>78</v>
      </c>
      <c r="M8" s="3" t="s">
        <v>79</v>
      </c>
      <c r="N8" s="3" t="s">
        <v>107</v>
      </c>
      <c r="O8" s="3" t="s">
        <v>40</v>
      </c>
      <c r="P8" s="3" t="s">
        <v>361</v>
      </c>
      <c r="Q8" s="3" t="s">
        <v>108</v>
      </c>
      <c r="R8" s="3" t="s">
        <v>109</v>
      </c>
      <c r="S8" s="3" t="s">
        <v>82</v>
      </c>
    </row>
    <row r="9" spans="2:19">
      <c r="B9" s="4"/>
      <c r="C9" s="4"/>
      <c r="D9" s="4"/>
      <c r="E9" s="4"/>
      <c r="F9" s="4"/>
      <c r="G9" s="4"/>
      <c r="H9" s="4"/>
      <c r="I9" s="4" t="s">
        <v>110</v>
      </c>
      <c r="J9" s="4" t="s">
        <v>111</v>
      </c>
      <c r="K9" s="4"/>
      <c r="L9" s="4" t="s">
        <v>83</v>
      </c>
      <c r="M9" s="4" t="s">
        <v>83</v>
      </c>
      <c r="N9" s="4" t="s">
        <v>112</v>
      </c>
      <c r="O9" s="4" t="s">
        <v>113</v>
      </c>
      <c r="P9" s="4" t="s">
        <v>84</v>
      </c>
      <c r="Q9" s="4" t="s">
        <v>83</v>
      </c>
      <c r="R9" s="4" t="s">
        <v>83</v>
      </c>
      <c r="S9" s="4" t="s">
        <v>83</v>
      </c>
    </row>
    <row r="11" spans="2:19">
      <c r="B11" s="3" t="s">
        <v>370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371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372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373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149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374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375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376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377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101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/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B2" sqref="B2:B3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501</v>
      </c>
    </row>
    <row r="3" spans="2:19" ht="15.75">
      <c r="B3" s="1" t="s">
        <v>500</v>
      </c>
    </row>
    <row r="4" spans="2:19" ht="15.75">
      <c r="B4" s="1" t="s">
        <v>1</v>
      </c>
    </row>
    <row r="6" spans="2:19" ht="15.75">
      <c r="B6" s="2" t="s">
        <v>360</v>
      </c>
    </row>
    <row r="7" spans="2:19" ht="15.75">
      <c r="B7" s="2" t="s">
        <v>154</v>
      </c>
    </row>
    <row r="8" spans="2:19">
      <c r="B8" s="3" t="s">
        <v>72</v>
      </c>
      <c r="C8" s="3" t="s">
        <v>73</v>
      </c>
      <c r="D8" s="3" t="s">
        <v>143</v>
      </c>
      <c r="E8" s="3" t="s">
        <v>74</v>
      </c>
      <c r="F8" s="3" t="s">
        <v>144</v>
      </c>
      <c r="G8" s="3" t="s">
        <v>75</v>
      </c>
      <c r="H8" s="3" t="s">
        <v>76</v>
      </c>
      <c r="I8" s="3" t="s">
        <v>105</v>
      </c>
      <c r="J8" s="3" t="s">
        <v>106</v>
      </c>
      <c r="K8" s="3" t="s">
        <v>77</v>
      </c>
      <c r="L8" s="3" t="s">
        <v>78</v>
      </c>
      <c r="M8" s="3" t="s">
        <v>79</v>
      </c>
      <c r="N8" s="3" t="s">
        <v>107</v>
      </c>
      <c r="O8" s="3" t="s">
        <v>40</v>
      </c>
      <c r="P8" s="3" t="s">
        <v>361</v>
      </c>
      <c r="Q8" s="3" t="s">
        <v>108</v>
      </c>
      <c r="R8" s="3" t="s">
        <v>109</v>
      </c>
      <c r="S8" s="3" t="s">
        <v>82</v>
      </c>
    </row>
    <row r="9" spans="2:19">
      <c r="B9" s="4"/>
      <c r="C9" s="4"/>
      <c r="D9" s="4"/>
      <c r="E9" s="4"/>
      <c r="F9" s="4"/>
      <c r="G9" s="4"/>
      <c r="H9" s="4"/>
      <c r="I9" s="4" t="s">
        <v>110</v>
      </c>
      <c r="J9" s="4" t="s">
        <v>111</v>
      </c>
      <c r="K9" s="4"/>
      <c r="L9" s="4" t="s">
        <v>83</v>
      </c>
      <c r="M9" s="4" t="s">
        <v>83</v>
      </c>
      <c r="N9" s="4" t="s">
        <v>112</v>
      </c>
      <c r="O9" s="4" t="s">
        <v>113</v>
      </c>
      <c r="P9" s="4" t="s">
        <v>84</v>
      </c>
      <c r="Q9" s="4" t="s">
        <v>83</v>
      </c>
      <c r="R9" s="4" t="s">
        <v>83</v>
      </c>
      <c r="S9" s="4" t="s">
        <v>83</v>
      </c>
    </row>
    <row r="11" spans="2:19">
      <c r="B11" s="3" t="s">
        <v>378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379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380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381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382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383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384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385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386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101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/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>
      <selection activeCell="B2" sqref="B2:B3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501</v>
      </c>
    </row>
    <row r="3" spans="2:13" ht="15.75">
      <c r="B3" s="1" t="s">
        <v>500</v>
      </c>
    </row>
    <row r="4" spans="2:13" ht="15.75">
      <c r="B4" s="1" t="s">
        <v>1</v>
      </c>
    </row>
    <row r="6" spans="2:13" ht="15.75">
      <c r="B6" s="2" t="s">
        <v>360</v>
      </c>
    </row>
    <row r="7" spans="2:13" ht="15.75">
      <c r="B7" s="2" t="s">
        <v>245</v>
      </c>
    </row>
    <row r="8" spans="2:13">
      <c r="B8" s="3" t="s">
        <v>72</v>
      </c>
      <c r="C8" s="3" t="s">
        <v>73</v>
      </c>
      <c r="D8" s="3" t="s">
        <v>143</v>
      </c>
      <c r="E8" s="3" t="s">
        <v>74</v>
      </c>
      <c r="F8" s="3" t="s">
        <v>144</v>
      </c>
      <c r="G8" s="3" t="s">
        <v>77</v>
      </c>
      <c r="H8" s="3" t="s">
        <v>107</v>
      </c>
      <c r="I8" s="3" t="s">
        <v>40</v>
      </c>
      <c r="J8" s="3" t="s">
        <v>361</v>
      </c>
      <c r="K8" s="3" t="s">
        <v>108</v>
      </c>
      <c r="L8" s="3" t="s">
        <v>109</v>
      </c>
      <c r="M8" s="3" t="s">
        <v>82</v>
      </c>
    </row>
    <row r="9" spans="2:13">
      <c r="B9" s="4"/>
      <c r="C9" s="4"/>
      <c r="D9" s="4"/>
      <c r="E9" s="4"/>
      <c r="F9" s="4"/>
      <c r="G9" s="4"/>
      <c r="H9" s="4" t="s">
        <v>112</v>
      </c>
      <c r="I9" s="4" t="s">
        <v>113</v>
      </c>
      <c r="J9" s="4" t="s">
        <v>84</v>
      </c>
      <c r="K9" s="4" t="s">
        <v>83</v>
      </c>
      <c r="L9" s="4" t="s">
        <v>83</v>
      </c>
      <c r="M9" s="4" t="s">
        <v>83</v>
      </c>
    </row>
    <row r="11" spans="2:13">
      <c r="B11" s="3" t="s">
        <v>387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388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247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389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257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258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101</v>
      </c>
      <c r="C19" s="17"/>
      <c r="D19" s="6"/>
      <c r="E19" s="6"/>
      <c r="F19" s="6"/>
      <c r="G19" s="6"/>
    </row>
    <row r="23" spans="2:7">
      <c r="B23" s="5"/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>
      <selection activeCell="B2" sqref="B2:B3"/>
    </sheetView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501</v>
      </c>
    </row>
    <row r="3" spans="2:11" ht="15.75">
      <c r="B3" s="1" t="s">
        <v>500</v>
      </c>
    </row>
    <row r="4" spans="2:11" ht="15.75">
      <c r="B4" s="1" t="s">
        <v>1</v>
      </c>
    </row>
    <row r="6" spans="2:11" ht="15.75">
      <c r="B6" s="2" t="s">
        <v>360</v>
      </c>
    </row>
    <row r="7" spans="2:11" ht="15.75">
      <c r="B7" s="2" t="s">
        <v>390</v>
      </c>
    </row>
    <row r="8" spans="2:11">
      <c r="B8" s="3" t="s">
        <v>72</v>
      </c>
      <c r="C8" s="3" t="s">
        <v>73</v>
      </c>
      <c r="D8" s="3" t="s">
        <v>77</v>
      </c>
      <c r="E8" s="3" t="s">
        <v>105</v>
      </c>
      <c r="F8" s="3" t="s">
        <v>107</v>
      </c>
      <c r="G8" s="3" t="s">
        <v>40</v>
      </c>
      <c r="H8" s="3" t="s">
        <v>361</v>
      </c>
      <c r="I8" s="3" t="s">
        <v>108</v>
      </c>
      <c r="J8" s="3" t="s">
        <v>109</v>
      </c>
      <c r="K8" s="3" t="s">
        <v>82</v>
      </c>
    </row>
    <row r="9" spans="2:11">
      <c r="B9" s="4"/>
      <c r="C9" s="4"/>
      <c r="D9" s="4"/>
      <c r="E9" s="4" t="s">
        <v>110</v>
      </c>
      <c r="F9" s="4" t="s">
        <v>112</v>
      </c>
      <c r="G9" s="4" t="s">
        <v>113</v>
      </c>
      <c r="H9" s="4" t="s">
        <v>84</v>
      </c>
      <c r="I9" s="4" t="s">
        <v>83</v>
      </c>
      <c r="J9" s="4" t="s">
        <v>83</v>
      </c>
      <c r="K9" s="4" t="s">
        <v>83</v>
      </c>
    </row>
    <row r="11" spans="2:11">
      <c r="B11" s="3" t="s">
        <v>391</v>
      </c>
      <c r="C11" s="12"/>
      <c r="D11" s="3"/>
      <c r="E11" s="3"/>
      <c r="F11" s="9">
        <v>0</v>
      </c>
      <c r="H11" s="9">
        <v>0</v>
      </c>
      <c r="J11" s="10">
        <v>0</v>
      </c>
      <c r="K11" s="10">
        <v>0</v>
      </c>
    </row>
    <row r="12" spans="2:11">
      <c r="B12" s="3" t="s">
        <v>392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393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394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395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396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397</v>
      </c>
      <c r="C17" s="12"/>
      <c r="D17" s="3"/>
      <c r="E17" s="3"/>
      <c r="F17" s="9">
        <v>0</v>
      </c>
      <c r="H17" s="9">
        <v>0</v>
      </c>
      <c r="J17" s="10">
        <v>0</v>
      </c>
      <c r="K17" s="10">
        <v>0</v>
      </c>
    </row>
    <row r="18" spans="2:11">
      <c r="B18" s="13" t="s">
        <v>393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394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395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396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4" spans="2:11">
      <c r="B24" s="6" t="s">
        <v>101</v>
      </c>
      <c r="C24" s="17"/>
      <c r="D24" s="6"/>
      <c r="E24" s="6"/>
    </row>
    <row r="28" spans="2:11">
      <c r="B28" s="5"/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K42" sqref="K42"/>
    </sheetView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501</v>
      </c>
    </row>
    <row r="3" spans="2:12" ht="15.75">
      <c r="B3" s="1" t="s">
        <v>500</v>
      </c>
    </row>
    <row r="4" spans="2:12" ht="15.75">
      <c r="B4" s="1" t="s">
        <v>1</v>
      </c>
    </row>
    <row r="6" spans="2:12" ht="15.75">
      <c r="B6" s="2" t="s">
        <v>360</v>
      </c>
    </row>
    <row r="7" spans="2:12" ht="15.75">
      <c r="B7" s="2" t="s">
        <v>398</v>
      </c>
    </row>
    <row r="8" spans="2:12">
      <c r="B8" s="3" t="s">
        <v>72</v>
      </c>
      <c r="C8" s="3" t="s">
        <v>73</v>
      </c>
      <c r="D8" s="3" t="s">
        <v>144</v>
      </c>
      <c r="E8" s="3" t="s">
        <v>77</v>
      </c>
      <c r="F8" s="3" t="s">
        <v>105</v>
      </c>
      <c r="G8" s="3" t="s">
        <v>107</v>
      </c>
      <c r="H8" s="3" t="s">
        <v>40</v>
      </c>
      <c r="I8" s="3" t="s">
        <v>361</v>
      </c>
      <c r="J8" s="3" t="s">
        <v>108</v>
      </c>
      <c r="K8" s="3" t="s">
        <v>109</v>
      </c>
      <c r="L8" s="3" t="s">
        <v>82</v>
      </c>
    </row>
    <row r="9" spans="2:12">
      <c r="B9" s="4"/>
      <c r="C9" s="4"/>
      <c r="D9" s="4"/>
      <c r="E9" s="4"/>
      <c r="F9" s="4" t="s">
        <v>110</v>
      </c>
      <c r="G9" s="4" t="s">
        <v>112</v>
      </c>
      <c r="H9" s="4" t="s">
        <v>113</v>
      </c>
      <c r="I9" s="4" t="s">
        <v>84</v>
      </c>
      <c r="J9" s="4" t="s">
        <v>83</v>
      </c>
      <c r="K9" s="4" t="s">
        <v>83</v>
      </c>
      <c r="L9" s="4" t="s">
        <v>83</v>
      </c>
    </row>
    <row r="11" spans="2:12">
      <c r="B11" s="3" t="s">
        <v>399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400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331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401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332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101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B2" sqref="B2:B3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501</v>
      </c>
    </row>
    <row r="3" spans="2:12" ht="15.75">
      <c r="B3" s="1" t="s">
        <v>500</v>
      </c>
    </row>
    <row r="4" spans="2:12" ht="15.75">
      <c r="B4" s="1" t="s">
        <v>1</v>
      </c>
    </row>
    <row r="6" spans="2:12" ht="15.75">
      <c r="B6" s="2" t="s">
        <v>360</v>
      </c>
    </row>
    <row r="7" spans="2:12" ht="15.75">
      <c r="B7" s="2" t="s">
        <v>402</v>
      </c>
    </row>
    <row r="8" spans="2:12">
      <c r="B8" s="3" t="s">
        <v>72</v>
      </c>
      <c r="C8" s="3" t="s">
        <v>73</v>
      </c>
      <c r="D8" s="3" t="s">
        <v>144</v>
      </c>
      <c r="E8" s="3" t="s">
        <v>105</v>
      </c>
      <c r="F8" s="3" t="s">
        <v>77</v>
      </c>
      <c r="G8" s="3" t="s">
        <v>107</v>
      </c>
      <c r="H8" s="3" t="s">
        <v>40</v>
      </c>
      <c r="I8" s="3" t="s">
        <v>361</v>
      </c>
      <c r="J8" s="3" t="s">
        <v>108</v>
      </c>
      <c r="K8" s="3" t="s">
        <v>109</v>
      </c>
      <c r="L8" s="3" t="s">
        <v>82</v>
      </c>
    </row>
    <row r="9" spans="2:12">
      <c r="B9" s="4"/>
      <c r="C9" s="4"/>
      <c r="D9" s="4"/>
      <c r="E9" s="4" t="s">
        <v>110</v>
      </c>
      <c r="F9" s="4"/>
      <c r="G9" s="4" t="s">
        <v>112</v>
      </c>
      <c r="H9" s="4" t="s">
        <v>113</v>
      </c>
      <c r="I9" s="4" t="s">
        <v>84</v>
      </c>
      <c r="J9" s="4" t="s">
        <v>83</v>
      </c>
      <c r="K9" s="4" t="s">
        <v>83</v>
      </c>
      <c r="L9" s="4" t="s">
        <v>83</v>
      </c>
    </row>
    <row r="11" spans="2:12">
      <c r="B11" s="3" t="s">
        <v>403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404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405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406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407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408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409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410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405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411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408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412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409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101</v>
      </c>
      <c r="C26" s="17"/>
      <c r="D26" s="6"/>
      <c r="E26" s="6"/>
      <c r="F26" s="6"/>
    </row>
    <row r="30" spans="2:12">
      <c r="B30" s="5"/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"/>
  <sheetViews>
    <sheetView rightToLeft="1" workbookViewId="0">
      <selection activeCell="B2" sqref="B2:B3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501</v>
      </c>
    </row>
    <row r="3" spans="2:12" ht="15.75">
      <c r="B3" s="1" t="s">
        <v>500</v>
      </c>
    </row>
    <row r="4" spans="2:12" ht="15.75">
      <c r="B4" s="1" t="s">
        <v>1</v>
      </c>
    </row>
    <row r="6" spans="2:12" ht="15.75">
      <c r="B6" s="2" t="s">
        <v>71</v>
      </c>
    </row>
    <row r="7" spans="2:12">
      <c r="B7" s="3" t="s">
        <v>72</v>
      </c>
      <c r="C7" s="3" t="s">
        <v>73</v>
      </c>
      <c r="D7" s="3" t="s">
        <v>74</v>
      </c>
      <c r="E7" s="3" t="s">
        <v>75</v>
      </c>
      <c r="F7" s="3" t="s">
        <v>76</v>
      </c>
      <c r="G7" s="3" t="s">
        <v>77</v>
      </c>
      <c r="H7" s="3" t="s">
        <v>78</v>
      </c>
      <c r="I7" s="3" t="s">
        <v>79</v>
      </c>
      <c r="J7" s="3" t="s">
        <v>80</v>
      </c>
      <c r="K7" s="3" t="s">
        <v>81</v>
      </c>
      <c r="L7" s="3" t="s">
        <v>82</v>
      </c>
    </row>
    <row r="8" spans="2:12">
      <c r="B8" s="4"/>
      <c r="C8" s="4"/>
      <c r="D8" s="4"/>
      <c r="E8" s="4"/>
      <c r="F8" s="4"/>
      <c r="G8" s="4"/>
      <c r="H8" s="4" t="s">
        <v>83</v>
      </c>
      <c r="I8" s="4" t="s">
        <v>83</v>
      </c>
      <c r="J8" s="4" t="s">
        <v>84</v>
      </c>
      <c r="K8" s="4" t="s">
        <v>83</v>
      </c>
      <c r="L8" s="4" t="s">
        <v>83</v>
      </c>
    </row>
    <row r="10" spans="2:12">
      <c r="B10" s="3" t="s">
        <v>85</v>
      </c>
      <c r="C10" s="12"/>
      <c r="D10" s="3"/>
      <c r="E10" s="3"/>
      <c r="F10" s="3"/>
      <c r="G10" s="3"/>
      <c r="J10" s="9">
        <v>121.6</v>
      </c>
      <c r="K10" s="10">
        <v>1</v>
      </c>
      <c r="L10" s="10">
        <v>6.8599999999999994E-2</v>
      </c>
    </row>
    <row r="11" spans="2:12">
      <c r="B11" s="3" t="s">
        <v>86</v>
      </c>
      <c r="C11" s="12"/>
      <c r="D11" s="3"/>
      <c r="E11" s="3"/>
      <c r="F11" s="3"/>
      <c r="G11" s="3"/>
      <c r="J11" s="9">
        <v>121.6</v>
      </c>
      <c r="K11" s="10">
        <v>1</v>
      </c>
      <c r="L11" s="10">
        <v>6.8599999999999994E-2</v>
      </c>
    </row>
    <row r="12" spans="2:12">
      <c r="B12" s="13" t="s">
        <v>87</v>
      </c>
      <c r="C12" s="14"/>
      <c r="D12" s="13"/>
      <c r="E12" s="13"/>
      <c r="F12" s="13"/>
      <c r="G12" s="13"/>
      <c r="J12" s="15">
        <v>0</v>
      </c>
      <c r="K12" s="16">
        <v>0</v>
      </c>
      <c r="L12" s="16">
        <v>0</v>
      </c>
    </row>
    <row r="13" spans="2:12">
      <c r="B13" s="6" t="s">
        <v>88</v>
      </c>
      <c r="C13" s="17">
        <v>4</v>
      </c>
      <c r="D13" s="18">
        <v>12</v>
      </c>
      <c r="E13" s="6" t="s">
        <v>89</v>
      </c>
      <c r="F13" s="6"/>
      <c r="G13" s="6" t="s">
        <v>90</v>
      </c>
      <c r="J13" s="7">
        <v>0</v>
      </c>
      <c r="K13" s="8">
        <v>0</v>
      </c>
      <c r="L13" s="8">
        <v>0</v>
      </c>
    </row>
    <row r="14" spans="2:12">
      <c r="B14" s="13" t="s">
        <v>91</v>
      </c>
      <c r="C14" s="14"/>
      <c r="D14" s="13"/>
      <c r="E14" s="13"/>
      <c r="F14" s="13"/>
      <c r="G14" s="13"/>
      <c r="J14" s="15">
        <v>24.51</v>
      </c>
      <c r="K14" s="16">
        <v>0.20150000000000001</v>
      </c>
      <c r="L14" s="16">
        <v>1.38E-2</v>
      </c>
    </row>
    <row r="15" spans="2:12">
      <c r="B15" s="6" t="s">
        <v>92</v>
      </c>
      <c r="C15" s="17">
        <v>1000280</v>
      </c>
      <c r="D15" s="18">
        <v>12</v>
      </c>
      <c r="E15" s="6" t="s">
        <v>89</v>
      </c>
      <c r="F15" s="6"/>
      <c r="G15" s="6" t="s">
        <v>41</v>
      </c>
      <c r="J15" s="7">
        <v>24.51</v>
      </c>
      <c r="K15" s="8">
        <v>0.20150000000000001</v>
      </c>
      <c r="L15" s="8">
        <v>1.38E-2</v>
      </c>
    </row>
    <row r="16" spans="2:12">
      <c r="B16" s="6" t="s">
        <v>93</v>
      </c>
      <c r="C16" s="17">
        <v>1000298</v>
      </c>
      <c r="D16" s="18">
        <v>12</v>
      </c>
      <c r="E16" s="6" t="s">
        <v>89</v>
      </c>
      <c r="F16" s="6"/>
      <c r="G16" s="6" t="s">
        <v>46</v>
      </c>
      <c r="J16" s="7">
        <v>0</v>
      </c>
      <c r="K16" s="8">
        <v>0</v>
      </c>
      <c r="L16" s="8">
        <v>0</v>
      </c>
    </row>
    <row r="17" spans="2:12">
      <c r="B17" s="13" t="s">
        <v>94</v>
      </c>
      <c r="C17" s="14"/>
      <c r="D17" s="13"/>
      <c r="E17" s="13"/>
      <c r="F17" s="13"/>
      <c r="G17" s="13"/>
      <c r="J17" s="15">
        <v>97.1</v>
      </c>
      <c r="K17" s="16">
        <v>0.79849999999999999</v>
      </c>
      <c r="L17" s="16">
        <v>5.4699999999999999E-2</v>
      </c>
    </row>
    <row r="18" spans="2:12">
      <c r="B18" s="6" t="s">
        <v>95</v>
      </c>
      <c r="C18" s="17">
        <v>10230</v>
      </c>
      <c r="D18" s="18">
        <v>12</v>
      </c>
      <c r="E18" s="6" t="s">
        <v>89</v>
      </c>
      <c r="F18" s="6"/>
      <c r="G18" s="6" t="s">
        <v>90</v>
      </c>
      <c r="J18" s="7">
        <v>97.1</v>
      </c>
      <c r="K18" s="8">
        <v>0.79849999999999999</v>
      </c>
      <c r="L18" s="8">
        <v>5.4699999999999999E-2</v>
      </c>
    </row>
    <row r="19" spans="2:12">
      <c r="B19" s="13" t="s">
        <v>96</v>
      </c>
      <c r="C19" s="14"/>
      <c r="D19" s="13"/>
      <c r="E19" s="13"/>
      <c r="F19" s="13"/>
      <c r="G19" s="13"/>
      <c r="J19" s="15">
        <v>0</v>
      </c>
      <c r="K19" s="16">
        <v>0</v>
      </c>
      <c r="L19" s="16">
        <v>0</v>
      </c>
    </row>
    <row r="20" spans="2:12">
      <c r="B20" s="13" t="s">
        <v>97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</row>
    <row r="21" spans="2:12">
      <c r="B21" s="13" t="s">
        <v>98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13" t="s">
        <v>99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3" t="s">
        <v>100</v>
      </c>
      <c r="C23" s="12"/>
      <c r="D23" s="3"/>
      <c r="E23" s="3"/>
      <c r="F23" s="3"/>
      <c r="G23" s="3"/>
      <c r="J23" s="9">
        <v>0</v>
      </c>
      <c r="K23" s="10">
        <v>0</v>
      </c>
      <c r="L23" s="10">
        <v>0</v>
      </c>
    </row>
    <row r="24" spans="2:12">
      <c r="B24" s="13" t="s">
        <v>91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13" t="s">
        <v>99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8" spans="2:12">
      <c r="B28" s="6" t="s">
        <v>101</v>
      </c>
      <c r="C28" s="17"/>
      <c r="D28" s="6"/>
      <c r="E28" s="6"/>
      <c r="F28" s="6"/>
      <c r="G28" s="6"/>
    </row>
    <row r="32" spans="2:12">
      <c r="B32" s="5"/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rightToLeft="1" workbookViewId="0">
      <selection activeCell="B2" sqref="B2:B3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13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501</v>
      </c>
    </row>
    <row r="3" spans="2:11" ht="15.75">
      <c r="B3" s="1" t="s">
        <v>500</v>
      </c>
    </row>
    <row r="4" spans="2:11" ht="15.75">
      <c r="B4" s="1" t="s">
        <v>1</v>
      </c>
    </row>
    <row r="6" spans="2:11" ht="15.75">
      <c r="B6" s="2" t="s">
        <v>360</v>
      </c>
    </row>
    <row r="7" spans="2:11" ht="15.75">
      <c r="B7" s="2" t="s">
        <v>413</v>
      </c>
    </row>
    <row r="8" spans="2:11">
      <c r="B8" s="3" t="s">
        <v>72</v>
      </c>
      <c r="C8" s="3" t="s">
        <v>73</v>
      </c>
      <c r="D8" s="3" t="s">
        <v>144</v>
      </c>
      <c r="E8" s="3" t="s">
        <v>105</v>
      </c>
      <c r="F8" s="3" t="s">
        <v>77</v>
      </c>
      <c r="G8" s="3" t="s">
        <v>107</v>
      </c>
      <c r="H8" s="3" t="s">
        <v>40</v>
      </c>
      <c r="I8" s="3" t="s">
        <v>361</v>
      </c>
      <c r="J8" s="3" t="s">
        <v>109</v>
      </c>
      <c r="K8" s="3" t="s">
        <v>82</v>
      </c>
    </row>
    <row r="9" spans="2:11">
      <c r="B9" s="4"/>
      <c r="C9" s="4"/>
      <c r="D9" s="4"/>
      <c r="E9" s="4" t="s">
        <v>110</v>
      </c>
      <c r="F9" s="4"/>
      <c r="G9" s="4" t="s">
        <v>112</v>
      </c>
      <c r="H9" s="4" t="s">
        <v>113</v>
      </c>
      <c r="I9" s="4" t="s">
        <v>84</v>
      </c>
      <c r="J9" s="4" t="s">
        <v>83</v>
      </c>
      <c r="K9" s="4" t="s">
        <v>83</v>
      </c>
    </row>
    <row r="11" spans="2:11">
      <c r="B11" s="3" t="s">
        <v>414</v>
      </c>
      <c r="C11" s="12"/>
      <c r="D11" s="3"/>
      <c r="E11" s="3"/>
      <c r="F11" s="3"/>
      <c r="G11" s="9">
        <v>-25000</v>
      </c>
      <c r="I11" s="9">
        <v>7.51</v>
      </c>
      <c r="J11" s="10">
        <v>1</v>
      </c>
      <c r="K11" s="10">
        <v>4.1999999999999997E-3</v>
      </c>
    </row>
    <row r="12" spans="2:11">
      <c r="B12" s="3" t="s">
        <v>415</v>
      </c>
      <c r="C12" s="12"/>
      <c r="D12" s="3"/>
      <c r="E12" s="3"/>
      <c r="F12" s="3"/>
      <c r="G12" s="9">
        <v>-25000</v>
      </c>
      <c r="I12" s="9">
        <v>7.51</v>
      </c>
      <c r="J12" s="10">
        <v>1</v>
      </c>
      <c r="K12" s="10">
        <v>4.1999999999999997E-3</v>
      </c>
    </row>
    <row r="13" spans="2:11">
      <c r="B13" s="13" t="s">
        <v>416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417</v>
      </c>
      <c r="C14" s="14"/>
      <c r="D14" s="13"/>
      <c r="E14" s="13"/>
      <c r="F14" s="13"/>
      <c r="G14" s="15">
        <v>-25000</v>
      </c>
      <c r="I14" s="15">
        <v>7.51</v>
      </c>
      <c r="J14" s="16">
        <v>1</v>
      </c>
      <c r="K14" s="16">
        <v>4.1999999999999997E-3</v>
      </c>
    </row>
    <row r="15" spans="2:11">
      <c r="B15" s="6" t="s">
        <v>418</v>
      </c>
      <c r="C15" s="17">
        <v>9900172</v>
      </c>
      <c r="D15" s="6" t="s">
        <v>419</v>
      </c>
      <c r="E15" s="6" t="s">
        <v>420</v>
      </c>
      <c r="F15" s="6" t="s">
        <v>90</v>
      </c>
      <c r="G15" s="7">
        <v>-25000</v>
      </c>
      <c r="H15" s="7">
        <v>-30.04</v>
      </c>
      <c r="I15" s="7">
        <v>7.51</v>
      </c>
      <c r="J15" s="8">
        <v>1</v>
      </c>
      <c r="K15" s="8">
        <v>4.1999999999999997E-3</v>
      </c>
    </row>
    <row r="16" spans="2:11">
      <c r="B16" s="13" t="s">
        <v>421</v>
      </c>
      <c r="C16" s="14"/>
      <c r="D16" s="13"/>
      <c r="E16" s="13"/>
      <c r="F16" s="13"/>
      <c r="G16" s="15">
        <v>0</v>
      </c>
      <c r="I16" s="15">
        <v>0</v>
      </c>
      <c r="J16" s="16">
        <v>0</v>
      </c>
      <c r="K16" s="16">
        <v>0</v>
      </c>
    </row>
    <row r="17" spans="2:11">
      <c r="B17" s="13" t="s">
        <v>422</v>
      </c>
      <c r="C17" s="14"/>
      <c r="D17" s="13"/>
      <c r="E17" s="13"/>
      <c r="F17" s="13"/>
      <c r="G17" s="15">
        <v>0</v>
      </c>
      <c r="I17" s="15">
        <v>0</v>
      </c>
      <c r="J17" s="16">
        <v>0</v>
      </c>
      <c r="K17" s="16">
        <v>0</v>
      </c>
    </row>
    <row r="18" spans="2:11">
      <c r="B18" s="13" t="s">
        <v>423</v>
      </c>
      <c r="C18" s="14"/>
      <c r="D18" s="13"/>
      <c r="E18" s="13"/>
      <c r="F18" s="13"/>
      <c r="G18" s="15">
        <v>0</v>
      </c>
      <c r="I18" s="15">
        <v>0</v>
      </c>
      <c r="J18" s="16">
        <v>0</v>
      </c>
      <c r="K18" s="16">
        <v>0</v>
      </c>
    </row>
    <row r="19" spans="2:11">
      <c r="B19" s="3" t="s">
        <v>424</v>
      </c>
      <c r="C19" s="12"/>
      <c r="D19" s="3"/>
      <c r="E19" s="3"/>
      <c r="F19" s="3"/>
      <c r="G19" s="9">
        <v>0</v>
      </c>
      <c r="I19" s="9">
        <v>0</v>
      </c>
      <c r="J19" s="10">
        <v>0</v>
      </c>
      <c r="K19" s="10">
        <v>0</v>
      </c>
    </row>
    <row r="20" spans="2:11">
      <c r="B20" s="13" t="s">
        <v>416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425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422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423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6" spans="2:11">
      <c r="B26" s="6" t="s">
        <v>101</v>
      </c>
      <c r="C26" s="17"/>
      <c r="D26" s="6"/>
      <c r="E26" s="6"/>
      <c r="F26" s="6"/>
    </row>
    <row r="30" spans="2:11">
      <c r="B30" s="5"/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2" sqref="B2:B3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501</v>
      </c>
    </row>
    <row r="3" spans="2:17" ht="15.75">
      <c r="B3" s="1" t="s">
        <v>500</v>
      </c>
    </row>
    <row r="4" spans="2:17" ht="15.75">
      <c r="B4" s="1" t="s">
        <v>1</v>
      </c>
    </row>
    <row r="6" spans="2:17" ht="15.75">
      <c r="B6" s="2" t="s">
        <v>360</v>
      </c>
    </row>
    <row r="7" spans="2:17" ht="15.75">
      <c r="B7" s="2" t="s">
        <v>426</v>
      </c>
    </row>
    <row r="8" spans="2:17">
      <c r="B8" s="3" t="s">
        <v>72</v>
      </c>
      <c r="C8" s="3" t="s">
        <v>73</v>
      </c>
      <c r="D8" s="3" t="s">
        <v>350</v>
      </c>
      <c r="E8" s="3" t="s">
        <v>75</v>
      </c>
      <c r="F8" s="3" t="s">
        <v>76</v>
      </c>
      <c r="G8" s="3" t="s">
        <v>105</v>
      </c>
      <c r="H8" s="3" t="s">
        <v>106</v>
      </c>
      <c r="I8" s="3" t="s">
        <v>77</v>
      </c>
      <c r="J8" s="3" t="s">
        <v>78</v>
      </c>
      <c r="K8" s="3" t="s">
        <v>79</v>
      </c>
      <c r="L8" s="3" t="s">
        <v>107</v>
      </c>
      <c r="M8" s="3" t="s">
        <v>40</v>
      </c>
      <c r="N8" s="3" t="s">
        <v>361</v>
      </c>
      <c r="O8" s="3" t="s">
        <v>108</v>
      </c>
      <c r="P8" s="3" t="s">
        <v>109</v>
      </c>
      <c r="Q8" s="3" t="s">
        <v>82</v>
      </c>
    </row>
    <row r="9" spans="2:17">
      <c r="B9" s="4"/>
      <c r="C9" s="4"/>
      <c r="D9" s="4"/>
      <c r="E9" s="4"/>
      <c r="F9" s="4"/>
      <c r="G9" s="4" t="s">
        <v>110</v>
      </c>
      <c r="H9" s="4" t="s">
        <v>111</v>
      </c>
      <c r="I9" s="4"/>
      <c r="J9" s="4" t="s">
        <v>83</v>
      </c>
      <c r="K9" s="4" t="s">
        <v>83</v>
      </c>
      <c r="L9" s="4" t="s">
        <v>112</v>
      </c>
      <c r="M9" s="4" t="s">
        <v>113</v>
      </c>
      <c r="N9" s="4" t="s">
        <v>84</v>
      </c>
      <c r="O9" s="4" t="s">
        <v>83</v>
      </c>
      <c r="P9" s="4" t="s">
        <v>83</v>
      </c>
      <c r="Q9" s="4" t="s">
        <v>83</v>
      </c>
    </row>
    <row r="11" spans="2:17">
      <c r="B11" s="3" t="s">
        <v>427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428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353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354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355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356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357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358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429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353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354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355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356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357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358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101</v>
      </c>
      <c r="C28" s="17"/>
      <c r="D28" s="6"/>
      <c r="E28" s="6"/>
      <c r="F28" s="6"/>
      <c r="G28" s="6"/>
      <c r="I28" s="6"/>
    </row>
    <row r="32" spans="2:17">
      <c r="B32" s="5"/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2" sqref="B2:B3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501</v>
      </c>
    </row>
    <row r="3" spans="2:17" ht="15.75">
      <c r="B3" s="1" t="s">
        <v>500</v>
      </c>
    </row>
    <row r="4" spans="2:17" ht="15.75">
      <c r="B4" s="1" t="s">
        <v>1</v>
      </c>
    </row>
    <row r="6" spans="2:17" ht="15.75">
      <c r="B6" s="2" t="s">
        <v>430</v>
      </c>
    </row>
    <row r="7" spans="2:17">
      <c r="B7" s="3" t="s">
        <v>72</v>
      </c>
      <c r="C7" s="3" t="s">
        <v>431</v>
      </c>
      <c r="D7" s="3" t="s">
        <v>73</v>
      </c>
      <c r="E7" s="3" t="s">
        <v>74</v>
      </c>
      <c r="F7" s="3" t="s">
        <v>75</v>
      </c>
      <c r="G7" s="3" t="s">
        <v>105</v>
      </c>
      <c r="H7" s="3" t="s">
        <v>76</v>
      </c>
      <c r="I7" s="3" t="s">
        <v>106</v>
      </c>
      <c r="J7" s="3" t="s">
        <v>77</v>
      </c>
      <c r="K7" s="3" t="s">
        <v>78</v>
      </c>
      <c r="L7" s="3" t="s">
        <v>79</v>
      </c>
      <c r="M7" s="3" t="s">
        <v>107</v>
      </c>
      <c r="N7" s="3" t="s">
        <v>40</v>
      </c>
      <c r="O7" s="3" t="s">
        <v>361</v>
      </c>
      <c r="P7" s="3" t="s">
        <v>109</v>
      </c>
      <c r="Q7" s="3" t="s">
        <v>82</v>
      </c>
    </row>
    <row r="8" spans="2:17">
      <c r="B8" s="4"/>
      <c r="C8" s="4"/>
      <c r="D8" s="4"/>
      <c r="E8" s="4"/>
      <c r="F8" s="4"/>
      <c r="G8" s="4" t="s">
        <v>110</v>
      </c>
      <c r="H8" s="4"/>
      <c r="I8" s="4" t="s">
        <v>111</v>
      </c>
      <c r="J8" s="4"/>
      <c r="K8" s="4" t="s">
        <v>83</v>
      </c>
      <c r="L8" s="4" t="s">
        <v>83</v>
      </c>
      <c r="M8" s="4" t="s">
        <v>112</v>
      </c>
      <c r="N8" s="4" t="s">
        <v>113</v>
      </c>
      <c r="O8" s="4" t="s">
        <v>84</v>
      </c>
      <c r="P8" s="4" t="s">
        <v>83</v>
      </c>
      <c r="Q8" s="4" t="s">
        <v>83</v>
      </c>
    </row>
    <row r="10" spans="2:17">
      <c r="B10" s="3" t="s">
        <v>432</v>
      </c>
      <c r="C10" s="3"/>
      <c r="D10" s="12"/>
      <c r="E10" s="3"/>
      <c r="F10" s="3"/>
      <c r="G10" s="3"/>
      <c r="H10" s="3"/>
      <c r="J10" s="3"/>
      <c r="M10" s="9">
        <v>0</v>
      </c>
      <c r="O10" s="9">
        <v>0</v>
      </c>
      <c r="P10" s="10">
        <v>0</v>
      </c>
      <c r="Q10" s="10">
        <v>0</v>
      </c>
    </row>
    <row r="11" spans="2:17">
      <c r="B11" s="3" t="s">
        <v>433</v>
      </c>
      <c r="C11" s="3"/>
      <c r="D11" s="12"/>
      <c r="E11" s="3"/>
      <c r="F11" s="3"/>
      <c r="G11" s="3"/>
      <c r="H11" s="3"/>
      <c r="J11" s="3"/>
      <c r="M11" s="9">
        <v>0</v>
      </c>
      <c r="O11" s="9">
        <v>0</v>
      </c>
      <c r="P11" s="10">
        <v>0</v>
      </c>
      <c r="Q11" s="10">
        <v>0</v>
      </c>
    </row>
    <row r="12" spans="2:17">
      <c r="B12" s="13" t="s">
        <v>434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435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436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437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438</v>
      </c>
      <c r="C16" s="13"/>
      <c r="D16" s="14"/>
      <c r="E16" s="13"/>
      <c r="F16" s="13"/>
      <c r="G16" s="13"/>
      <c r="H16" s="13"/>
      <c r="J16" s="13"/>
      <c r="M16" s="15">
        <v>0</v>
      </c>
      <c r="O16" s="15">
        <v>0</v>
      </c>
      <c r="P16" s="16">
        <v>0</v>
      </c>
      <c r="Q16" s="16">
        <v>0</v>
      </c>
    </row>
    <row r="17" spans="2:17">
      <c r="B17" s="13" t="s">
        <v>439</v>
      </c>
      <c r="C17" s="13"/>
      <c r="D17" s="14"/>
      <c r="E17" s="13"/>
      <c r="F17" s="13"/>
      <c r="G17" s="13"/>
      <c r="H17" s="13"/>
      <c r="J17" s="13"/>
      <c r="M17" s="15">
        <v>0</v>
      </c>
      <c r="O17" s="15">
        <v>0</v>
      </c>
      <c r="P17" s="16">
        <v>0</v>
      </c>
      <c r="Q17" s="16">
        <v>0</v>
      </c>
    </row>
    <row r="18" spans="2:17">
      <c r="B18" s="13" t="s">
        <v>440</v>
      </c>
      <c r="C18" s="13"/>
      <c r="D18" s="14"/>
      <c r="E18" s="13"/>
      <c r="F18" s="13"/>
      <c r="G18" s="13"/>
      <c r="H18" s="13"/>
      <c r="J18" s="13"/>
      <c r="M18" s="15">
        <v>0</v>
      </c>
      <c r="O18" s="15">
        <v>0</v>
      </c>
      <c r="P18" s="16">
        <v>0</v>
      </c>
      <c r="Q18" s="16">
        <v>0</v>
      </c>
    </row>
    <row r="19" spans="2:17">
      <c r="B19" s="13" t="s">
        <v>441</v>
      </c>
      <c r="C19" s="13"/>
      <c r="D19" s="14"/>
      <c r="E19" s="13"/>
      <c r="F19" s="13"/>
      <c r="G19" s="13"/>
      <c r="H19" s="13"/>
      <c r="J19" s="13"/>
      <c r="M19" s="15">
        <v>0</v>
      </c>
      <c r="O19" s="15">
        <v>0</v>
      </c>
      <c r="P19" s="16">
        <v>0</v>
      </c>
      <c r="Q19" s="16">
        <v>0</v>
      </c>
    </row>
    <row r="20" spans="2:17">
      <c r="B20" s="13" t="s">
        <v>442</v>
      </c>
      <c r="C20" s="13"/>
      <c r="D20" s="14"/>
      <c r="E20" s="13"/>
      <c r="F20" s="13"/>
      <c r="G20" s="13"/>
      <c r="H20" s="13"/>
      <c r="J20" s="13"/>
      <c r="M20" s="15">
        <v>0</v>
      </c>
      <c r="O20" s="15">
        <v>0</v>
      </c>
      <c r="P20" s="16">
        <v>0</v>
      </c>
      <c r="Q20" s="16">
        <v>0</v>
      </c>
    </row>
    <row r="21" spans="2:17">
      <c r="B21" s="3" t="s">
        <v>443</v>
      </c>
      <c r="C21" s="3"/>
      <c r="D21" s="12"/>
      <c r="E21" s="3"/>
      <c r="F21" s="3"/>
      <c r="G21" s="3"/>
      <c r="H21" s="3"/>
      <c r="J21" s="3"/>
      <c r="M21" s="9">
        <v>0</v>
      </c>
      <c r="O21" s="9">
        <v>0</v>
      </c>
      <c r="P21" s="10">
        <v>0</v>
      </c>
      <c r="Q21" s="10">
        <v>0</v>
      </c>
    </row>
    <row r="22" spans="2:17">
      <c r="B22" s="13" t="s">
        <v>444</v>
      </c>
      <c r="C22" s="13"/>
      <c r="D22" s="14"/>
      <c r="E22" s="13"/>
      <c r="F22" s="13"/>
      <c r="G22" s="13"/>
      <c r="H22" s="13"/>
      <c r="J22" s="13"/>
      <c r="M22" s="15">
        <v>0</v>
      </c>
      <c r="O22" s="15">
        <v>0</v>
      </c>
      <c r="P22" s="16">
        <v>0</v>
      </c>
      <c r="Q22" s="16">
        <v>0</v>
      </c>
    </row>
    <row r="23" spans="2:17">
      <c r="B23" s="13" t="s">
        <v>445</v>
      </c>
      <c r="C23" s="13"/>
      <c r="D23" s="14"/>
      <c r="E23" s="13"/>
      <c r="F23" s="13"/>
      <c r="G23" s="13"/>
      <c r="H23" s="13"/>
      <c r="J23" s="13"/>
      <c r="M23" s="15">
        <v>0</v>
      </c>
      <c r="O23" s="15">
        <v>0</v>
      </c>
      <c r="P23" s="16">
        <v>0</v>
      </c>
      <c r="Q23" s="16">
        <v>0</v>
      </c>
    </row>
    <row r="24" spans="2:17">
      <c r="B24" s="13" t="s">
        <v>446</v>
      </c>
      <c r="C24" s="13"/>
      <c r="D24" s="14"/>
      <c r="E24" s="13"/>
      <c r="F24" s="13"/>
      <c r="G24" s="13"/>
      <c r="H24" s="13"/>
      <c r="J24" s="13"/>
      <c r="M24" s="15">
        <v>0</v>
      </c>
      <c r="O24" s="15">
        <v>0</v>
      </c>
      <c r="P24" s="16">
        <v>0</v>
      </c>
      <c r="Q24" s="16">
        <v>0</v>
      </c>
    </row>
    <row r="25" spans="2:17">
      <c r="B25" s="13" t="s">
        <v>447</v>
      </c>
      <c r="C25" s="13"/>
      <c r="D25" s="14"/>
      <c r="E25" s="13"/>
      <c r="F25" s="13"/>
      <c r="G25" s="13"/>
      <c r="H25" s="13"/>
      <c r="J25" s="13"/>
      <c r="M25" s="15">
        <v>0</v>
      </c>
      <c r="O25" s="15">
        <v>0</v>
      </c>
      <c r="P25" s="16">
        <v>0</v>
      </c>
      <c r="Q25" s="16">
        <v>0</v>
      </c>
    </row>
    <row r="28" spans="2:17">
      <c r="B28" s="6" t="s">
        <v>101</v>
      </c>
      <c r="C28" s="6"/>
      <c r="D28" s="17"/>
      <c r="E28" s="6"/>
      <c r="F28" s="6"/>
      <c r="G28" s="6"/>
      <c r="H28" s="6"/>
      <c r="J28" s="6"/>
    </row>
    <row r="32" spans="2:17">
      <c r="B32" s="5"/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>
      <selection activeCell="B2" sqref="B2:B3"/>
    </sheetView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501</v>
      </c>
    </row>
    <row r="3" spans="2:15" ht="15.75">
      <c r="B3" s="1" t="s">
        <v>500</v>
      </c>
    </row>
    <row r="4" spans="2:15" ht="15.75">
      <c r="B4" s="1" t="s">
        <v>1</v>
      </c>
    </row>
    <row r="6" spans="2:15" ht="15.75">
      <c r="B6" s="2" t="s">
        <v>448</v>
      </c>
    </row>
    <row r="7" spans="2:15">
      <c r="B7" s="3" t="s">
        <v>72</v>
      </c>
      <c r="C7" s="3" t="s">
        <v>73</v>
      </c>
      <c r="D7" s="3" t="s">
        <v>74</v>
      </c>
      <c r="E7" s="3" t="s">
        <v>75</v>
      </c>
      <c r="F7" s="3" t="s">
        <v>76</v>
      </c>
      <c r="G7" s="3" t="s">
        <v>106</v>
      </c>
      <c r="H7" s="3" t="s">
        <v>77</v>
      </c>
      <c r="I7" s="3" t="s">
        <v>78</v>
      </c>
      <c r="J7" s="3" t="s">
        <v>79</v>
      </c>
      <c r="K7" s="3" t="s">
        <v>107</v>
      </c>
      <c r="L7" s="3" t="s">
        <v>40</v>
      </c>
      <c r="M7" s="3" t="s">
        <v>361</v>
      </c>
      <c r="N7" s="3" t="s">
        <v>109</v>
      </c>
      <c r="O7" s="3" t="s">
        <v>82</v>
      </c>
    </row>
    <row r="8" spans="2:15">
      <c r="B8" s="4"/>
      <c r="C8" s="4"/>
      <c r="D8" s="4"/>
      <c r="E8" s="4"/>
      <c r="F8" s="4"/>
      <c r="G8" s="4" t="s">
        <v>111</v>
      </c>
      <c r="H8" s="4"/>
      <c r="I8" s="4" t="s">
        <v>83</v>
      </c>
      <c r="J8" s="4" t="s">
        <v>83</v>
      </c>
      <c r="K8" s="4" t="s">
        <v>112</v>
      </c>
      <c r="L8" s="4" t="s">
        <v>113</v>
      </c>
      <c r="M8" s="4" t="s">
        <v>84</v>
      </c>
      <c r="N8" s="4" t="s">
        <v>83</v>
      </c>
      <c r="O8" s="4" t="s">
        <v>83</v>
      </c>
    </row>
    <row r="10" spans="2:15">
      <c r="B10" s="3" t="s">
        <v>449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450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451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452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453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454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455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456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456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101</v>
      </c>
      <c r="C21" s="17"/>
      <c r="D21" s="6"/>
      <c r="E21" s="6"/>
      <c r="F21" s="6"/>
      <c r="H21" s="6"/>
    </row>
    <row r="25" spans="2:15">
      <c r="B25" s="5"/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>
      <selection activeCell="B2" sqref="B2:B3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501</v>
      </c>
    </row>
    <row r="3" spans="2:10" ht="15.75">
      <c r="B3" s="1" t="s">
        <v>500</v>
      </c>
    </row>
    <row r="4" spans="2:10" ht="15.75">
      <c r="B4" s="1" t="s">
        <v>1</v>
      </c>
    </row>
    <row r="6" spans="2:10" ht="15.75">
      <c r="B6" s="2" t="s">
        <v>457</v>
      </c>
    </row>
    <row r="7" spans="2:10">
      <c r="B7" s="3" t="s">
        <v>72</v>
      </c>
      <c r="C7" s="3" t="s">
        <v>458</v>
      </c>
      <c r="D7" s="3" t="s">
        <v>459</v>
      </c>
      <c r="E7" s="3" t="s">
        <v>460</v>
      </c>
      <c r="F7" s="3" t="s">
        <v>77</v>
      </c>
      <c r="G7" s="3" t="s">
        <v>461</v>
      </c>
      <c r="H7" s="3" t="s">
        <v>109</v>
      </c>
      <c r="I7" s="3" t="s">
        <v>82</v>
      </c>
      <c r="J7" s="3" t="s">
        <v>462</v>
      </c>
    </row>
    <row r="8" spans="2:10">
      <c r="B8" s="4"/>
      <c r="C8" s="4"/>
      <c r="D8" s="4"/>
      <c r="E8" s="4" t="s">
        <v>111</v>
      </c>
      <c r="F8" s="4"/>
      <c r="G8" s="4" t="s">
        <v>84</v>
      </c>
      <c r="H8" s="4" t="s">
        <v>83</v>
      </c>
      <c r="I8" s="4" t="s">
        <v>83</v>
      </c>
      <c r="J8" s="4"/>
    </row>
    <row r="10" spans="2:10">
      <c r="B10" s="3" t="s">
        <v>463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464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465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466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467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468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469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101</v>
      </c>
      <c r="C19" s="6"/>
      <c r="D19" s="6"/>
      <c r="F19" s="6"/>
      <c r="J19" s="6"/>
    </row>
    <row r="23" spans="2:10">
      <c r="B23" s="5"/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2" sqref="B2:B3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501</v>
      </c>
    </row>
    <row r="3" spans="2:11" ht="15.75">
      <c r="B3" s="1" t="s">
        <v>500</v>
      </c>
    </row>
    <row r="4" spans="2:11" ht="15.75">
      <c r="B4" s="1" t="s">
        <v>1</v>
      </c>
    </row>
    <row r="6" spans="2:11" ht="15.75">
      <c r="B6" s="2" t="s">
        <v>470</v>
      </c>
    </row>
    <row r="7" spans="2:11">
      <c r="B7" s="3" t="s">
        <v>72</v>
      </c>
      <c r="C7" s="3" t="s">
        <v>74</v>
      </c>
      <c r="D7" s="3" t="s">
        <v>75</v>
      </c>
      <c r="E7" s="3" t="s">
        <v>76</v>
      </c>
      <c r="F7" s="3" t="s">
        <v>77</v>
      </c>
      <c r="G7" s="3" t="s">
        <v>78</v>
      </c>
      <c r="H7" s="3" t="s">
        <v>79</v>
      </c>
      <c r="I7" s="3" t="s">
        <v>361</v>
      </c>
      <c r="J7" s="3" t="s">
        <v>109</v>
      </c>
      <c r="K7" s="3" t="s">
        <v>82</v>
      </c>
    </row>
    <row r="8" spans="2:11">
      <c r="B8" s="4"/>
      <c r="C8" s="4"/>
      <c r="D8" s="4"/>
      <c r="E8" s="4"/>
      <c r="F8" s="4"/>
      <c r="G8" s="4" t="s">
        <v>83</v>
      </c>
      <c r="H8" s="4" t="s">
        <v>83</v>
      </c>
      <c r="I8" s="4" t="s">
        <v>84</v>
      </c>
      <c r="J8" s="4" t="s">
        <v>83</v>
      </c>
      <c r="K8" s="4" t="s">
        <v>83</v>
      </c>
    </row>
    <row r="10" spans="2:11">
      <c r="B10" s="3" t="s">
        <v>471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472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473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472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474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101</v>
      </c>
      <c r="C17" s="6"/>
      <c r="D17" s="6"/>
      <c r="E17" s="6"/>
      <c r="F17" s="6"/>
    </row>
    <row r="21" spans="2:6">
      <c r="B21" s="5"/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2" sqref="B2:B3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501</v>
      </c>
    </row>
    <row r="3" spans="2:11" ht="15.75">
      <c r="B3" s="1" t="s">
        <v>500</v>
      </c>
    </row>
    <row r="4" spans="2:11" ht="15.75">
      <c r="B4" s="1" t="s">
        <v>1</v>
      </c>
    </row>
    <row r="6" spans="2:11" ht="15.75">
      <c r="B6" s="2" t="s">
        <v>475</v>
      </c>
    </row>
    <row r="7" spans="2:11">
      <c r="B7" s="3" t="s">
        <v>72</v>
      </c>
      <c r="C7" s="3" t="s">
        <v>73</v>
      </c>
      <c r="D7" s="3" t="s">
        <v>75</v>
      </c>
      <c r="E7" s="3" t="s">
        <v>76</v>
      </c>
      <c r="F7" s="3" t="s">
        <v>77</v>
      </c>
      <c r="G7" s="3" t="s">
        <v>78</v>
      </c>
      <c r="H7" s="3" t="s">
        <v>79</v>
      </c>
      <c r="I7" s="3" t="s">
        <v>361</v>
      </c>
      <c r="J7" s="3" t="s">
        <v>81</v>
      </c>
      <c r="K7" s="3" t="s">
        <v>82</v>
      </c>
    </row>
    <row r="8" spans="2:11">
      <c r="B8" s="4"/>
      <c r="C8" s="4"/>
      <c r="D8" s="4"/>
      <c r="E8" s="4"/>
      <c r="F8" s="4"/>
      <c r="G8" s="4" t="s">
        <v>83</v>
      </c>
      <c r="H8" s="4" t="s">
        <v>83</v>
      </c>
      <c r="I8" s="4" t="s">
        <v>84</v>
      </c>
      <c r="J8" s="4" t="s">
        <v>83</v>
      </c>
      <c r="K8" s="4" t="s">
        <v>83</v>
      </c>
    </row>
    <row r="10" spans="2:11">
      <c r="B10" s="3" t="s">
        <v>476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477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477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478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478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101</v>
      </c>
      <c r="C17" s="17"/>
      <c r="D17" s="6"/>
      <c r="E17" s="6"/>
      <c r="F17" s="6"/>
    </row>
    <row r="21" spans="2:6">
      <c r="B21" s="5"/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rightToLeft="1" workbookViewId="0">
      <selection activeCell="B2" sqref="B2:B3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</row>
    <row r="2" spans="2:4" ht="15.75">
      <c r="B2" s="1" t="s">
        <v>501</v>
      </c>
    </row>
    <row r="3" spans="2:4" ht="15.75">
      <c r="B3" s="1" t="s">
        <v>500</v>
      </c>
    </row>
    <row r="4" spans="2:4" ht="15.75">
      <c r="B4" s="1" t="s">
        <v>1</v>
      </c>
    </row>
    <row r="6" spans="2:4" ht="15.75">
      <c r="B6" s="2" t="s">
        <v>479</v>
      </c>
    </row>
    <row r="7" spans="2:4">
      <c r="B7" s="3" t="s">
        <v>72</v>
      </c>
      <c r="C7" s="3" t="s">
        <v>480</v>
      </c>
      <c r="D7" s="3" t="s">
        <v>481</v>
      </c>
    </row>
    <row r="8" spans="2:4">
      <c r="B8" s="4"/>
      <c r="C8" s="4" t="s">
        <v>84</v>
      </c>
      <c r="D8" s="4" t="s">
        <v>110</v>
      </c>
    </row>
    <row r="10" spans="2:4">
      <c r="B10" s="3" t="s">
        <v>482</v>
      </c>
      <c r="C10" s="9">
        <v>0</v>
      </c>
      <c r="D10" s="3"/>
    </row>
    <row r="11" spans="2:4">
      <c r="B11" s="3" t="s">
        <v>483</v>
      </c>
      <c r="C11" s="9">
        <v>0</v>
      </c>
      <c r="D11" s="3"/>
    </row>
    <row r="12" spans="2:4">
      <c r="B12" s="13" t="s">
        <v>484</v>
      </c>
      <c r="C12" s="15">
        <v>0</v>
      </c>
      <c r="D12" s="13"/>
    </row>
    <row r="13" spans="2:4">
      <c r="B13" s="3" t="s">
        <v>485</v>
      </c>
      <c r="C13" s="9">
        <v>0</v>
      </c>
      <c r="D13" s="3"/>
    </row>
    <row r="14" spans="2:4">
      <c r="B14" s="13" t="s">
        <v>486</v>
      </c>
      <c r="C14" s="15">
        <v>0</v>
      </c>
      <c r="D14" s="13"/>
    </row>
    <row r="17" spans="2:4">
      <c r="B17" s="6" t="s">
        <v>101</v>
      </c>
      <c r="D17" s="6"/>
    </row>
    <row r="21" spans="2:4">
      <c r="B21" s="5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2" sqref="B2:B3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501</v>
      </c>
    </row>
    <row r="3" spans="2:16" ht="15.75">
      <c r="B3" s="1" t="s">
        <v>500</v>
      </c>
    </row>
    <row r="4" spans="2:16" ht="15.75">
      <c r="B4" s="1" t="s">
        <v>1</v>
      </c>
    </row>
    <row r="6" spans="2:16" ht="15.75">
      <c r="B6" s="2" t="s">
        <v>487</v>
      </c>
    </row>
    <row r="7" spans="2:16">
      <c r="B7" s="3" t="s">
        <v>72</v>
      </c>
      <c r="C7" s="3" t="s">
        <v>73</v>
      </c>
      <c r="D7" s="3" t="s">
        <v>144</v>
      </c>
      <c r="E7" s="3" t="s">
        <v>75</v>
      </c>
      <c r="F7" s="3" t="s">
        <v>76</v>
      </c>
      <c r="G7" s="3" t="s">
        <v>105</v>
      </c>
      <c r="H7" s="3" t="s">
        <v>106</v>
      </c>
      <c r="I7" s="3" t="s">
        <v>77</v>
      </c>
      <c r="J7" s="3" t="s">
        <v>78</v>
      </c>
      <c r="K7" s="3" t="s">
        <v>488</v>
      </c>
      <c r="L7" s="3" t="s">
        <v>107</v>
      </c>
      <c r="M7" s="3" t="s">
        <v>489</v>
      </c>
      <c r="N7" s="3" t="s">
        <v>108</v>
      </c>
      <c r="O7" s="3" t="s">
        <v>109</v>
      </c>
      <c r="P7" s="3" t="s">
        <v>82</v>
      </c>
    </row>
    <row r="8" spans="2:16">
      <c r="B8" s="4"/>
      <c r="C8" s="4"/>
      <c r="D8" s="4"/>
      <c r="E8" s="4"/>
      <c r="F8" s="4"/>
      <c r="G8" s="4" t="s">
        <v>110</v>
      </c>
      <c r="H8" s="4" t="s">
        <v>111</v>
      </c>
      <c r="I8" s="4"/>
      <c r="J8" s="4" t="s">
        <v>83</v>
      </c>
      <c r="K8" s="4" t="s">
        <v>83</v>
      </c>
      <c r="L8" s="4" t="s">
        <v>112</v>
      </c>
      <c r="M8" s="4" t="s">
        <v>84</v>
      </c>
      <c r="N8" s="4" t="s">
        <v>83</v>
      </c>
      <c r="O8" s="4" t="s">
        <v>83</v>
      </c>
      <c r="P8" s="4" t="s">
        <v>83</v>
      </c>
    </row>
    <row r="10" spans="2:16">
      <c r="B10" s="3" t="s">
        <v>156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157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158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208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217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218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219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220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221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101</v>
      </c>
      <c r="C21" s="17"/>
      <c r="D21" s="6"/>
      <c r="E21" s="6"/>
      <c r="F21" s="6"/>
      <c r="G21" s="6"/>
      <c r="I21" s="6"/>
    </row>
    <row r="25" spans="2:16">
      <c r="B25" s="5"/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2" sqref="B2:B3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501</v>
      </c>
    </row>
    <row r="3" spans="2:16" ht="15.75">
      <c r="B3" s="1" t="s">
        <v>500</v>
      </c>
    </row>
    <row r="4" spans="2:16" ht="15.75">
      <c r="B4" s="1" t="s">
        <v>1</v>
      </c>
    </row>
    <row r="6" spans="2:16" ht="15.75">
      <c r="B6" s="2" t="s">
        <v>490</v>
      </c>
    </row>
    <row r="7" spans="2:16">
      <c r="B7" s="3" t="s">
        <v>72</v>
      </c>
      <c r="C7" s="3" t="s">
        <v>73</v>
      </c>
      <c r="D7" s="3" t="s">
        <v>144</v>
      </c>
      <c r="E7" s="3" t="s">
        <v>75</v>
      </c>
      <c r="F7" s="3" t="s">
        <v>76</v>
      </c>
      <c r="G7" s="3" t="s">
        <v>105</v>
      </c>
      <c r="H7" s="3" t="s">
        <v>106</v>
      </c>
      <c r="I7" s="3" t="s">
        <v>77</v>
      </c>
      <c r="J7" s="3" t="s">
        <v>78</v>
      </c>
      <c r="K7" s="3" t="s">
        <v>488</v>
      </c>
      <c r="L7" s="3" t="s">
        <v>107</v>
      </c>
      <c r="M7" s="3" t="s">
        <v>489</v>
      </c>
      <c r="N7" s="3" t="s">
        <v>108</v>
      </c>
      <c r="O7" s="3" t="s">
        <v>109</v>
      </c>
      <c r="P7" s="3" t="s">
        <v>82</v>
      </c>
    </row>
    <row r="8" spans="2:16">
      <c r="B8" s="4"/>
      <c r="C8" s="4"/>
      <c r="D8" s="4"/>
      <c r="E8" s="4"/>
      <c r="F8" s="4"/>
      <c r="G8" s="4" t="s">
        <v>110</v>
      </c>
      <c r="H8" s="4" t="s">
        <v>111</v>
      </c>
      <c r="I8" s="4"/>
      <c r="J8" s="4" t="s">
        <v>83</v>
      </c>
      <c r="K8" s="4" t="s">
        <v>83</v>
      </c>
      <c r="L8" s="4" t="s">
        <v>112</v>
      </c>
      <c r="M8" s="4" t="s">
        <v>84</v>
      </c>
      <c r="N8" s="4" t="s">
        <v>83</v>
      </c>
      <c r="O8" s="4" t="s">
        <v>83</v>
      </c>
      <c r="P8" s="4" t="s">
        <v>83</v>
      </c>
    </row>
    <row r="10" spans="2:16">
      <c r="B10" s="3" t="s">
        <v>378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379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380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381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382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383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384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385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386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101</v>
      </c>
      <c r="C21" s="17"/>
      <c r="D21" s="6"/>
      <c r="E21" s="6"/>
      <c r="F21" s="6"/>
      <c r="G21" s="6"/>
      <c r="I21" s="6"/>
    </row>
    <row r="25" spans="2:16">
      <c r="B25" s="5"/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3"/>
  <sheetViews>
    <sheetView rightToLeft="1" workbookViewId="0">
      <selection activeCell="D42" sqref="D42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501</v>
      </c>
    </row>
    <row r="3" spans="2:17" ht="15.75">
      <c r="B3" s="1" t="s">
        <v>500</v>
      </c>
    </row>
    <row r="4" spans="2:17" ht="15.75">
      <c r="B4" s="1" t="s">
        <v>1</v>
      </c>
    </row>
    <row r="6" spans="2:17" ht="15.75">
      <c r="B6" s="2" t="s">
        <v>102</v>
      </c>
    </row>
    <row r="7" spans="2:17" ht="15.75">
      <c r="B7" s="2" t="s">
        <v>103</v>
      </c>
    </row>
    <row r="8" spans="2:17">
      <c r="B8" s="3" t="s">
        <v>72</v>
      </c>
      <c r="C8" s="3" t="s">
        <v>73</v>
      </c>
      <c r="D8" s="3" t="s">
        <v>104</v>
      </c>
      <c r="E8" s="3" t="s">
        <v>75</v>
      </c>
      <c r="F8" s="3" t="s">
        <v>76</v>
      </c>
      <c r="G8" s="3" t="s">
        <v>105</v>
      </c>
      <c r="H8" s="3" t="s">
        <v>106</v>
      </c>
      <c r="I8" s="3" t="s">
        <v>77</v>
      </c>
      <c r="J8" s="3" t="s">
        <v>78</v>
      </c>
      <c r="K8" s="3" t="s">
        <v>79</v>
      </c>
      <c r="L8" s="3" t="s">
        <v>107</v>
      </c>
      <c r="M8" s="3" t="s">
        <v>40</v>
      </c>
      <c r="N8" s="3" t="s">
        <v>80</v>
      </c>
      <c r="O8" s="3" t="s">
        <v>108</v>
      </c>
      <c r="P8" s="3" t="s">
        <v>109</v>
      </c>
      <c r="Q8" s="3" t="s">
        <v>82</v>
      </c>
    </row>
    <row r="9" spans="2:17">
      <c r="B9" s="4"/>
      <c r="C9" s="4"/>
      <c r="D9" s="4"/>
      <c r="E9" s="4"/>
      <c r="F9" s="4"/>
      <c r="G9" s="4" t="s">
        <v>110</v>
      </c>
      <c r="H9" s="4" t="s">
        <v>111</v>
      </c>
      <c r="I9" s="4"/>
      <c r="J9" s="4" t="s">
        <v>83</v>
      </c>
      <c r="K9" s="4" t="s">
        <v>83</v>
      </c>
      <c r="L9" s="4" t="s">
        <v>112</v>
      </c>
      <c r="M9" s="4" t="s">
        <v>113</v>
      </c>
      <c r="N9" s="4" t="s">
        <v>84</v>
      </c>
      <c r="O9" s="4" t="s">
        <v>83</v>
      </c>
      <c r="P9" s="4" t="s">
        <v>83</v>
      </c>
      <c r="Q9" s="4" t="s">
        <v>83</v>
      </c>
    </row>
    <row r="11" spans="2:17">
      <c r="B11" s="3" t="s">
        <v>114</v>
      </c>
      <c r="C11" s="12"/>
      <c r="D11" s="3"/>
      <c r="E11" s="3"/>
      <c r="F11" s="3"/>
      <c r="G11" s="3"/>
      <c r="H11" s="12">
        <v>4.3</v>
      </c>
      <c r="I11" s="3"/>
      <c r="K11" s="10">
        <v>5.4999999999999997E-3</v>
      </c>
      <c r="L11" s="9">
        <v>471565</v>
      </c>
      <c r="N11" s="9">
        <v>560.92999999999995</v>
      </c>
      <c r="P11" s="10">
        <v>1</v>
      </c>
      <c r="Q11" s="10">
        <v>0.31619999999999998</v>
      </c>
    </row>
    <row r="12" spans="2:17">
      <c r="B12" s="3" t="s">
        <v>115</v>
      </c>
      <c r="C12" s="12"/>
      <c r="D12" s="3"/>
      <c r="E12" s="3"/>
      <c r="F12" s="3"/>
      <c r="G12" s="3"/>
      <c r="H12" s="12">
        <v>4.3</v>
      </c>
      <c r="I12" s="3"/>
      <c r="K12" s="10">
        <v>5.4999999999999997E-3</v>
      </c>
      <c r="L12" s="9">
        <v>471565</v>
      </c>
      <c r="N12" s="9">
        <v>560.92999999999995</v>
      </c>
      <c r="P12" s="10">
        <v>1</v>
      </c>
      <c r="Q12" s="10">
        <v>0.31619999999999998</v>
      </c>
    </row>
    <row r="13" spans="2:17">
      <c r="B13" s="13" t="s">
        <v>116</v>
      </c>
      <c r="C13" s="14"/>
      <c r="D13" s="13"/>
      <c r="E13" s="13"/>
      <c r="F13" s="13"/>
      <c r="G13" s="13"/>
      <c r="H13" s="14">
        <v>6.19</v>
      </c>
      <c r="I13" s="13"/>
      <c r="K13" s="16">
        <v>3.2000000000000002E-3</v>
      </c>
      <c r="L13" s="15">
        <v>166452</v>
      </c>
      <c r="N13" s="15">
        <v>220.52</v>
      </c>
      <c r="P13" s="16">
        <v>0.3931</v>
      </c>
      <c r="Q13" s="16">
        <v>0.12429999999999999</v>
      </c>
    </row>
    <row r="14" spans="2:17">
      <c r="B14" s="6" t="s">
        <v>117</v>
      </c>
      <c r="C14" s="17">
        <v>9590332</v>
      </c>
      <c r="D14" s="6" t="s">
        <v>118</v>
      </c>
      <c r="E14" s="6" t="s">
        <v>119</v>
      </c>
      <c r="F14" s="6"/>
      <c r="G14" s="6"/>
      <c r="H14" s="17">
        <v>3.75</v>
      </c>
      <c r="I14" s="6" t="s">
        <v>90</v>
      </c>
      <c r="J14" s="19">
        <v>0.04</v>
      </c>
      <c r="L14" s="7">
        <v>13959</v>
      </c>
      <c r="M14" s="7">
        <v>155.85</v>
      </c>
      <c r="N14" s="7">
        <v>21.76</v>
      </c>
      <c r="O14" s="8">
        <v>0</v>
      </c>
      <c r="P14" s="8">
        <v>3.8800000000000001E-2</v>
      </c>
      <c r="Q14" s="8">
        <v>1.23E-2</v>
      </c>
    </row>
    <row r="15" spans="2:17">
      <c r="B15" s="6" t="s">
        <v>120</v>
      </c>
      <c r="C15" s="17">
        <v>9590431</v>
      </c>
      <c r="D15" s="6" t="s">
        <v>118</v>
      </c>
      <c r="E15" s="6" t="s">
        <v>119</v>
      </c>
      <c r="F15" s="6"/>
      <c r="G15" s="6"/>
      <c r="H15" s="17">
        <v>6.22</v>
      </c>
      <c r="I15" s="6" t="s">
        <v>90</v>
      </c>
      <c r="J15" s="19">
        <v>0.04</v>
      </c>
      <c r="K15" s="8">
        <v>3.8999999999999998E-3</v>
      </c>
      <c r="L15" s="7">
        <v>46828</v>
      </c>
      <c r="M15" s="7">
        <v>158.44999999999999</v>
      </c>
      <c r="N15" s="7">
        <v>74.2</v>
      </c>
      <c r="O15" s="8">
        <v>0</v>
      </c>
      <c r="P15" s="8">
        <v>0.1323</v>
      </c>
      <c r="Q15" s="8">
        <v>4.1799999999999997E-2</v>
      </c>
    </row>
    <row r="16" spans="2:17">
      <c r="B16" s="6" t="s">
        <v>121</v>
      </c>
      <c r="C16" s="17">
        <v>1124056</v>
      </c>
      <c r="D16" s="6" t="s">
        <v>118</v>
      </c>
      <c r="E16" s="6" t="s">
        <v>119</v>
      </c>
      <c r="F16" s="6"/>
      <c r="G16" s="6"/>
      <c r="H16" s="17">
        <v>4.9000000000000004</v>
      </c>
      <c r="I16" s="6" t="s">
        <v>90</v>
      </c>
      <c r="J16" s="19">
        <v>2.75E-2</v>
      </c>
      <c r="K16" s="8">
        <v>8.9999999999999998E-4</v>
      </c>
      <c r="L16" s="7">
        <v>22463</v>
      </c>
      <c r="M16" s="7">
        <v>119.62</v>
      </c>
      <c r="N16" s="7">
        <v>26.87</v>
      </c>
      <c r="O16" s="8">
        <v>0</v>
      </c>
      <c r="P16" s="8">
        <v>4.7899999999999998E-2</v>
      </c>
      <c r="Q16" s="8">
        <v>1.5100000000000001E-2</v>
      </c>
    </row>
    <row r="17" spans="2:17">
      <c r="B17" s="6" t="s">
        <v>122</v>
      </c>
      <c r="C17" s="17">
        <v>1135912</v>
      </c>
      <c r="D17" s="6" t="s">
        <v>118</v>
      </c>
      <c r="E17" s="6" t="s">
        <v>119</v>
      </c>
      <c r="F17" s="6"/>
      <c r="G17" s="6"/>
      <c r="H17" s="17">
        <v>8.08</v>
      </c>
      <c r="I17" s="6" t="s">
        <v>90</v>
      </c>
      <c r="J17" s="19">
        <v>7.4999999999999997E-3</v>
      </c>
      <c r="K17" s="8">
        <v>5.7999999999999996E-3</v>
      </c>
      <c r="L17" s="7">
        <v>9331</v>
      </c>
      <c r="M17" s="7">
        <v>101.88</v>
      </c>
      <c r="N17" s="7">
        <v>9.51</v>
      </c>
      <c r="O17" s="8">
        <v>0</v>
      </c>
      <c r="P17" s="8">
        <v>1.6899999999999998E-2</v>
      </c>
      <c r="Q17" s="8">
        <v>5.4000000000000003E-3</v>
      </c>
    </row>
    <row r="18" spans="2:17">
      <c r="B18" s="6" t="s">
        <v>123</v>
      </c>
      <c r="C18" s="17">
        <v>1097708</v>
      </c>
      <c r="D18" s="6" t="s">
        <v>118</v>
      </c>
      <c r="E18" s="6" t="s">
        <v>119</v>
      </c>
      <c r="F18" s="6"/>
      <c r="G18" s="6"/>
      <c r="H18" s="17">
        <v>14.6</v>
      </c>
      <c r="I18" s="6" t="s">
        <v>90</v>
      </c>
      <c r="J18" s="19">
        <v>0.04</v>
      </c>
      <c r="K18" s="8">
        <v>1.2699999999999999E-2</v>
      </c>
      <c r="L18" s="7">
        <v>8156</v>
      </c>
      <c r="M18" s="7">
        <v>172.72</v>
      </c>
      <c r="N18" s="7">
        <v>14.09</v>
      </c>
      <c r="O18" s="8">
        <v>0</v>
      </c>
      <c r="P18" s="8">
        <v>2.5100000000000001E-2</v>
      </c>
      <c r="Q18" s="8">
        <v>7.9000000000000008E-3</v>
      </c>
    </row>
    <row r="19" spans="2:17">
      <c r="B19" s="6" t="s">
        <v>124</v>
      </c>
      <c r="C19" s="17">
        <v>1128081</v>
      </c>
      <c r="D19" s="6" t="s">
        <v>118</v>
      </c>
      <c r="E19" s="6" t="s">
        <v>119</v>
      </c>
      <c r="F19" s="6"/>
      <c r="G19" s="6"/>
      <c r="H19" s="17">
        <v>5.92</v>
      </c>
      <c r="I19" s="6" t="s">
        <v>90</v>
      </c>
      <c r="J19" s="19">
        <v>1.7500000000000002E-2</v>
      </c>
      <c r="K19" s="8">
        <v>2.5999999999999999E-3</v>
      </c>
      <c r="L19" s="7">
        <v>58940</v>
      </c>
      <c r="M19" s="7">
        <v>111.96</v>
      </c>
      <c r="N19" s="7">
        <v>65.989999999999995</v>
      </c>
      <c r="O19" s="8">
        <v>0</v>
      </c>
      <c r="P19" s="8">
        <v>0.1176</v>
      </c>
      <c r="Q19" s="8">
        <v>3.7199999999999997E-2</v>
      </c>
    </row>
    <row r="20" spans="2:17">
      <c r="B20" s="6" t="s">
        <v>125</v>
      </c>
      <c r="C20" s="17">
        <v>1114750</v>
      </c>
      <c r="D20" s="6" t="s">
        <v>118</v>
      </c>
      <c r="E20" s="6" t="s">
        <v>119</v>
      </c>
      <c r="F20" s="6"/>
      <c r="G20" s="6"/>
      <c r="H20" s="17">
        <v>2.25</v>
      </c>
      <c r="I20" s="6" t="s">
        <v>90</v>
      </c>
      <c r="J20" s="19">
        <v>0.03</v>
      </c>
      <c r="K20" s="8">
        <v>-1E-3</v>
      </c>
      <c r="L20" s="7">
        <v>6775</v>
      </c>
      <c r="M20" s="7">
        <v>119.79</v>
      </c>
      <c r="N20" s="7">
        <v>8.1199999999999992</v>
      </c>
      <c r="O20" s="8">
        <v>0</v>
      </c>
      <c r="P20" s="8">
        <v>1.4500000000000001E-2</v>
      </c>
      <c r="Q20" s="8">
        <v>4.5999999999999999E-3</v>
      </c>
    </row>
    <row r="21" spans="2:17">
      <c r="B21" s="13" t="s">
        <v>126</v>
      </c>
      <c r="C21" s="14"/>
      <c r="D21" s="13"/>
      <c r="E21" s="13"/>
      <c r="F21" s="13"/>
      <c r="G21" s="13"/>
      <c r="H21" s="14">
        <v>3.07</v>
      </c>
      <c r="I21" s="13"/>
      <c r="K21" s="16">
        <v>6.8999999999999999E-3</v>
      </c>
      <c r="L21" s="15">
        <v>305113</v>
      </c>
      <c r="N21" s="15">
        <v>340.41</v>
      </c>
      <c r="P21" s="16">
        <v>0.6069</v>
      </c>
      <c r="Q21" s="16">
        <v>0.19189999999999999</v>
      </c>
    </row>
    <row r="22" spans="2:17">
      <c r="B22" s="6" t="s">
        <v>127</v>
      </c>
      <c r="C22" s="17">
        <v>8171019</v>
      </c>
      <c r="D22" s="6" t="s">
        <v>118</v>
      </c>
      <c r="E22" s="6" t="s">
        <v>119</v>
      </c>
      <c r="F22" s="6"/>
      <c r="G22" s="6"/>
      <c r="H22" s="17">
        <v>0.26</v>
      </c>
      <c r="I22" s="6" t="s">
        <v>90</v>
      </c>
      <c r="K22" s="8">
        <v>8.0000000000000004E-4</v>
      </c>
      <c r="L22" s="7">
        <v>4000</v>
      </c>
      <c r="M22" s="7">
        <v>99.98</v>
      </c>
      <c r="N22" s="7">
        <v>4</v>
      </c>
      <c r="O22" s="8">
        <v>0</v>
      </c>
      <c r="P22" s="8">
        <v>7.1000000000000004E-3</v>
      </c>
      <c r="Q22" s="8">
        <v>2.3E-3</v>
      </c>
    </row>
    <row r="23" spans="2:17">
      <c r="B23" s="6" t="s">
        <v>128</v>
      </c>
      <c r="C23" s="17">
        <v>8171217</v>
      </c>
      <c r="D23" s="6" t="s">
        <v>118</v>
      </c>
      <c r="E23" s="6" t="s">
        <v>119</v>
      </c>
      <c r="F23" s="6"/>
      <c r="G23" s="6"/>
      <c r="H23" s="17">
        <v>0.44</v>
      </c>
      <c r="I23" s="6" t="s">
        <v>90</v>
      </c>
      <c r="K23" s="8">
        <v>1.1000000000000001E-3</v>
      </c>
      <c r="L23" s="7">
        <v>15000</v>
      </c>
      <c r="M23" s="7">
        <v>99.95</v>
      </c>
      <c r="N23" s="7">
        <v>14.99</v>
      </c>
      <c r="O23" s="8">
        <v>0</v>
      </c>
      <c r="P23" s="8">
        <v>2.6700000000000002E-2</v>
      </c>
      <c r="Q23" s="8">
        <v>8.5000000000000006E-3</v>
      </c>
    </row>
    <row r="24" spans="2:17">
      <c r="B24" s="6" t="s">
        <v>129</v>
      </c>
      <c r="C24" s="17">
        <v>8180424</v>
      </c>
      <c r="D24" s="6" t="s">
        <v>118</v>
      </c>
      <c r="E24" s="6" t="s">
        <v>119</v>
      </c>
      <c r="F24" s="6"/>
      <c r="G24" s="6"/>
      <c r="H24" s="17">
        <v>0.78</v>
      </c>
      <c r="I24" s="6" t="s">
        <v>90</v>
      </c>
      <c r="K24" s="8">
        <v>1.2999999999999999E-3</v>
      </c>
      <c r="L24" s="7">
        <v>100111</v>
      </c>
      <c r="M24" s="7">
        <v>99.9</v>
      </c>
      <c r="N24" s="7">
        <v>100.01</v>
      </c>
      <c r="O24" s="8">
        <v>0</v>
      </c>
      <c r="P24" s="8">
        <v>0.17829999999999999</v>
      </c>
      <c r="Q24" s="8">
        <v>5.6399999999999999E-2</v>
      </c>
    </row>
    <row r="25" spans="2:17">
      <c r="B25" s="6" t="s">
        <v>130</v>
      </c>
      <c r="C25" s="17">
        <v>8180515</v>
      </c>
      <c r="D25" s="6" t="s">
        <v>118</v>
      </c>
      <c r="E25" s="6" t="s">
        <v>119</v>
      </c>
      <c r="F25" s="6"/>
      <c r="G25" s="6"/>
      <c r="H25" s="17">
        <v>0.84</v>
      </c>
      <c r="I25" s="6" t="s">
        <v>90</v>
      </c>
      <c r="K25" s="8">
        <v>1E-3</v>
      </c>
      <c r="L25" s="7">
        <v>5056</v>
      </c>
      <c r="M25" s="7">
        <v>99.92</v>
      </c>
      <c r="N25" s="7">
        <v>5.05</v>
      </c>
      <c r="O25" s="8">
        <v>0</v>
      </c>
      <c r="P25" s="8">
        <v>8.9999999999999993E-3</v>
      </c>
      <c r="Q25" s="8">
        <v>2.8E-3</v>
      </c>
    </row>
    <row r="26" spans="2:17">
      <c r="B26" s="6" t="s">
        <v>131</v>
      </c>
      <c r="C26" s="17">
        <v>8170813</v>
      </c>
      <c r="D26" s="6" t="s">
        <v>118</v>
      </c>
      <c r="E26" s="6" t="s">
        <v>119</v>
      </c>
      <c r="F26" s="6"/>
      <c r="G26" s="6"/>
      <c r="H26" s="17">
        <v>0.09</v>
      </c>
      <c r="I26" s="6" t="s">
        <v>90</v>
      </c>
      <c r="K26" s="8">
        <v>2.0999999999999999E-3</v>
      </c>
      <c r="L26" s="7">
        <v>4960</v>
      </c>
      <c r="M26" s="7">
        <v>99.98</v>
      </c>
      <c r="N26" s="7">
        <v>4.96</v>
      </c>
      <c r="O26" s="8">
        <v>0</v>
      </c>
      <c r="P26" s="8">
        <v>8.8000000000000005E-3</v>
      </c>
      <c r="Q26" s="8">
        <v>2.8E-3</v>
      </c>
    </row>
    <row r="27" spans="2:17">
      <c r="B27" s="6" t="s">
        <v>132</v>
      </c>
      <c r="C27" s="17">
        <v>8170912</v>
      </c>
      <c r="D27" s="6" t="s">
        <v>118</v>
      </c>
      <c r="E27" s="6" t="s">
        <v>119</v>
      </c>
      <c r="F27" s="6"/>
      <c r="G27" s="6"/>
      <c r="H27" s="17">
        <v>0.19</v>
      </c>
      <c r="I27" s="6" t="s">
        <v>90</v>
      </c>
      <c r="K27" s="8">
        <v>1.6000000000000001E-3</v>
      </c>
      <c r="L27" s="7">
        <v>13000</v>
      </c>
      <c r="M27" s="7">
        <v>99.97</v>
      </c>
      <c r="N27" s="7">
        <v>13</v>
      </c>
      <c r="O27" s="8">
        <v>0</v>
      </c>
      <c r="P27" s="8">
        <v>2.3199999999999998E-2</v>
      </c>
      <c r="Q27" s="8">
        <v>7.3000000000000001E-3</v>
      </c>
    </row>
    <row r="28" spans="2:17">
      <c r="B28" s="6" t="s">
        <v>133</v>
      </c>
      <c r="C28" s="17">
        <v>1138130</v>
      </c>
      <c r="D28" s="6" t="s">
        <v>118</v>
      </c>
      <c r="E28" s="6" t="s">
        <v>119</v>
      </c>
      <c r="F28" s="6"/>
      <c r="G28" s="6"/>
      <c r="H28" s="17">
        <v>3.77</v>
      </c>
      <c r="I28" s="6" t="s">
        <v>90</v>
      </c>
      <c r="J28" s="19">
        <v>0.01</v>
      </c>
      <c r="K28" s="8">
        <v>7.0000000000000001E-3</v>
      </c>
      <c r="L28" s="7">
        <v>4036</v>
      </c>
      <c r="M28" s="7">
        <v>101.29</v>
      </c>
      <c r="N28" s="7">
        <v>4.09</v>
      </c>
      <c r="O28" s="8">
        <v>0</v>
      </c>
      <c r="P28" s="8">
        <v>7.3000000000000001E-3</v>
      </c>
      <c r="Q28" s="8">
        <v>2.3E-3</v>
      </c>
    </row>
    <row r="29" spans="2:17">
      <c r="B29" s="6" t="s">
        <v>134</v>
      </c>
      <c r="C29" s="17">
        <v>1125400</v>
      </c>
      <c r="D29" s="6" t="s">
        <v>118</v>
      </c>
      <c r="E29" s="6" t="s">
        <v>119</v>
      </c>
      <c r="F29" s="6"/>
      <c r="G29" s="6"/>
      <c r="H29" s="17">
        <v>15.43</v>
      </c>
      <c r="I29" s="6" t="s">
        <v>90</v>
      </c>
      <c r="J29" s="19">
        <v>5.5E-2</v>
      </c>
      <c r="K29" s="8">
        <v>3.1800000000000002E-2</v>
      </c>
      <c r="L29" s="7">
        <v>3721</v>
      </c>
      <c r="M29" s="7">
        <v>141.47</v>
      </c>
      <c r="N29" s="7">
        <v>5.26</v>
      </c>
      <c r="O29" s="8">
        <v>0</v>
      </c>
      <c r="P29" s="8">
        <v>9.4000000000000004E-3</v>
      </c>
      <c r="Q29" s="8">
        <v>3.0000000000000001E-3</v>
      </c>
    </row>
    <row r="30" spans="2:17">
      <c r="B30" s="6" t="s">
        <v>135</v>
      </c>
      <c r="C30" s="17">
        <v>1110907</v>
      </c>
      <c r="D30" s="6" t="s">
        <v>118</v>
      </c>
      <c r="E30" s="6" t="s">
        <v>119</v>
      </c>
      <c r="F30" s="6"/>
      <c r="G30" s="6"/>
      <c r="H30" s="17">
        <v>1.61</v>
      </c>
      <c r="I30" s="6" t="s">
        <v>90</v>
      </c>
      <c r="J30" s="19">
        <v>0.06</v>
      </c>
      <c r="K30" s="8">
        <v>2.0999999999999999E-3</v>
      </c>
      <c r="L30" s="7">
        <v>78780</v>
      </c>
      <c r="M30" s="7">
        <v>111.63</v>
      </c>
      <c r="N30" s="7">
        <v>87.94</v>
      </c>
      <c r="O30" s="8">
        <v>0</v>
      </c>
      <c r="P30" s="8">
        <v>0.15679999999999999</v>
      </c>
      <c r="Q30" s="8">
        <v>4.9599999999999998E-2</v>
      </c>
    </row>
    <row r="31" spans="2:17">
      <c r="B31" s="6" t="s">
        <v>136</v>
      </c>
      <c r="C31" s="17">
        <v>1130848</v>
      </c>
      <c r="D31" s="6" t="s">
        <v>118</v>
      </c>
      <c r="E31" s="6" t="s">
        <v>119</v>
      </c>
      <c r="F31" s="6"/>
      <c r="G31" s="6"/>
      <c r="H31" s="17">
        <v>6.09</v>
      </c>
      <c r="I31" s="6" t="s">
        <v>90</v>
      </c>
      <c r="J31" s="19">
        <v>3.7499999999999999E-2</v>
      </c>
      <c r="K31" s="8">
        <v>1.46E-2</v>
      </c>
      <c r="L31" s="7">
        <v>26000</v>
      </c>
      <c r="M31" s="7">
        <v>115.55</v>
      </c>
      <c r="N31" s="7">
        <v>30.04</v>
      </c>
      <c r="O31" s="8">
        <v>0</v>
      </c>
      <c r="P31" s="8">
        <v>5.3600000000000002E-2</v>
      </c>
      <c r="Q31" s="8">
        <v>1.6899999999999998E-2</v>
      </c>
    </row>
    <row r="32" spans="2:17">
      <c r="B32" s="6" t="s">
        <v>137</v>
      </c>
      <c r="C32" s="17">
        <v>1099456</v>
      </c>
      <c r="D32" s="6" t="s">
        <v>118</v>
      </c>
      <c r="E32" s="6" t="s">
        <v>119</v>
      </c>
      <c r="F32" s="6"/>
      <c r="G32" s="6"/>
      <c r="H32" s="17">
        <v>7.45</v>
      </c>
      <c r="I32" s="6" t="s">
        <v>90</v>
      </c>
      <c r="J32" s="19">
        <v>6.25E-2</v>
      </c>
      <c r="K32" s="8">
        <v>1.9199999999999998E-2</v>
      </c>
      <c r="L32" s="7">
        <v>50449</v>
      </c>
      <c r="M32" s="7">
        <v>140.86000000000001</v>
      </c>
      <c r="N32" s="7">
        <v>71.06</v>
      </c>
      <c r="O32" s="8">
        <v>0</v>
      </c>
      <c r="P32" s="8">
        <v>0.12670000000000001</v>
      </c>
      <c r="Q32" s="8">
        <v>4.0099999999999997E-2</v>
      </c>
    </row>
    <row r="33" spans="2:17">
      <c r="B33" s="13" t="s">
        <v>138</v>
      </c>
      <c r="C33" s="14"/>
      <c r="D33" s="13"/>
      <c r="E33" s="13"/>
      <c r="F33" s="13"/>
      <c r="G33" s="13"/>
      <c r="I33" s="13"/>
      <c r="L33" s="15">
        <v>0</v>
      </c>
      <c r="N33" s="15">
        <v>0</v>
      </c>
      <c r="P33" s="16">
        <v>0</v>
      </c>
      <c r="Q33" s="16">
        <v>0</v>
      </c>
    </row>
    <row r="34" spans="2:17">
      <c r="B34" s="3" t="s">
        <v>139</v>
      </c>
      <c r="C34" s="12"/>
      <c r="D34" s="3"/>
      <c r="E34" s="3"/>
      <c r="F34" s="3"/>
      <c r="G34" s="3"/>
      <c r="I34" s="3"/>
      <c r="L34" s="9">
        <v>0</v>
      </c>
      <c r="N34" s="9">
        <v>0</v>
      </c>
      <c r="P34" s="10">
        <v>0</v>
      </c>
      <c r="Q34" s="10">
        <v>0</v>
      </c>
    </row>
    <row r="35" spans="2:17">
      <c r="B35" s="13" t="s">
        <v>140</v>
      </c>
      <c r="C35" s="14"/>
      <c r="D35" s="13"/>
      <c r="E35" s="13"/>
      <c r="F35" s="13"/>
      <c r="G35" s="13"/>
      <c r="I35" s="13"/>
      <c r="L35" s="15">
        <v>0</v>
      </c>
      <c r="N35" s="15">
        <v>0</v>
      </c>
      <c r="P35" s="16">
        <v>0</v>
      </c>
      <c r="Q35" s="16">
        <v>0</v>
      </c>
    </row>
    <row r="36" spans="2:17">
      <c r="B36" s="13" t="s">
        <v>141</v>
      </c>
      <c r="C36" s="14"/>
      <c r="D36" s="13"/>
      <c r="E36" s="13"/>
      <c r="F36" s="13"/>
      <c r="G36" s="13"/>
      <c r="I36" s="13"/>
      <c r="L36" s="15">
        <v>0</v>
      </c>
      <c r="N36" s="15">
        <v>0</v>
      </c>
      <c r="P36" s="16">
        <v>0</v>
      </c>
      <c r="Q36" s="16">
        <v>0</v>
      </c>
    </row>
    <row r="39" spans="2:17">
      <c r="B39" s="6" t="s">
        <v>101</v>
      </c>
      <c r="C39" s="17"/>
      <c r="D39" s="6"/>
      <c r="E39" s="6"/>
      <c r="F39" s="6"/>
      <c r="G39" s="6"/>
      <c r="I39" s="6"/>
    </row>
    <row r="43" spans="2:17">
      <c r="B43" s="5"/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2" sqref="B2:B3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501</v>
      </c>
    </row>
    <row r="3" spans="2:16" ht="15.75">
      <c r="B3" s="1" t="s">
        <v>500</v>
      </c>
    </row>
    <row r="4" spans="2:16" ht="15.75">
      <c r="B4" s="1" t="s">
        <v>1</v>
      </c>
    </row>
    <row r="6" spans="2:16" ht="15.75">
      <c r="B6" s="2" t="s">
        <v>491</v>
      </c>
    </row>
    <row r="7" spans="2:16">
      <c r="B7" s="3" t="s">
        <v>72</v>
      </c>
      <c r="C7" s="3" t="s">
        <v>73</v>
      </c>
      <c r="D7" s="3" t="s">
        <v>144</v>
      </c>
      <c r="E7" s="3" t="s">
        <v>75</v>
      </c>
      <c r="F7" s="3" t="s">
        <v>76</v>
      </c>
      <c r="G7" s="3" t="s">
        <v>105</v>
      </c>
      <c r="H7" s="3" t="s">
        <v>106</v>
      </c>
      <c r="I7" s="3" t="s">
        <v>77</v>
      </c>
      <c r="J7" s="3" t="s">
        <v>78</v>
      </c>
      <c r="K7" s="3" t="s">
        <v>488</v>
      </c>
      <c r="L7" s="3" t="s">
        <v>107</v>
      </c>
      <c r="M7" s="3" t="s">
        <v>489</v>
      </c>
      <c r="N7" s="3" t="s">
        <v>108</v>
      </c>
      <c r="O7" s="3" t="s">
        <v>109</v>
      </c>
      <c r="P7" s="3" t="s">
        <v>82</v>
      </c>
    </row>
    <row r="8" spans="2:16">
      <c r="B8" s="4"/>
      <c r="C8" s="4"/>
      <c r="D8" s="4"/>
      <c r="E8" s="4"/>
      <c r="F8" s="4"/>
      <c r="G8" s="4" t="s">
        <v>110</v>
      </c>
      <c r="H8" s="4" t="s">
        <v>111</v>
      </c>
      <c r="I8" s="4"/>
      <c r="J8" s="4" t="s">
        <v>83</v>
      </c>
      <c r="K8" s="4" t="s">
        <v>83</v>
      </c>
      <c r="L8" s="4" t="s">
        <v>112</v>
      </c>
      <c r="M8" s="4" t="s">
        <v>84</v>
      </c>
      <c r="N8" s="4" t="s">
        <v>83</v>
      </c>
      <c r="O8" s="4" t="s">
        <v>83</v>
      </c>
      <c r="P8" s="4" t="s">
        <v>83</v>
      </c>
    </row>
    <row r="10" spans="2:16">
      <c r="B10" s="3" t="s">
        <v>492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493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494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495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496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497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472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498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499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101</v>
      </c>
      <c r="C21" s="17"/>
      <c r="D21" s="6"/>
      <c r="E21" s="6"/>
      <c r="F21" s="6"/>
      <c r="G21" s="6"/>
      <c r="I21" s="6"/>
    </row>
    <row r="25" spans="2:16">
      <c r="B25" s="5"/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>
      <selection activeCell="B2" sqref="B2:B3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501</v>
      </c>
    </row>
    <row r="3" spans="2:20" ht="15.75">
      <c r="B3" s="1" t="s">
        <v>500</v>
      </c>
    </row>
    <row r="4" spans="2:20" ht="15.75">
      <c r="B4" s="1" t="s">
        <v>1</v>
      </c>
    </row>
    <row r="6" spans="2:20" ht="15.75">
      <c r="B6" s="2" t="s">
        <v>102</v>
      </c>
    </row>
    <row r="7" spans="2:20" ht="15.75">
      <c r="B7" s="2" t="s">
        <v>142</v>
      </c>
    </row>
    <row r="8" spans="2:20">
      <c r="B8" s="3" t="s">
        <v>72</v>
      </c>
      <c r="C8" s="3" t="s">
        <v>73</v>
      </c>
      <c r="D8" s="3" t="s">
        <v>104</v>
      </c>
      <c r="E8" s="3" t="s">
        <v>143</v>
      </c>
      <c r="F8" s="3" t="s">
        <v>74</v>
      </c>
      <c r="G8" s="3" t="s">
        <v>144</v>
      </c>
      <c r="H8" s="3" t="s">
        <v>75</v>
      </c>
      <c r="I8" s="3" t="s">
        <v>76</v>
      </c>
      <c r="J8" s="3" t="s">
        <v>105</v>
      </c>
      <c r="K8" s="3" t="s">
        <v>106</v>
      </c>
      <c r="L8" s="3" t="s">
        <v>77</v>
      </c>
      <c r="M8" s="3" t="s">
        <v>78</v>
      </c>
      <c r="N8" s="3" t="s">
        <v>79</v>
      </c>
      <c r="O8" s="3" t="s">
        <v>107</v>
      </c>
      <c r="P8" s="3" t="s">
        <v>40</v>
      </c>
      <c r="Q8" s="3" t="s">
        <v>80</v>
      </c>
      <c r="R8" s="3" t="s">
        <v>108</v>
      </c>
      <c r="S8" s="3" t="s">
        <v>109</v>
      </c>
      <c r="T8" s="3" t="s">
        <v>82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110</v>
      </c>
      <c r="K9" s="4" t="s">
        <v>111</v>
      </c>
      <c r="L9" s="4"/>
      <c r="M9" s="4" t="s">
        <v>83</v>
      </c>
      <c r="N9" s="4" t="s">
        <v>83</v>
      </c>
      <c r="O9" s="4" t="s">
        <v>112</v>
      </c>
      <c r="P9" s="4" t="s">
        <v>113</v>
      </c>
      <c r="Q9" s="4" t="s">
        <v>84</v>
      </c>
      <c r="R9" s="4" t="s">
        <v>83</v>
      </c>
      <c r="S9" s="4" t="s">
        <v>83</v>
      </c>
      <c r="T9" s="4" t="s">
        <v>83</v>
      </c>
    </row>
    <row r="11" spans="2:20">
      <c r="B11" s="3" t="s">
        <v>145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146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147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148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149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150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151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152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153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101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/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75"/>
  <sheetViews>
    <sheetView rightToLeft="1" workbookViewId="0">
      <selection activeCell="B2" sqref="B2:B3"/>
    </sheetView>
  </sheetViews>
  <sheetFormatPr defaultColWidth="9.140625" defaultRowHeight="12.75"/>
  <cols>
    <col min="2" max="2" width="52.7109375" customWidth="1"/>
    <col min="3" max="3" width="18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3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501</v>
      </c>
    </row>
    <row r="3" spans="2:21" ht="15.75">
      <c r="B3" s="1" t="s">
        <v>500</v>
      </c>
    </row>
    <row r="4" spans="2:21" ht="15.75">
      <c r="B4" s="1" t="s">
        <v>1</v>
      </c>
    </row>
    <row r="6" spans="2:21" ht="15.75">
      <c r="B6" s="2" t="s">
        <v>102</v>
      </c>
    </row>
    <row r="7" spans="2:21" ht="15.75">
      <c r="B7" s="2" t="s">
        <v>154</v>
      </c>
    </row>
    <row r="8" spans="2:21">
      <c r="B8" s="3" t="s">
        <v>72</v>
      </c>
      <c r="C8" s="3" t="s">
        <v>73</v>
      </c>
      <c r="D8" s="3" t="s">
        <v>104</v>
      </c>
      <c r="E8" s="3" t="s">
        <v>143</v>
      </c>
      <c r="F8" s="3" t="s">
        <v>74</v>
      </c>
      <c r="G8" s="3" t="s">
        <v>144</v>
      </c>
      <c r="H8" s="3" t="s">
        <v>75</v>
      </c>
      <c r="I8" s="3" t="s">
        <v>76</v>
      </c>
      <c r="J8" s="3" t="s">
        <v>105</v>
      </c>
      <c r="K8" s="3" t="s">
        <v>106</v>
      </c>
      <c r="L8" s="3" t="s">
        <v>77</v>
      </c>
      <c r="M8" s="3" t="s">
        <v>78</v>
      </c>
      <c r="N8" s="3" t="s">
        <v>79</v>
      </c>
      <c r="O8" s="3" t="s">
        <v>107</v>
      </c>
      <c r="P8" s="3" t="s">
        <v>40</v>
      </c>
      <c r="Q8" s="3" t="s">
        <v>155</v>
      </c>
      <c r="R8" s="3" t="s">
        <v>80</v>
      </c>
      <c r="S8" s="3" t="s">
        <v>108</v>
      </c>
      <c r="T8" s="3" t="s">
        <v>109</v>
      </c>
      <c r="U8" s="3" t="s">
        <v>82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110</v>
      </c>
      <c r="K9" s="4" t="s">
        <v>111</v>
      </c>
      <c r="L9" s="4"/>
      <c r="M9" s="4" t="s">
        <v>83</v>
      </c>
      <c r="N9" s="4" t="s">
        <v>83</v>
      </c>
      <c r="O9" s="4" t="s">
        <v>112</v>
      </c>
      <c r="P9" s="4" t="s">
        <v>113</v>
      </c>
      <c r="Q9" s="4" t="s">
        <v>84</v>
      </c>
      <c r="R9" s="4" t="s">
        <v>84</v>
      </c>
      <c r="S9" s="4" t="s">
        <v>83</v>
      </c>
      <c r="T9" s="4" t="s">
        <v>83</v>
      </c>
      <c r="U9" s="4" t="s">
        <v>83</v>
      </c>
    </row>
    <row r="11" spans="2:21">
      <c r="B11" s="3" t="s">
        <v>156</v>
      </c>
      <c r="C11" s="12"/>
      <c r="D11" s="3"/>
      <c r="E11" s="3"/>
      <c r="F11" s="3"/>
      <c r="G11" s="3"/>
      <c r="H11" s="3"/>
      <c r="I11" s="3"/>
      <c r="J11" s="3"/>
      <c r="K11" s="12">
        <v>4.6399999999999997</v>
      </c>
      <c r="L11" s="3"/>
      <c r="N11" s="10">
        <v>1.7500000000000002E-2</v>
      </c>
      <c r="O11" s="9">
        <v>224257.74</v>
      </c>
      <c r="R11" s="9">
        <v>264.89</v>
      </c>
      <c r="T11" s="10">
        <v>1</v>
      </c>
      <c r="U11" s="10">
        <v>0.14929999999999999</v>
      </c>
    </row>
    <row r="12" spans="2:21">
      <c r="B12" s="3" t="s">
        <v>157</v>
      </c>
      <c r="C12" s="12"/>
      <c r="D12" s="3"/>
      <c r="E12" s="3"/>
      <c r="F12" s="3"/>
      <c r="G12" s="3"/>
      <c r="H12" s="3"/>
      <c r="I12" s="3"/>
      <c r="J12" s="3"/>
      <c r="K12" s="12">
        <v>4.37</v>
      </c>
      <c r="L12" s="3"/>
      <c r="N12" s="10">
        <v>1.5699999999999999E-2</v>
      </c>
      <c r="O12" s="9">
        <v>218257.74</v>
      </c>
      <c r="R12" s="9">
        <v>242.99</v>
      </c>
      <c r="T12" s="10">
        <v>0.9173</v>
      </c>
      <c r="U12" s="10">
        <v>0.13700000000000001</v>
      </c>
    </row>
    <row r="13" spans="2:21">
      <c r="B13" s="13" t="s">
        <v>158</v>
      </c>
      <c r="C13" s="14"/>
      <c r="D13" s="13"/>
      <c r="E13" s="13"/>
      <c r="F13" s="13"/>
      <c r="G13" s="13"/>
      <c r="H13" s="13"/>
      <c r="I13" s="13"/>
      <c r="J13" s="13"/>
      <c r="K13" s="14">
        <v>3.72</v>
      </c>
      <c r="L13" s="13"/>
      <c r="N13" s="16">
        <v>1.2999999999999999E-2</v>
      </c>
      <c r="O13" s="15">
        <v>161210.28</v>
      </c>
      <c r="R13" s="15">
        <v>183.23</v>
      </c>
      <c r="T13" s="16">
        <v>0.69169999999999998</v>
      </c>
      <c r="U13" s="16">
        <v>0.1033</v>
      </c>
    </row>
    <row r="14" spans="2:21">
      <c r="B14" s="6" t="s">
        <v>159</v>
      </c>
      <c r="C14" s="17">
        <v>6040315</v>
      </c>
      <c r="D14" s="6" t="s">
        <v>118</v>
      </c>
      <c r="E14" s="6"/>
      <c r="F14" s="18">
        <v>520018078</v>
      </c>
      <c r="G14" s="6" t="s">
        <v>160</v>
      </c>
      <c r="H14" s="6" t="s">
        <v>89</v>
      </c>
      <c r="I14" s="6" t="s">
        <v>161</v>
      </c>
      <c r="J14" s="6"/>
      <c r="K14" s="17">
        <v>2.98</v>
      </c>
      <c r="L14" s="6" t="s">
        <v>90</v>
      </c>
      <c r="M14" s="19">
        <v>5.8999999999999999E-3</v>
      </c>
      <c r="N14" s="8">
        <v>6.6E-3</v>
      </c>
      <c r="O14" s="7">
        <v>2233</v>
      </c>
      <c r="P14" s="7">
        <v>99.8</v>
      </c>
      <c r="Q14" s="7">
        <v>0</v>
      </c>
      <c r="R14" s="7">
        <v>2.23</v>
      </c>
      <c r="S14" s="8">
        <v>0</v>
      </c>
      <c r="T14" s="8">
        <v>8.3999999999999995E-3</v>
      </c>
      <c r="U14" s="8">
        <v>1.2999999999999999E-3</v>
      </c>
    </row>
    <row r="15" spans="2:21">
      <c r="B15" s="6" t="s">
        <v>162</v>
      </c>
      <c r="C15" s="17">
        <v>2310191</v>
      </c>
      <c r="D15" s="6" t="s">
        <v>118</v>
      </c>
      <c r="E15" s="6"/>
      <c r="F15" s="18">
        <v>520032046</v>
      </c>
      <c r="G15" s="6" t="s">
        <v>160</v>
      </c>
      <c r="H15" s="6" t="s">
        <v>89</v>
      </c>
      <c r="I15" s="6" t="s">
        <v>161</v>
      </c>
      <c r="J15" s="6"/>
      <c r="K15" s="17">
        <v>3.75</v>
      </c>
      <c r="L15" s="6" t="s">
        <v>90</v>
      </c>
      <c r="M15" s="19">
        <v>0.04</v>
      </c>
      <c r="N15" s="8">
        <v>6.7999999999999996E-3</v>
      </c>
      <c r="O15" s="7">
        <v>8518</v>
      </c>
      <c r="P15" s="7">
        <v>118.17</v>
      </c>
      <c r="Q15" s="7">
        <v>0</v>
      </c>
      <c r="R15" s="7">
        <v>10.07</v>
      </c>
      <c r="S15" s="8">
        <v>0</v>
      </c>
      <c r="T15" s="8">
        <v>3.7999999999999999E-2</v>
      </c>
      <c r="U15" s="8">
        <v>5.7000000000000002E-3</v>
      </c>
    </row>
    <row r="16" spans="2:21">
      <c r="B16" s="6" t="s">
        <v>163</v>
      </c>
      <c r="C16" s="17">
        <v>1940568</v>
      </c>
      <c r="D16" s="6" t="s">
        <v>118</v>
      </c>
      <c r="E16" s="6"/>
      <c r="F16" s="18">
        <v>520032640</v>
      </c>
      <c r="G16" s="6" t="s">
        <v>160</v>
      </c>
      <c r="H16" s="6" t="s">
        <v>89</v>
      </c>
      <c r="I16" s="6" t="s">
        <v>161</v>
      </c>
      <c r="J16" s="6"/>
      <c r="K16" s="17">
        <v>2.17</v>
      </c>
      <c r="L16" s="6" t="s">
        <v>90</v>
      </c>
      <c r="M16" s="19">
        <v>1.6E-2</v>
      </c>
      <c r="N16" s="8">
        <v>7.6E-3</v>
      </c>
      <c r="O16" s="7">
        <v>6834</v>
      </c>
      <c r="P16" s="7">
        <v>103.09</v>
      </c>
      <c r="Q16" s="7">
        <v>0</v>
      </c>
      <c r="R16" s="7">
        <v>7.05</v>
      </c>
      <c r="S16" s="8">
        <v>0</v>
      </c>
      <c r="T16" s="8">
        <v>2.6599999999999999E-2</v>
      </c>
      <c r="U16" s="8">
        <v>4.0000000000000001E-3</v>
      </c>
    </row>
    <row r="17" spans="2:21">
      <c r="B17" s="6" t="s">
        <v>164</v>
      </c>
      <c r="C17" s="17">
        <v>1940576</v>
      </c>
      <c r="D17" s="6" t="s">
        <v>118</v>
      </c>
      <c r="E17" s="6"/>
      <c r="F17" s="18">
        <v>520032640</v>
      </c>
      <c r="G17" s="6" t="s">
        <v>160</v>
      </c>
      <c r="H17" s="6" t="s">
        <v>89</v>
      </c>
      <c r="I17" s="6" t="s">
        <v>161</v>
      </c>
      <c r="J17" s="6"/>
      <c r="K17" s="17">
        <v>3.2</v>
      </c>
      <c r="L17" s="6" t="s">
        <v>90</v>
      </c>
      <c r="M17" s="19">
        <v>7.0000000000000001E-3</v>
      </c>
      <c r="N17" s="8">
        <v>5.7999999999999996E-3</v>
      </c>
      <c r="O17" s="7">
        <v>3140.41</v>
      </c>
      <c r="P17" s="7">
        <v>101.69</v>
      </c>
      <c r="Q17" s="7">
        <v>0</v>
      </c>
      <c r="R17" s="7">
        <v>3.19</v>
      </c>
      <c r="S17" s="8">
        <v>0</v>
      </c>
      <c r="T17" s="8">
        <v>1.21E-2</v>
      </c>
      <c r="U17" s="8">
        <v>1.8E-3</v>
      </c>
    </row>
    <row r="18" spans="2:21">
      <c r="B18" s="6" t="s">
        <v>165</v>
      </c>
      <c r="C18" s="17">
        <v>1135177</v>
      </c>
      <c r="D18" s="6" t="s">
        <v>118</v>
      </c>
      <c r="E18" s="6"/>
      <c r="F18" s="18">
        <v>513141879</v>
      </c>
      <c r="G18" s="6" t="s">
        <v>160</v>
      </c>
      <c r="H18" s="6" t="s">
        <v>166</v>
      </c>
      <c r="I18" s="6" t="s">
        <v>161</v>
      </c>
      <c r="J18" s="6"/>
      <c r="K18" s="17">
        <v>2.73</v>
      </c>
      <c r="L18" s="6" t="s">
        <v>90</v>
      </c>
      <c r="M18" s="19">
        <v>8.0000000000000002E-3</v>
      </c>
      <c r="N18" s="8">
        <v>5.1999999999999998E-3</v>
      </c>
      <c r="O18" s="7">
        <v>3630</v>
      </c>
      <c r="P18" s="7">
        <v>102.07</v>
      </c>
      <c r="Q18" s="7">
        <v>0</v>
      </c>
      <c r="R18" s="7">
        <v>3.71</v>
      </c>
      <c r="S18" s="8">
        <v>0</v>
      </c>
      <c r="T18" s="8">
        <v>1.4E-2</v>
      </c>
      <c r="U18" s="8">
        <v>2.0999999999999999E-3</v>
      </c>
    </row>
    <row r="19" spans="2:21">
      <c r="B19" s="6" t="s">
        <v>167</v>
      </c>
      <c r="C19" s="17">
        <v>6040299</v>
      </c>
      <c r="D19" s="6" t="s">
        <v>118</v>
      </c>
      <c r="E19" s="6"/>
      <c r="F19" s="18">
        <v>520018078</v>
      </c>
      <c r="G19" s="6" t="s">
        <v>160</v>
      </c>
      <c r="H19" s="6" t="s">
        <v>166</v>
      </c>
      <c r="I19" s="6" t="s">
        <v>161</v>
      </c>
      <c r="J19" s="6"/>
      <c r="K19" s="17">
        <v>3.18</v>
      </c>
      <c r="L19" s="6" t="s">
        <v>90</v>
      </c>
      <c r="M19" s="19">
        <v>3.4000000000000002E-2</v>
      </c>
      <c r="N19" s="8">
        <v>5.8999999999999999E-3</v>
      </c>
      <c r="O19" s="7">
        <v>6160</v>
      </c>
      <c r="P19" s="7">
        <v>114.56</v>
      </c>
      <c r="Q19" s="7">
        <v>0</v>
      </c>
      <c r="R19" s="7">
        <v>7.06</v>
      </c>
      <c r="S19" s="8">
        <v>0</v>
      </c>
      <c r="T19" s="8">
        <v>2.6599999999999999E-2</v>
      </c>
      <c r="U19" s="8">
        <v>4.0000000000000001E-3</v>
      </c>
    </row>
    <row r="20" spans="2:21">
      <c r="B20" s="6" t="s">
        <v>168</v>
      </c>
      <c r="C20" s="17">
        <v>6040273</v>
      </c>
      <c r="D20" s="6" t="s">
        <v>118</v>
      </c>
      <c r="E20" s="6"/>
      <c r="F20" s="18">
        <v>520018078</v>
      </c>
      <c r="G20" s="6" t="s">
        <v>160</v>
      </c>
      <c r="H20" s="6" t="s">
        <v>166</v>
      </c>
      <c r="I20" s="6" t="s">
        <v>161</v>
      </c>
      <c r="J20" s="6"/>
      <c r="K20" s="17">
        <v>0.2</v>
      </c>
      <c r="L20" s="6" t="s">
        <v>90</v>
      </c>
      <c r="M20" s="19">
        <v>2.5999999999999999E-2</v>
      </c>
      <c r="N20" s="8">
        <v>1.52E-2</v>
      </c>
      <c r="O20" s="7">
        <v>489</v>
      </c>
      <c r="P20" s="7">
        <v>109.01</v>
      </c>
      <c r="Q20" s="7">
        <v>0</v>
      </c>
      <c r="R20" s="7">
        <v>0.53</v>
      </c>
      <c r="S20" s="8">
        <v>0</v>
      </c>
      <c r="T20" s="8">
        <v>2E-3</v>
      </c>
      <c r="U20" s="8">
        <v>2.9999999999999997E-4</v>
      </c>
    </row>
    <row r="21" spans="2:21">
      <c r="B21" s="6" t="s">
        <v>169</v>
      </c>
      <c r="C21" s="17">
        <v>1940501</v>
      </c>
      <c r="D21" s="6" t="s">
        <v>118</v>
      </c>
      <c r="E21" s="6"/>
      <c r="F21" s="18">
        <v>520032640</v>
      </c>
      <c r="G21" s="6" t="s">
        <v>160</v>
      </c>
      <c r="H21" s="6" t="s">
        <v>166</v>
      </c>
      <c r="I21" s="6" t="s">
        <v>161</v>
      </c>
      <c r="J21" s="6"/>
      <c r="K21" s="17">
        <v>3.7</v>
      </c>
      <c r="L21" s="6" t="s">
        <v>90</v>
      </c>
      <c r="M21" s="19">
        <v>0.04</v>
      </c>
      <c r="N21" s="8">
        <v>7.1000000000000004E-3</v>
      </c>
      <c r="O21" s="7">
        <v>14118</v>
      </c>
      <c r="P21" s="7">
        <v>119.19</v>
      </c>
      <c r="Q21" s="7">
        <v>0</v>
      </c>
      <c r="R21" s="7">
        <v>16.829999999999998</v>
      </c>
      <c r="S21" s="8">
        <v>0</v>
      </c>
      <c r="T21" s="8">
        <v>6.3500000000000001E-2</v>
      </c>
      <c r="U21" s="8">
        <v>9.4999999999999998E-3</v>
      </c>
    </row>
    <row r="22" spans="2:21">
      <c r="B22" s="6" t="s">
        <v>170</v>
      </c>
      <c r="C22" s="17">
        <v>1133487</v>
      </c>
      <c r="D22" s="6" t="s">
        <v>118</v>
      </c>
      <c r="E22" s="6"/>
      <c r="F22" s="18">
        <v>511659401</v>
      </c>
      <c r="G22" s="6" t="s">
        <v>171</v>
      </c>
      <c r="H22" s="6" t="s">
        <v>172</v>
      </c>
      <c r="I22" s="6" t="s">
        <v>161</v>
      </c>
      <c r="J22" s="6"/>
      <c r="K22" s="17">
        <v>6.67</v>
      </c>
      <c r="L22" s="6" t="s">
        <v>90</v>
      </c>
      <c r="M22" s="19">
        <v>2.3400000000000001E-2</v>
      </c>
      <c r="N22" s="8">
        <v>1.46E-2</v>
      </c>
      <c r="O22" s="7">
        <v>7659</v>
      </c>
      <c r="P22" s="7">
        <v>104.32</v>
      </c>
      <c r="Q22" s="7">
        <v>0</v>
      </c>
      <c r="R22" s="7">
        <v>7.99</v>
      </c>
      <c r="S22" s="8">
        <v>0</v>
      </c>
      <c r="T22" s="8">
        <v>3.0200000000000001E-2</v>
      </c>
      <c r="U22" s="8">
        <v>4.4999999999999997E-3</v>
      </c>
    </row>
    <row r="23" spans="2:21">
      <c r="B23" s="6" t="s">
        <v>173</v>
      </c>
      <c r="C23" s="17">
        <v>1126598</v>
      </c>
      <c r="D23" s="6" t="s">
        <v>118</v>
      </c>
      <c r="E23" s="6"/>
      <c r="F23" s="18">
        <v>513141879</v>
      </c>
      <c r="G23" s="6" t="s">
        <v>160</v>
      </c>
      <c r="H23" s="6" t="s">
        <v>172</v>
      </c>
      <c r="I23" s="6" t="s">
        <v>161</v>
      </c>
      <c r="J23" s="6"/>
      <c r="K23" s="17">
        <v>2</v>
      </c>
      <c r="L23" s="6" t="s">
        <v>90</v>
      </c>
      <c r="M23" s="19">
        <v>2.8000000000000001E-2</v>
      </c>
      <c r="N23" s="8">
        <v>6.8999999999999999E-3</v>
      </c>
      <c r="O23" s="7">
        <v>1538</v>
      </c>
      <c r="P23" s="7">
        <v>105.71</v>
      </c>
      <c r="Q23" s="7">
        <v>0.04</v>
      </c>
      <c r="R23" s="7">
        <v>1.67</v>
      </c>
      <c r="S23" s="8">
        <v>0</v>
      </c>
      <c r="T23" s="8">
        <v>6.3E-3</v>
      </c>
      <c r="U23" s="8">
        <v>8.9999999999999998E-4</v>
      </c>
    </row>
    <row r="24" spans="2:21">
      <c r="B24" s="6" t="s">
        <v>174</v>
      </c>
      <c r="C24" s="17">
        <v>7480023</v>
      </c>
      <c r="D24" s="6" t="s">
        <v>118</v>
      </c>
      <c r="E24" s="6"/>
      <c r="F24" s="18">
        <v>520029935</v>
      </c>
      <c r="G24" s="6" t="s">
        <v>160</v>
      </c>
      <c r="H24" s="6" t="s">
        <v>172</v>
      </c>
      <c r="I24" s="6" t="s">
        <v>161</v>
      </c>
      <c r="J24" s="6"/>
      <c r="K24" s="17">
        <v>1.38</v>
      </c>
      <c r="L24" s="6" t="s">
        <v>90</v>
      </c>
      <c r="M24" s="19">
        <v>5.2499999999999998E-2</v>
      </c>
      <c r="N24" s="8">
        <v>8.5000000000000006E-3</v>
      </c>
      <c r="O24" s="7">
        <v>2040</v>
      </c>
      <c r="P24" s="7">
        <v>134.29</v>
      </c>
      <c r="Q24" s="7">
        <v>0</v>
      </c>
      <c r="R24" s="7">
        <v>2.74</v>
      </c>
      <c r="S24" s="8">
        <v>0</v>
      </c>
      <c r="T24" s="8">
        <v>1.03E-2</v>
      </c>
      <c r="U24" s="8">
        <v>1.5E-3</v>
      </c>
    </row>
    <row r="25" spans="2:21">
      <c r="B25" s="6" t="s">
        <v>175</v>
      </c>
      <c r="C25" s="17">
        <v>3900206</v>
      </c>
      <c r="D25" s="6" t="s">
        <v>118</v>
      </c>
      <c r="E25" s="6"/>
      <c r="F25" s="18">
        <v>520038506</v>
      </c>
      <c r="G25" s="6" t="s">
        <v>171</v>
      </c>
      <c r="H25" s="6" t="s">
        <v>176</v>
      </c>
      <c r="I25" s="6" t="s">
        <v>161</v>
      </c>
      <c r="J25" s="6"/>
      <c r="K25" s="17">
        <v>1.17</v>
      </c>
      <c r="L25" s="6" t="s">
        <v>90</v>
      </c>
      <c r="M25" s="19">
        <v>4.2500000000000003E-2</v>
      </c>
      <c r="N25" s="8">
        <v>9.1999999999999998E-3</v>
      </c>
      <c r="O25" s="7">
        <v>47.23</v>
      </c>
      <c r="P25" s="7">
        <v>126.79</v>
      </c>
      <c r="Q25" s="7">
        <v>0</v>
      </c>
      <c r="R25" s="7">
        <v>0.06</v>
      </c>
      <c r="S25" s="8">
        <v>0</v>
      </c>
      <c r="T25" s="8">
        <v>2.0000000000000001E-4</v>
      </c>
      <c r="U25" s="8">
        <v>0</v>
      </c>
    </row>
    <row r="26" spans="2:21">
      <c r="B26" s="6" t="s">
        <v>177</v>
      </c>
      <c r="C26" s="17">
        <v>1126762</v>
      </c>
      <c r="D26" s="6" t="s">
        <v>118</v>
      </c>
      <c r="E26" s="6"/>
      <c r="F26" s="18">
        <v>513668277</v>
      </c>
      <c r="G26" s="6" t="s">
        <v>160</v>
      </c>
      <c r="H26" s="6" t="s">
        <v>176</v>
      </c>
      <c r="I26" s="6" t="s">
        <v>178</v>
      </c>
      <c r="J26" s="6"/>
      <c r="K26" s="17">
        <v>0.57999999999999996</v>
      </c>
      <c r="L26" s="6" t="s">
        <v>90</v>
      </c>
      <c r="M26" s="19">
        <v>1.6E-2</v>
      </c>
      <c r="N26" s="8">
        <v>1.03E-2</v>
      </c>
      <c r="O26" s="7">
        <v>353.33</v>
      </c>
      <c r="P26" s="7">
        <v>103.6</v>
      </c>
      <c r="Q26" s="7">
        <v>0</v>
      </c>
      <c r="R26" s="7">
        <v>0.37</v>
      </c>
      <c r="S26" s="8">
        <v>0</v>
      </c>
      <c r="T26" s="8">
        <v>1.4E-3</v>
      </c>
      <c r="U26" s="8">
        <v>2.0000000000000001E-4</v>
      </c>
    </row>
    <row r="27" spans="2:21">
      <c r="B27" s="6" t="s">
        <v>179</v>
      </c>
      <c r="C27" s="17">
        <v>1117357</v>
      </c>
      <c r="D27" s="6" t="s">
        <v>118</v>
      </c>
      <c r="E27" s="6"/>
      <c r="F27" s="18">
        <v>520026683</v>
      </c>
      <c r="G27" s="6" t="s">
        <v>171</v>
      </c>
      <c r="H27" s="6" t="s">
        <v>176</v>
      </c>
      <c r="I27" s="6" t="s">
        <v>178</v>
      </c>
      <c r="J27" s="6"/>
      <c r="K27" s="17">
        <v>1.94</v>
      </c>
      <c r="L27" s="6" t="s">
        <v>90</v>
      </c>
      <c r="M27" s="19">
        <v>4.9000000000000002E-2</v>
      </c>
      <c r="N27" s="8">
        <v>8.0999999999999996E-3</v>
      </c>
      <c r="O27" s="7">
        <v>192.58</v>
      </c>
      <c r="P27" s="7">
        <v>119.11</v>
      </c>
      <c r="Q27" s="7">
        <v>0</v>
      </c>
      <c r="R27" s="7">
        <v>0.23</v>
      </c>
      <c r="S27" s="8">
        <v>0</v>
      </c>
      <c r="T27" s="8">
        <v>8.9999999999999998E-4</v>
      </c>
      <c r="U27" s="8">
        <v>1E-4</v>
      </c>
    </row>
    <row r="28" spans="2:21">
      <c r="B28" s="6" t="s">
        <v>180</v>
      </c>
      <c r="C28" s="17">
        <v>1260397</v>
      </c>
      <c r="D28" s="6" t="s">
        <v>118</v>
      </c>
      <c r="E28" s="6"/>
      <c r="F28" s="18">
        <v>520033234</v>
      </c>
      <c r="G28" s="6" t="s">
        <v>171</v>
      </c>
      <c r="H28" s="6" t="s">
        <v>176</v>
      </c>
      <c r="I28" s="6" t="s">
        <v>161</v>
      </c>
      <c r="J28" s="6"/>
      <c r="K28" s="17">
        <v>2.71</v>
      </c>
      <c r="L28" s="6" t="s">
        <v>90</v>
      </c>
      <c r="M28" s="19">
        <v>5.0999999999999997E-2</v>
      </c>
      <c r="N28" s="8">
        <v>1.6199999999999999E-2</v>
      </c>
      <c r="O28" s="7">
        <v>637</v>
      </c>
      <c r="P28" s="7">
        <v>130.99</v>
      </c>
      <c r="Q28" s="7">
        <v>0</v>
      </c>
      <c r="R28" s="7">
        <v>0.83</v>
      </c>
      <c r="S28" s="8">
        <v>0</v>
      </c>
      <c r="T28" s="8">
        <v>3.2000000000000002E-3</v>
      </c>
      <c r="U28" s="8">
        <v>5.0000000000000001E-4</v>
      </c>
    </row>
    <row r="29" spans="2:21">
      <c r="B29" s="6" t="s">
        <v>181</v>
      </c>
      <c r="C29" s="17">
        <v>1134147</v>
      </c>
      <c r="D29" s="6" t="s">
        <v>118</v>
      </c>
      <c r="E29" s="6"/>
      <c r="F29" s="18">
        <v>513704304</v>
      </c>
      <c r="G29" s="6" t="s">
        <v>160</v>
      </c>
      <c r="H29" s="6" t="s">
        <v>176</v>
      </c>
      <c r="I29" s="6" t="s">
        <v>161</v>
      </c>
      <c r="J29" s="6"/>
      <c r="K29" s="17">
        <v>6.23</v>
      </c>
      <c r="L29" s="6" t="s">
        <v>90</v>
      </c>
      <c r="M29" s="19">
        <v>1.4999999999999999E-2</v>
      </c>
      <c r="N29" s="8">
        <v>1.2200000000000001E-2</v>
      </c>
      <c r="O29" s="7">
        <v>3172.48</v>
      </c>
      <c r="P29" s="7">
        <v>102.39</v>
      </c>
      <c r="Q29" s="7">
        <v>0</v>
      </c>
      <c r="R29" s="7">
        <v>3.25</v>
      </c>
      <c r="S29" s="8">
        <v>0</v>
      </c>
      <c r="T29" s="8">
        <v>1.23E-2</v>
      </c>
      <c r="U29" s="8">
        <v>1.8E-3</v>
      </c>
    </row>
    <row r="30" spans="2:21">
      <c r="B30" s="6" t="s">
        <v>182</v>
      </c>
      <c r="C30" s="17">
        <v>3230166</v>
      </c>
      <c r="D30" s="6" t="s">
        <v>118</v>
      </c>
      <c r="E30" s="6"/>
      <c r="F30" s="18">
        <v>520037789</v>
      </c>
      <c r="G30" s="6" t="s">
        <v>171</v>
      </c>
      <c r="H30" s="6" t="s">
        <v>176</v>
      </c>
      <c r="I30" s="6" t="s">
        <v>161</v>
      </c>
      <c r="J30" s="6"/>
      <c r="K30" s="17">
        <v>4.12</v>
      </c>
      <c r="L30" s="6" t="s">
        <v>90</v>
      </c>
      <c r="M30" s="19">
        <v>2.5499999999999998E-2</v>
      </c>
      <c r="N30" s="8">
        <v>1.21E-2</v>
      </c>
      <c r="O30" s="7">
        <v>24099.42</v>
      </c>
      <c r="P30" s="7">
        <v>106.34</v>
      </c>
      <c r="Q30" s="7">
        <v>0.31</v>
      </c>
      <c r="R30" s="7">
        <v>25.94</v>
      </c>
      <c r="S30" s="8">
        <v>0</v>
      </c>
      <c r="T30" s="8">
        <v>9.7900000000000001E-2</v>
      </c>
      <c r="U30" s="8">
        <v>1.46E-2</v>
      </c>
    </row>
    <row r="31" spans="2:21">
      <c r="B31" s="6" t="s">
        <v>183</v>
      </c>
      <c r="C31" s="17">
        <v>3230091</v>
      </c>
      <c r="D31" s="6" t="s">
        <v>118</v>
      </c>
      <c r="E31" s="6"/>
      <c r="F31" s="18">
        <v>520037789</v>
      </c>
      <c r="G31" s="6" t="s">
        <v>171</v>
      </c>
      <c r="H31" s="6" t="s">
        <v>176</v>
      </c>
      <c r="I31" s="6" t="s">
        <v>161</v>
      </c>
      <c r="J31" s="6"/>
      <c r="K31" s="17">
        <v>2.79</v>
      </c>
      <c r="L31" s="6" t="s">
        <v>90</v>
      </c>
      <c r="M31" s="19">
        <v>5.0999999999999997E-2</v>
      </c>
      <c r="N31" s="8">
        <v>6.7000000000000002E-3</v>
      </c>
      <c r="O31" s="7">
        <v>7167.5</v>
      </c>
      <c r="P31" s="7">
        <v>124.69</v>
      </c>
      <c r="Q31" s="7">
        <v>0.2</v>
      </c>
      <c r="R31" s="7">
        <v>9.14</v>
      </c>
      <c r="S31" s="8">
        <v>0</v>
      </c>
      <c r="T31" s="8">
        <v>3.4500000000000003E-2</v>
      </c>
      <c r="U31" s="8">
        <v>5.1999999999999998E-3</v>
      </c>
    </row>
    <row r="32" spans="2:21">
      <c r="B32" s="6" t="s">
        <v>184</v>
      </c>
      <c r="C32" s="17">
        <v>1106947</v>
      </c>
      <c r="D32" s="6" t="s">
        <v>118</v>
      </c>
      <c r="E32" s="6"/>
      <c r="F32" s="18">
        <v>513623314</v>
      </c>
      <c r="G32" s="6" t="s">
        <v>171</v>
      </c>
      <c r="H32" s="6" t="s">
        <v>185</v>
      </c>
      <c r="I32" s="6" t="s">
        <v>178</v>
      </c>
      <c r="J32" s="6"/>
      <c r="K32" s="17">
        <v>1.22</v>
      </c>
      <c r="L32" s="6" t="s">
        <v>90</v>
      </c>
      <c r="M32" s="19">
        <v>4.8500000000000001E-2</v>
      </c>
      <c r="N32" s="8">
        <v>1.0699999999999999E-2</v>
      </c>
      <c r="O32" s="7">
        <v>755.6</v>
      </c>
      <c r="P32" s="7">
        <v>127.85</v>
      </c>
      <c r="Q32" s="7">
        <v>0</v>
      </c>
      <c r="R32" s="7">
        <v>0.97</v>
      </c>
      <c r="S32" s="8">
        <v>0</v>
      </c>
      <c r="T32" s="8">
        <v>3.5999999999999999E-3</v>
      </c>
      <c r="U32" s="8">
        <v>5.0000000000000001E-4</v>
      </c>
    </row>
    <row r="33" spans="2:21">
      <c r="B33" s="6" t="s">
        <v>186</v>
      </c>
      <c r="C33" s="17">
        <v>1129279</v>
      </c>
      <c r="D33" s="6" t="s">
        <v>118</v>
      </c>
      <c r="E33" s="6"/>
      <c r="F33" s="18">
        <v>513623314</v>
      </c>
      <c r="G33" s="6" t="s">
        <v>171</v>
      </c>
      <c r="H33" s="6" t="s">
        <v>185</v>
      </c>
      <c r="I33" s="6" t="s">
        <v>178</v>
      </c>
      <c r="J33" s="6"/>
      <c r="K33" s="17">
        <v>3.69</v>
      </c>
      <c r="L33" s="6" t="s">
        <v>90</v>
      </c>
      <c r="M33" s="19">
        <v>2.8500000000000001E-2</v>
      </c>
      <c r="N33" s="8">
        <v>1.37E-2</v>
      </c>
      <c r="O33" s="7">
        <v>10934.33</v>
      </c>
      <c r="P33" s="7">
        <v>107.33</v>
      </c>
      <c r="Q33" s="7">
        <v>0</v>
      </c>
      <c r="R33" s="7">
        <v>11.74</v>
      </c>
      <c r="S33" s="8">
        <v>0</v>
      </c>
      <c r="T33" s="8">
        <v>4.4299999999999999E-2</v>
      </c>
      <c r="U33" s="8">
        <v>6.6E-3</v>
      </c>
    </row>
    <row r="34" spans="2:21">
      <c r="B34" s="6" t="s">
        <v>187</v>
      </c>
      <c r="C34" s="17">
        <v>1127422</v>
      </c>
      <c r="D34" s="6" t="s">
        <v>118</v>
      </c>
      <c r="E34" s="6"/>
      <c r="F34" s="18">
        <v>513682146</v>
      </c>
      <c r="G34" s="6" t="s">
        <v>160</v>
      </c>
      <c r="H34" s="6" t="s">
        <v>185</v>
      </c>
      <c r="I34" s="6" t="s">
        <v>161</v>
      </c>
      <c r="J34" s="6"/>
      <c r="K34" s="17">
        <v>2.4500000000000002</v>
      </c>
      <c r="L34" s="6" t="s">
        <v>90</v>
      </c>
      <c r="M34" s="19">
        <v>0.02</v>
      </c>
      <c r="N34" s="8">
        <v>7.7000000000000002E-3</v>
      </c>
      <c r="O34" s="7">
        <v>2000</v>
      </c>
      <c r="P34" s="7">
        <v>105.37</v>
      </c>
      <c r="Q34" s="7">
        <v>0</v>
      </c>
      <c r="R34" s="7">
        <v>2.11</v>
      </c>
      <c r="S34" s="8">
        <v>0</v>
      </c>
      <c r="T34" s="8">
        <v>8.0000000000000002E-3</v>
      </c>
      <c r="U34" s="8">
        <v>1.1999999999999999E-3</v>
      </c>
    </row>
    <row r="35" spans="2:21">
      <c r="B35" s="6" t="s">
        <v>188</v>
      </c>
      <c r="C35" s="17">
        <v>1130467</v>
      </c>
      <c r="D35" s="6" t="s">
        <v>118</v>
      </c>
      <c r="E35" s="6"/>
      <c r="F35" s="18">
        <v>513765859</v>
      </c>
      <c r="G35" s="6" t="s">
        <v>171</v>
      </c>
      <c r="H35" s="6" t="s">
        <v>185</v>
      </c>
      <c r="I35" s="6" t="s">
        <v>161</v>
      </c>
      <c r="J35" s="6"/>
      <c r="K35" s="17">
        <v>4.2300000000000004</v>
      </c>
      <c r="L35" s="6" t="s">
        <v>90</v>
      </c>
      <c r="M35" s="19">
        <v>3.703E-2</v>
      </c>
      <c r="N35" s="8">
        <v>1.6899999999999998E-2</v>
      </c>
      <c r="O35" s="7">
        <v>7659</v>
      </c>
      <c r="P35" s="7">
        <v>107.23</v>
      </c>
      <c r="Q35" s="7">
        <v>0</v>
      </c>
      <c r="R35" s="7">
        <v>8.2100000000000009</v>
      </c>
      <c r="S35" s="8">
        <v>0</v>
      </c>
      <c r="T35" s="8">
        <v>3.1E-2</v>
      </c>
      <c r="U35" s="8">
        <v>4.5999999999999999E-3</v>
      </c>
    </row>
    <row r="36" spans="2:21">
      <c r="B36" s="6" t="s">
        <v>189</v>
      </c>
      <c r="C36" s="17">
        <v>1119999</v>
      </c>
      <c r="D36" s="6" t="s">
        <v>118</v>
      </c>
      <c r="E36" s="6"/>
      <c r="F36" s="18">
        <v>513765859</v>
      </c>
      <c r="G36" s="6" t="s">
        <v>171</v>
      </c>
      <c r="H36" s="6" t="s">
        <v>185</v>
      </c>
      <c r="I36" s="6" t="s">
        <v>161</v>
      </c>
      <c r="J36" s="6"/>
      <c r="K36" s="17">
        <v>1.94</v>
      </c>
      <c r="L36" s="6" t="s">
        <v>90</v>
      </c>
      <c r="M36" s="19">
        <v>4.8000000000000001E-2</v>
      </c>
      <c r="N36" s="8">
        <v>1.18E-2</v>
      </c>
      <c r="O36" s="7">
        <v>12022.5</v>
      </c>
      <c r="P36" s="7">
        <v>114.4</v>
      </c>
      <c r="Q36" s="7">
        <v>0</v>
      </c>
      <c r="R36" s="7">
        <v>13.75</v>
      </c>
      <c r="S36" s="8">
        <v>0</v>
      </c>
      <c r="T36" s="8">
        <v>5.1900000000000002E-2</v>
      </c>
      <c r="U36" s="8">
        <v>7.7999999999999996E-3</v>
      </c>
    </row>
    <row r="37" spans="2:21">
      <c r="B37" s="6" t="s">
        <v>190</v>
      </c>
      <c r="C37" s="17">
        <v>1125681</v>
      </c>
      <c r="D37" s="6" t="s">
        <v>118</v>
      </c>
      <c r="E37" s="6"/>
      <c r="F37" s="18">
        <v>520044520</v>
      </c>
      <c r="G37" s="6" t="s">
        <v>171</v>
      </c>
      <c r="H37" s="6" t="s">
        <v>191</v>
      </c>
      <c r="I37" s="6" t="s">
        <v>178</v>
      </c>
      <c r="J37" s="6"/>
      <c r="K37" s="17">
        <v>1.47</v>
      </c>
      <c r="L37" s="6" t="s">
        <v>90</v>
      </c>
      <c r="M37" s="19">
        <v>4.4499999999999998E-2</v>
      </c>
      <c r="N37" s="8">
        <v>1.2200000000000001E-2</v>
      </c>
      <c r="O37" s="7">
        <v>383.32</v>
      </c>
      <c r="P37" s="7">
        <v>109.63</v>
      </c>
      <c r="Q37" s="7">
        <v>0</v>
      </c>
      <c r="R37" s="7">
        <v>0.42</v>
      </c>
      <c r="S37" s="8">
        <v>0</v>
      </c>
      <c r="T37" s="8">
        <v>1.6000000000000001E-3</v>
      </c>
      <c r="U37" s="8">
        <v>2.0000000000000001E-4</v>
      </c>
    </row>
    <row r="38" spans="2:21">
      <c r="B38" s="6" t="s">
        <v>192</v>
      </c>
      <c r="C38" s="17">
        <v>1125194</v>
      </c>
      <c r="D38" s="6" t="s">
        <v>118</v>
      </c>
      <c r="E38" s="6"/>
      <c r="F38" s="18">
        <v>513704304</v>
      </c>
      <c r="G38" s="6" t="s">
        <v>160</v>
      </c>
      <c r="H38" s="6" t="s">
        <v>191</v>
      </c>
      <c r="I38" s="6" t="s">
        <v>161</v>
      </c>
      <c r="J38" s="6"/>
      <c r="K38" s="17">
        <v>1.46</v>
      </c>
      <c r="L38" s="6" t="s">
        <v>90</v>
      </c>
      <c r="M38" s="19">
        <v>4.8500000000000001E-2</v>
      </c>
      <c r="N38" s="8">
        <v>0.01</v>
      </c>
      <c r="O38" s="7">
        <v>466</v>
      </c>
      <c r="P38" s="7">
        <v>111.09</v>
      </c>
      <c r="Q38" s="7">
        <v>0</v>
      </c>
      <c r="R38" s="7">
        <v>0.52</v>
      </c>
      <c r="S38" s="8">
        <v>0</v>
      </c>
      <c r="T38" s="8">
        <v>2E-3</v>
      </c>
      <c r="U38" s="8">
        <v>2.9999999999999997E-4</v>
      </c>
    </row>
    <row r="39" spans="2:21">
      <c r="B39" s="6" t="s">
        <v>193</v>
      </c>
      <c r="C39" s="17">
        <v>5760160</v>
      </c>
      <c r="D39" s="6" t="s">
        <v>118</v>
      </c>
      <c r="E39" s="6"/>
      <c r="F39" s="18">
        <v>520028010</v>
      </c>
      <c r="G39" s="6" t="s">
        <v>194</v>
      </c>
      <c r="H39" s="6" t="s">
        <v>191</v>
      </c>
      <c r="I39" s="6" t="s">
        <v>161</v>
      </c>
      <c r="J39" s="6"/>
      <c r="K39" s="17">
        <v>2.1</v>
      </c>
      <c r="L39" s="6" t="s">
        <v>90</v>
      </c>
      <c r="M39" s="19">
        <v>4.9500000000000002E-2</v>
      </c>
      <c r="N39" s="8">
        <v>1.41E-2</v>
      </c>
      <c r="O39" s="7">
        <v>2232</v>
      </c>
      <c r="P39" s="7">
        <v>131.34</v>
      </c>
      <c r="Q39" s="7">
        <v>0</v>
      </c>
      <c r="R39" s="7">
        <v>2.93</v>
      </c>
      <c r="S39" s="8">
        <v>0</v>
      </c>
      <c r="T39" s="8">
        <v>1.11E-2</v>
      </c>
      <c r="U39" s="8">
        <v>1.6999999999999999E-3</v>
      </c>
    </row>
    <row r="40" spans="2:21">
      <c r="B40" s="6" t="s">
        <v>195</v>
      </c>
      <c r="C40" s="17">
        <v>1130632</v>
      </c>
      <c r="D40" s="6" t="s">
        <v>118</v>
      </c>
      <c r="E40" s="6"/>
      <c r="F40" s="18">
        <v>513257873</v>
      </c>
      <c r="G40" s="6" t="s">
        <v>171</v>
      </c>
      <c r="H40" s="6" t="s">
        <v>191</v>
      </c>
      <c r="I40" s="6" t="s">
        <v>161</v>
      </c>
      <c r="J40" s="6"/>
      <c r="K40" s="17">
        <v>3.66</v>
      </c>
      <c r="L40" s="6" t="s">
        <v>90</v>
      </c>
      <c r="M40" s="19">
        <v>3.3500000000000002E-2</v>
      </c>
      <c r="N40" s="8">
        <v>1.66E-2</v>
      </c>
      <c r="O40" s="7">
        <v>3098.98</v>
      </c>
      <c r="P40" s="7">
        <v>106.81</v>
      </c>
      <c r="Q40" s="7">
        <v>0</v>
      </c>
      <c r="R40" s="7">
        <v>3.31</v>
      </c>
      <c r="S40" s="8">
        <v>0</v>
      </c>
      <c r="T40" s="8">
        <v>1.2500000000000001E-2</v>
      </c>
      <c r="U40" s="8">
        <v>1.9E-3</v>
      </c>
    </row>
    <row r="41" spans="2:21">
      <c r="B41" s="6" t="s">
        <v>196</v>
      </c>
      <c r="C41" s="17">
        <v>6990154</v>
      </c>
      <c r="D41" s="6" t="s">
        <v>118</v>
      </c>
      <c r="E41" s="6"/>
      <c r="F41" s="18">
        <v>520025438</v>
      </c>
      <c r="G41" s="6" t="s">
        <v>171</v>
      </c>
      <c r="H41" s="6" t="s">
        <v>191</v>
      </c>
      <c r="I41" s="6" t="s">
        <v>161</v>
      </c>
      <c r="J41" s="6"/>
      <c r="K41" s="17">
        <v>5.34</v>
      </c>
      <c r="L41" s="6" t="s">
        <v>90</v>
      </c>
      <c r="M41" s="19">
        <v>4.9500000000000002E-2</v>
      </c>
      <c r="N41" s="8">
        <v>0.02</v>
      </c>
      <c r="O41" s="7">
        <v>8051</v>
      </c>
      <c r="P41" s="7">
        <v>140.11000000000001</v>
      </c>
      <c r="Q41" s="7">
        <v>0</v>
      </c>
      <c r="R41" s="7">
        <v>11.28</v>
      </c>
      <c r="S41" s="8">
        <v>0</v>
      </c>
      <c r="T41" s="8">
        <v>4.2599999999999999E-2</v>
      </c>
      <c r="U41" s="8">
        <v>6.4000000000000003E-3</v>
      </c>
    </row>
    <row r="42" spans="2:21">
      <c r="B42" s="6" t="s">
        <v>197</v>
      </c>
      <c r="C42" s="17">
        <v>1105543</v>
      </c>
      <c r="D42" s="6" t="s">
        <v>118</v>
      </c>
      <c r="E42" s="6"/>
      <c r="F42" s="18">
        <v>520044322</v>
      </c>
      <c r="G42" s="6" t="s">
        <v>194</v>
      </c>
      <c r="H42" s="6" t="s">
        <v>191</v>
      </c>
      <c r="I42" s="6" t="s">
        <v>161</v>
      </c>
      <c r="J42" s="6"/>
      <c r="K42" s="17">
        <v>2.82</v>
      </c>
      <c r="L42" s="6" t="s">
        <v>90</v>
      </c>
      <c r="M42" s="19">
        <v>4.5999999999999999E-2</v>
      </c>
      <c r="N42" s="8">
        <v>1.4999999999999999E-2</v>
      </c>
      <c r="O42" s="7">
        <v>3622.29</v>
      </c>
      <c r="P42" s="7">
        <v>133.07</v>
      </c>
      <c r="Q42" s="7">
        <v>0</v>
      </c>
      <c r="R42" s="7">
        <v>4.82</v>
      </c>
      <c r="S42" s="8">
        <v>0</v>
      </c>
      <c r="T42" s="8">
        <v>1.8200000000000001E-2</v>
      </c>
      <c r="U42" s="8">
        <v>2.7000000000000001E-3</v>
      </c>
    </row>
    <row r="43" spans="2:21">
      <c r="B43" s="6" t="s">
        <v>198</v>
      </c>
      <c r="C43" s="17">
        <v>1129733</v>
      </c>
      <c r="D43" s="6" t="s">
        <v>118</v>
      </c>
      <c r="E43" s="6"/>
      <c r="F43" s="18">
        <v>520036104</v>
      </c>
      <c r="G43" s="6" t="s">
        <v>171</v>
      </c>
      <c r="H43" s="6" t="s">
        <v>191</v>
      </c>
      <c r="I43" s="6" t="s">
        <v>161</v>
      </c>
      <c r="J43" s="6"/>
      <c r="K43" s="17">
        <v>4.92</v>
      </c>
      <c r="L43" s="6" t="s">
        <v>90</v>
      </c>
      <c r="M43" s="19">
        <v>4.3400000000000001E-2</v>
      </c>
      <c r="N43" s="8">
        <v>2.3599999999999999E-2</v>
      </c>
      <c r="O43" s="7">
        <v>3208.04</v>
      </c>
      <c r="P43" s="7">
        <v>111.18</v>
      </c>
      <c r="Q43" s="7">
        <v>0</v>
      </c>
      <c r="R43" s="7">
        <v>3.57</v>
      </c>
      <c r="S43" s="8">
        <v>0</v>
      </c>
      <c r="T43" s="8">
        <v>1.35E-2</v>
      </c>
      <c r="U43" s="8">
        <v>2E-3</v>
      </c>
    </row>
    <row r="44" spans="2:21">
      <c r="B44" s="6" t="s">
        <v>199</v>
      </c>
      <c r="C44" s="17">
        <v>1135888</v>
      </c>
      <c r="D44" s="6" t="s">
        <v>118</v>
      </c>
      <c r="E44" s="6"/>
      <c r="F44" s="18">
        <v>520036104</v>
      </c>
      <c r="G44" s="6" t="s">
        <v>171</v>
      </c>
      <c r="H44" s="6" t="s">
        <v>191</v>
      </c>
      <c r="I44" s="6" t="s">
        <v>161</v>
      </c>
      <c r="J44" s="6"/>
      <c r="K44" s="17">
        <v>6.95</v>
      </c>
      <c r="L44" s="6" t="s">
        <v>90</v>
      </c>
      <c r="M44" s="19">
        <v>3.9E-2</v>
      </c>
      <c r="N44" s="8">
        <v>3.1699999999999999E-2</v>
      </c>
      <c r="O44" s="7">
        <v>7659</v>
      </c>
      <c r="P44" s="7">
        <v>105.9</v>
      </c>
      <c r="Q44" s="7">
        <v>0</v>
      </c>
      <c r="R44" s="7">
        <v>8.11</v>
      </c>
      <c r="S44" s="8">
        <v>0</v>
      </c>
      <c r="T44" s="8">
        <v>3.0599999999999999E-2</v>
      </c>
      <c r="U44" s="8">
        <v>4.5999999999999999E-3</v>
      </c>
    </row>
    <row r="45" spans="2:21">
      <c r="B45" s="6" t="s">
        <v>200</v>
      </c>
      <c r="C45" s="17">
        <v>1127588</v>
      </c>
      <c r="D45" s="6" t="s">
        <v>118</v>
      </c>
      <c r="E45" s="6"/>
      <c r="F45" s="18">
        <v>512025891</v>
      </c>
      <c r="G45" s="6" t="s">
        <v>201</v>
      </c>
      <c r="H45" s="6" t="s">
        <v>202</v>
      </c>
      <c r="I45" s="6" t="s">
        <v>178</v>
      </c>
      <c r="J45" s="6"/>
      <c r="K45" s="17">
        <v>0.9</v>
      </c>
      <c r="L45" s="6" t="s">
        <v>90</v>
      </c>
      <c r="M45" s="19">
        <v>4.2000000000000003E-2</v>
      </c>
      <c r="N45" s="8">
        <v>1.15E-2</v>
      </c>
      <c r="O45" s="7">
        <v>101.6</v>
      </c>
      <c r="P45" s="7">
        <v>104.8</v>
      </c>
      <c r="Q45" s="7">
        <v>0</v>
      </c>
      <c r="R45" s="7">
        <v>0.11</v>
      </c>
      <c r="S45" s="8">
        <v>0</v>
      </c>
      <c r="T45" s="8">
        <v>4.0000000000000002E-4</v>
      </c>
      <c r="U45" s="8">
        <v>1E-4</v>
      </c>
    </row>
    <row r="46" spans="2:21">
      <c r="B46" s="6" t="s">
        <v>203</v>
      </c>
      <c r="C46" s="17">
        <v>1122233</v>
      </c>
      <c r="D46" s="6" t="s">
        <v>118</v>
      </c>
      <c r="E46" s="6"/>
      <c r="F46" s="18">
        <v>510560188</v>
      </c>
      <c r="G46" s="6" t="s">
        <v>171</v>
      </c>
      <c r="H46" s="6" t="s">
        <v>202</v>
      </c>
      <c r="I46" s="6" t="s">
        <v>178</v>
      </c>
      <c r="J46" s="6"/>
      <c r="K46" s="17">
        <v>0.82</v>
      </c>
      <c r="L46" s="6" t="s">
        <v>90</v>
      </c>
      <c r="M46" s="19">
        <v>5.8999999999999997E-2</v>
      </c>
      <c r="N46" s="8">
        <v>1.4500000000000001E-2</v>
      </c>
      <c r="O46" s="7">
        <v>1560.42</v>
      </c>
      <c r="P46" s="7">
        <v>112.12</v>
      </c>
      <c r="Q46" s="7">
        <v>0</v>
      </c>
      <c r="R46" s="7">
        <v>1.75</v>
      </c>
      <c r="S46" s="8">
        <v>0</v>
      </c>
      <c r="T46" s="8">
        <v>6.6E-3</v>
      </c>
      <c r="U46" s="8">
        <v>1E-3</v>
      </c>
    </row>
    <row r="47" spans="2:21">
      <c r="B47" s="6" t="s">
        <v>204</v>
      </c>
      <c r="C47" s="17">
        <v>6390207</v>
      </c>
      <c r="D47" s="6" t="s">
        <v>118</v>
      </c>
      <c r="E47" s="6"/>
      <c r="F47" s="18">
        <v>520023896</v>
      </c>
      <c r="G47" s="6" t="s">
        <v>194</v>
      </c>
      <c r="H47" s="6" t="s">
        <v>205</v>
      </c>
      <c r="I47" s="6" t="s">
        <v>161</v>
      </c>
      <c r="J47" s="6"/>
      <c r="K47" s="17">
        <v>4</v>
      </c>
      <c r="L47" s="6" t="s">
        <v>90</v>
      </c>
      <c r="M47" s="19">
        <v>4.9500000000000002E-2</v>
      </c>
      <c r="N47" s="8">
        <v>3.7199999999999997E-2</v>
      </c>
      <c r="O47" s="7">
        <v>3733</v>
      </c>
      <c r="P47" s="7">
        <v>129.01</v>
      </c>
      <c r="Q47" s="7">
        <v>0</v>
      </c>
      <c r="R47" s="7">
        <v>4.82</v>
      </c>
      <c r="S47" s="8">
        <v>0</v>
      </c>
      <c r="T47" s="8">
        <v>1.8200000000000001E-2</v>
      </c>
      <c r="U47" s="8">
        <v>2.7000000000000001E-3</v>
      </c>
    </row>
    <row r="48" spans="2:21">
      <c r="B48" s="6" t="s">
        <v>206</v>
      </c>
      <c r="C48" s="17">
        <v>5650114</v>
      </c>
      <c r="D48" s="6" t="s">
        <v>118</v>
      </c>
      <c r="E48" s="6"/>
      <c r="F48" s="18">
        <v>520032681</v>
      </c>
      <c r="G48" s="6" t="s">
        <v>207</v>
      </c>
      <c r="H48" s="6"/>
      <c r="I48" s="6"/>
      <c r="J48" s="6"/>
      <c r="K48" s="17">
        <v>1.03</v>
      </c>
      <c r="L48" s="6" t="s">
        <v>90</v>
      </c>
      <c r="M48" s="19">
        <v>5.1499999999999997E-2</v>
      </c>
      <c r="N48" s="8">
        <v>7.4000000000000003E-3</v>
      </c>
      <c r="O48" s="7">
        <v>1694.25</v>
      </c>
      <c r="P48" s="7">
        <v>115.23</v>
      </c>
      <c r="Q48" s="7">
        <v>0</v>
      </c>
      <c r="R48" s="7">
        <v>1.95</v>
      </c>
      <c r="S48" s="8">
        <v>0</v>
      </c>
      <c r="T48" s="8">
        <v>7.4000000000000003E-3</v>
      </c>
      <c r="U48" s="8">
        <v>1.1000000000000001E-3</v>
      </c>
    </row>
    <row r="49" spans="2:21">
      <c r="B49" s="13" t="s">
        <v>208</v>
      </c>
      <c r="C49" s="14"/>
      <c r="D49" s="13"/>
      <c r="E49" s="13"/>
      <c r="F49" s="13"/>
      <c r="G49" s="13"/>
      <c r="H49" s="13"/>
      <c r="I49" s="13"/>
      <c r="J49" s="13"/>
      <c r="K49" s="14">
        <v>6.37</v>
      </c>
      <c r="L49" s="13"/>
      <c r="N49" s="16">
        <v>2.41E-2</v>
      </c>
      <c r="O49" s="15">
        <v>57047.46</v>
      </c>
      <c r="R49" s="15">
        <v>59.76</v>
      </c>
      <c r="T49" s="16">
        <v>0.22559999999999999</v>
      </c>
      <c r="U49" s="16">
        <v>3.3700000000000001E-2</v>
      </c>
    </row>
    <row r="50" spans="2:21">
      <c r="B50" s="6" t="s">
        <v>209</v>
      </c>
      <c r="C50" s="17">
        <v>6040323</v>
      </c>
      <c r="D50" s="6" t="s">
        <v>118</v>
      </c>
      <c r="E50" s="6"/>
      <c r="F50" s="18">
        <v>520018078</v>
      </c>
      <c r="G50" s="6" t="s">
        <v>160</v>
      </c>
      <c r="H50" s="6" t="s">
        <v>89</v>
      </c>
      <c r="I50" s="6" t="s">
        <v>161</v>
      </c>
      <c r="J50" s="6"/>
      <c r="K50" s="17">
        <v>6.14</v>
      </c>
      <c r="L50" s="6" t="s">
        <v>90</v>
      </c>
      <c r="M50" s="19">
        <v>3.0099999999999998E-2</v>
      </c>
      <c r="N50" s="8">
        <v>2.0899999999999998E-2</v>
      </c>
      <c r="O50" s="7">
        <v>21159</v>
      </c>
      <c r="P50" s="7">
        <v>106.55</v>
      </c>
      <c r="Q50" s="7">
        <v>0</v>
      </c>
      <c r="R50" s="7">
        <v>22.54</v>
      </c>
      <c r="S50" s="8">
        <v>0</v>
      </c>
      <c r="T50" s="8">
        <v>8.5099999999999995E-2</v>
      </c>
      <c r="U50" s="8">
        <v>1.2699999999999999E-2</v>
      </c>
    </row>
    <row r="51" spans="2:21">
      <c r="B51" s="6" t="s">
        <v>162</v>
      </c>
      <c r="C51" s="17">
        <v>2310167</v>
      </c>
      <c r="D51" s="6" t="s">
        <v>118</v>
      </c>
      <c r="E51" s="6"/>
      <c r="F51" s="18">
        <v>520032046</v>
      </c>
      <c r="G51" s="6" t="s">
        <v>160</v>
      </c>
      <c r="H51" s="6" t="s">
        <v>89</v>
      </c>
      <c r="I51" s="6" t="s">
        <v>161</v>
      </c>
      <c r="J51" s="6"/>
      <c r="K51" s="17">
        <v>7.19</v>
      </c>
      <c r="L51" s="6" t="s">
        <v>90</v>
      </c>
      <c r="M51" s="19">
        <v>2.98E-2</v>
      </c>
      <c r="N51" s="8">
        <v>2.58E-2</v>
      </c>
      <c r="O51" s="7">
        <v>17259</v>
      </c>
      <c r="P51" s="7">
        <v>103</v>
      </c>
      <c r="Q51" s="7">
        <v>0</v>
      </c>
      <c r="R51" s="7">
        <v>17.78</v>
      </c>
      <c r="S51" s="8">
        <v>0</v>
      </c>
      <c r="T51" s="8">
        <v>6.7100000000000007E-2</v>
      </c>
      <c r="U51" s="8">
        <v>0.01</v>
      </c>
    </row>
    <row r="52" spans="2:21">
      <c r="B52" s="6" t="s">
        <v>162</v>
      </c>
      <c r="C52" s="17">
        <v>2310175</v>
      </c>
      <c r="D52" s="6" t="s">
        <v>118</v>
      </c>
      <c r="E52" s="6"/>
      <c r="F52" s="18">
        <v>520032046</v>
      </c>
      <c r="G52" s="6" t="s">
        <v>160</v>
      </c>
      <c r="H52" s="6" t="s">
        <v>89</v>
      </c>
      <c r="I52" s="6" t="s">
        <v>161</v>
      </c>
      <c r="J52" s="6"/>
      <c r="K52" s="17">
        <v>4.71</v>
      </c>
      <c r="L52" s="6" t="s">
        <v>90</v>
      </c>
      <c r="M52" s="19">
        <v>2.47E-2</v>
      </c>
      <c r="N52" s="8">
        <v>1.7000000000000001E-2</v>
      </c>
      <c r="O52" s="7">
        <v>4000</v>
      </c>
      <c r="P52" s="7">
        <v>103.77</v>
      </c>
      <c r="Q52" s="7">
        <v>0</v>
      </c>
      <c r="R52" s="7">
        <v>4.1500000000000004</v>
      </c>
      <c r="S52" s="8">
        <v>0</v>
      </c>
      <c r="T52" s="8">
        <v>1.5699999999999999E-2</v>
      </c>
      <c r="U52" s="8">
        <v>2.3E-3</v>
      </c>
    </row>
    <row r="53" spans="2:21">
      <c r="B53" s="6" t="s">
        <v>210</v>
      </c>
      <c r="C53" s="17">
        <v>1139286</v>
      </c>
      <c r="D53" s="6" t="s">
        <v>118</v>
      </c>
      <c r="E53" s="6"/>
      <c r="F53" s="18">
        <v>513230029</v>
      </c>
      <c r="G53" s="6" t="s">
        <v>211</v>
      </c>
      <c r="H53" s="6" t="s">
        <v>176</v>
      </c>
      <c r="I53" s="6" t="s">
        <v>161</v>
      </c>
      <c r="J53" s="6"/>
      <c r="K53" s="17">
        <v>10.14</v>
      </c>
      <c r="L53" s="6" t="s">
        <v>90</v>
      </c>
      <c r="M53" s="19">
        <v>3.2899999999999999E-2</v>
      </c>
      <c r="N53" s="8">
        <v>3.0099999999999998E-2</v>
      </c>
      <c r="O53" s="7">
        <v>1000</v>
      </c>
      <c r="P53" s="7">
        <v>102.74</v>
      </c>
      <c r="Q53" s="7">
        <v>0</v>
      </c>
      <c r="R53" s="7">
        <v>1.03</v>
      </c>
      <c r="S53" s="8">
        <v>0</v>
      </c>
      <c r="T53" s="8">
        <v>3.8999999999999998E-3</v>
      </c>
      <c r="U53" s="8">
        <v>5.9999999999999995E-4</v>
      </c>
    </row>
    <row r="54" spans="2:21">
      <c r="B54" s="6" t="s">
        <v>212</v>
      </c>
      <c r="C54" s="17">
        <v>3230240</v>
      </c>
      <c r="D54" s="6" t="s">
        <v>118</v>
      </c>
      <c r="E54" s="6"/>
      <c r="F54" s="18">
        <v>520037789</v>
      </c>
      <c r="G54" s="6" t="s">
        <v>171</v>
      </c>
      <c r="H54" s="6" t="s">
        <v>176</v>
      </c>
      <c r="I54" s="6" t="s">
        <v>161</v>
      </c>
      <c r="J54" s="6"/>
      <c r="K54" s="17">
        <v>6.06</v>
      </c>
      <c r="L54" s="6" t="s">
        <v>90</v>
      </c>
      <c r="M54" s="19">
        <v>3.5000000000000003E-2</v>
      </c>
      <c r="N54" s="8">
        <v>3.2000000000000001E-2</v>
      </c>
      <c r="O54" s="7">
        <v>7581.64</v>
      </c>
      <c r="P54" s="7">
        <v>101.97</v>
      </c>
      <c r="Q54" s="7">
        <v>0</v>
      </c>
      <c r="R54" s="7">
        <v>7.73</v>
      </c>
      <c r="S54" s="8">
        <v>0</v>
      </c>
      <c r="T54" s="8">
        <v>2.92E-2</v>
      </c>
      <c r="U54" s="8">
        <v>4.4000000000000003E-3</v>
      </c>
    </row>
    <row r="55" spans="2:21">
      <c r="B55" s="6" t="s">
        <v>213</v>
      </c>
      <c r="C55" s="17">
        <v>1135920</v>
      </c>
      <c r="D55" s="6" t="s">
        <v>118</v>
      </c>
      <c r="E55" s="6"/>
      <c r="F55" s="18">
        <v>513937714</v>
      </c>
      <c r="G55" s="6" t="s">
        <v>211</v>
      </c>
      <c r="H55" s="6" t="s">
        <v>176</v>
      </c>
      <c r="I55" s="6" t="s">
        <v>178</v>
      </c>
      <c r="J55" s="6"/>
      <c r="K55" s="17">
        <v>8.39</v>
      </c>
      <c r="L55" s="6" t="s">
        <v>90</v>
      </c>
      <c r="M55" s="19">
        <v>4.1000000000000002E-2</v>
      </c>
      <c r="N55" s="8">
        <v>3.0700000000000002E-2</v>
      </c>
      <c r="O55" s="7">
        <v>3472</v>
      </c>
      <c r="P55" s="7">
        <v>109</v>
      </c>
      <c r="Q55" s="7">
        <v>7.0000000000000007E-2</v>
      </c>
      <c r="R55" s="7">
        <v>3.86</v>
      </c>
      <c r="S55" s="8">
        <v>0</v>
      </c>
      <c r="T55" s="8">
        <v>1.46E-2</v>
      </c>
      <c r="U55" s="8">
        <v>2.2000000000000001E-3</v>
      </c>
    </row>
    <row r="56" spans="2:21">
      <c r="B56" s="6" t="s">
        <v>214</v>
      </c>
      <c r="C56" s="17">
        <v>1118843</v>
      </c>
      <c r="D56" s="6" t="s">
        <v>118</v>
      </c>
      <c r="E56" s="6"/>
      <c r="F56" s="18">
        <v>520044314</v>
      </c>
      <c r="G56" s="6" t="s">
        <v>215</v>
      </c>
      <c r="H56" s="6" t="s">
        <v>185</v>
      </c>
      <c r="I56" s="6" t="s">
        <v>161</v>
      </c>
      <c r="J56" s="6"/>
      <c r="K56" s="17">
        <v>0.5</v>
      </c>
      <c r="L56" s="6" t="s">
        <v>90</v>
      </c>
      <c r="M56" s="19">
        <v>5.5E-2</v>
      </c>
      <c r="N56" s="8">
        <v>1.03E-2</v>
      </c>
      <c r="O56" s="7">
        <v>1659.16</v>
      </c>
      <c r="P56" s="7">
        <v>102.22</v>
      </c>
      <c r="Q56" s="7">
        <v>0</v>
      </c>
      <c r="R56" s="7">
        <v>1.7</v>
      </c>
      <c r="S56" s="8">
        <v>0</v>
      </c>
      <c r="T56" s="8">
        <v>6.4000000000000003E-3</v>
      </c>
      <c r="U56" s="8">
        <v>1E-3</v>
      </c>
    </row>
    <row r="57" spans="2:21">
      <c r="B57" s="6" t="s">
        <v>216</v>
      </c>
      <c r="C57" s="17">
        <v>1132687</v>
      </c>
      <c r="D57" s="6" t="s">
        <v>118</v>
      </c>
      <c r="E57" s="6"/>
      <c r="F57" s="18">
        <v>513257873</v>
      </c>
      <c r="G57" s="6" t="s">
        <v>171</v>
      </c>
      <c r="H57" s="6" t="s">
        <v>191</v>
      </c>
      <c r="I57" s="6" t="s">
        <v>161</v>
      </c>
      <c r="J57" s="6"/>
      <c r="K57" s="17">
        <v>4.51</v>
      </c>
      <c r="L57" s="6" t="s">
        <v>90</v>
      </c>
      <c r="M57" s="19">
        <v>3.6999999999999998E-2</v>
      </c>
      <c r="N57" s="8">
        <v>2.2599999999999999E-2</v>
      </c>
      <c r="O57" s="7">
        <v>916.66</v>
      </c>
      <c r="P57" s="7">
        <v>106.6</v>
      </c>
      <c r="Q57" s="7">
        <v>0</v>
      </c>
      <c r="R57" s="7">
        <v>0.98</v>
      </c>
      <c r="S57" s="8">
        <v>0</v>
      </c>
      <c r="T57" s="8">
        <v>3.7000000000000002E-3</v>
      </c>
      <c r="U57" s="8">
        <v>5.9999999999999995E-4</v>
      </c>
    </row>
    <row r="58" spans="2:21">
      <c r="B58" s="13" t="s">
        <v>217</v>
      </c>
      <c r="C58" s="14"/>
      <c r="D58" s="13"/>
      <c r="E58" s="13"/>
      <c r="F58" s="13"/>
      <c r="G58" s="13"/>
      <c r="H58" s="13"/>
      <c r="I58" s="13"/>
      <c r="J58" s="13"/>
      <c r="L58" s="13"/>
      <c r="O58" s="15">
        <v>0</v>
      </c>
      <c r="R58" s="15">
        <v>0</v>
      </c>
      <c r="T58" s="16">
        <v>0</v>
      </c>
      <c r="U58" s="16">
        <v>0</v>
      </c>
    </row>
    <row r="59" spans="2:21">
      <c r="B59" s="13" t="s">
        <v>218</v>
      </c>
      <c r="C59" s="14"/>
      <c r="D59" s="13"/>
      <c r="E59" s="13"/>
      <c r="F59" s="13"/>
      <c r="G59" s="13"/>
      <c r="H59" s="13"/>
      <c r="I59" s="13"/>
      <c r="J59" s="13"/>
      <c r="L59" s="13"/>
      <c r="O59" s="15">
        <v>0</v>
      </c>
      <c r="R59" s="15">
        <v>0</v>
      </c>
      <c r="T59" s="16">
        <v>0</v>
      </c>
      <c r="U59" s="16">
        <v>0</v>
      </c>
    </row>
    <row r="60" spans="2:21">
      <c r="B60" s="3" t="s">
        <v>219</v>
      </c>
      <c r="C60" s="12"/>
      <c r="D60" s="3"/>
      <c r="E60" s="3"/>
      <c r="F60" s="3"/>
      <c r="G60" s="3"/>
      <c r="H60" s="3"/>
      <c r="I60" s="3"/>
      <c r="J60" s="3"/>
      <c r="K60" s="12">
        <v>7.6</v>
      </c>
      <c r="L60" s="3"/>
      <c r="N60" s="10">
        <v>3.6600000000000001E-2</v>
      </c>
      <c r="O60" s="9">
        <v>6000</v>
      </c>
      <c r="R60" s="9">
        <v>21.9</v>
      </c>
      <c r="T60" s="10">
        <v>8.2699999999999996E-2</v>
      </c>
      <c r="U60" s="10">
        <v>1.23E-2</v>
      </c>
    </row>
    <row r="61" spans="2:21">
      <c r="B61" s="13" t="s">
        <v>220</v>
      </c>
      <c r="C61" s="14"/>
      <c r="D61" s="13"/>
      <c r="E61" s="13"/>
      <c r="F61" s="13"/>
      <c r="G61" s="13"/>
      <c r="H61" s="13"/>
      <c r="I61" s="13"/>
      <c r="J61" s="13"/>
      <c r="L61" s="13"/>
      <c r="O61" s="15">
        <v>0</v>
      </c>
      <c r="R61" s="15">
        <v>0</v>
      </c>
      <c r="T61" s="16">
        <v>0</v>
      </c>
      <c r="U61" s="16">
        <v>0</v>
      </c>
    </row>
    <row r="62" spans="2:21">
      <c r="B62" s="13" t="s">
        <v>221</v>
      </c>
      <c r="C62" s="14"/>
      <c r="D62" s="13"/>
      <c r="E62" s="13"/>
      <c r="F62" s="13"/>
      <c r="G62" s="13"/>
      <c r="H62" s="13"/>
      <c r="I62" s="13"/>
      <c r="J62" s="13"/>
      <c r="K62" s="14">
        <v>7.6</v>
      </c>
      <c r="L62" s="13"/>
      <c r="N62" s="16">
        <v>3.6600000000000001E-2</v>
      </c>
      <c r="O62" s="15">
        <v>6000</v>
      </c>
      <c r="R62" s="15">
        <v>21.9</v>
      </c>
      <c r="T62" s="16">
        <v>8.2699999999999996E-2</v>
      </c>
      <c r="U62" s="16">
        <v>1.23E-2</v>
      </c>
    </row>
    <row r="63" spans="2:21">
      <c r="B63" s="6" t="s">
        <v>222</v>
      </c>
      <c r="C63" s="17" t="s">
        <v>223</v>
      </c>
      <c r="D63" s="6" t="s">
        <v>224</v>
      </c>
      <c r="E63" s="6" t="s">
        <v>225</v>
      </c>
      <c r="F63" s="6"/>
      <c r="G63" s="6" t="s">
        <v>226</v>
      </c>
      <c r="H63" s="6" t="s">
        <v>227</v>
      </c>
      <c r="I63" s="6" t="s">
        <v>228</v>
      </c>
      <c r="J63" s="6"/>
      <c r="K63" s="17">
        <v>5.32</v>
      </c>
      <c r="L63" s="6" t="s">
        <v>41</v>
      </c>
      <c r="M63" s="19">
        <v>3.3750000000000002E-2</v>
      </c>
      <c r="N63" s="8">
        <v>3.1E-2</v>
      </c>
      <c r="O63" s="7">
        <v>1000</v>
      </c>
      <c r="P63" s="7">
        <v>102.12</v>
      </c>
      <c r="Q63" s="7">
        <v>0</v>
      </c>
      <c r="R63" s="7">
        <v>3.57</v>
      </c>
      <c r="S63" s="8">
        <v>0</v>
      </c>
      <c r="T63" s="8">
        <v>1.35E-2</v>
      </c>
      <c r="U63" s="8">
        <v>2E-3</v>
      </c>
    </row>
    <row r="64" spans="2:21">
      <c r="B64" s="6" t="s">
        <v>229</v>
      </c>
      <c r="C64" s="17" t="s">
        <v>230</v>
      </c>
      <c r="D64" s="6" t="s">
        <v>231</v>
      </c>
      <c r="E64" s="6" t="s">
        <v>225</v>
      </c>
      <c r="F64" s="6"/>
      <c r="G64" s="6" t="s">
        <v>232</v>
      </c>
      <c r="H64" s="6" t="s">
        <v>205</v>
      </c>
      <c r="I64" s="6" t="s">
        <v>228</v>
      </c>
      <c r="J64" s="6"/>
      <c r="K64" s="17">
        <v>17.03</v>
      </c>
      <c r="L64" s="6" t="s">
        <v>41</v>
      </c>
      <c r="M64" s="19">
        <v>6.25E-2</v>
      </c>
      <c r="N64" s="8">
        <v>5.7799999999999997E-2</v>
      </c>
      <c r="O64" s="7">
        <v>1000</v>
      </c>
      <c r="P64" s="7">
        <v>110.44</v>
      </c>
      <c r="Q64" s="7">
        <v>0</v>
      </c>
      <c r="R64" s="7">
        <v>3.86</v>
      </c>
      <c r="S64" s="8">
        <v>0</v>
      </c>
      <c r="T64" s="8">
        <v>1.46E-2</v>
      </c>
      <c r="U64" s="8">
        <v>2.2000000000000001E-3</v>
      </c>
    </row>
    <row r="65" spans="2:21">
      <c r="B65" s="6" t="s">
        <v>233</v>
      </c>
      <c r="C65" s="17" t="s">
        <v>234</v>
      </c>
      <c r="D65" s="6" t="s">
        <v>235</v>
      </c>
      <c r="E65" s="6" t="s">
        <v>225</v>
      </c>
      <c r="F65" s="6"/>
      <c r="G65" s="6" t="s">
        <v>236</v>
      </c>
      <c r="H65" s="6" t="s">
        <v>205</v>
      </c>
      <c r="I65" s="6" t="s">
        <v>228</v>
      </c>
      <c r="J65" s="6"/>
      <c r="K65" s="17">
        <v>6.96</v>
      </c>
      <c r="L65" s="6" t="s">
        <v>41</v>
      </c>
      <c r="M65" s="19">
        <v>3.5000000000000003E-2</v>
      </c>
      <c r="N65" s="8">
        <v>4.02E-2</v>
      </c>
      <c r="O65" s="7">
        <v>1000</v>
      </c>
      <c r="P65" s="7">
        <v>101.12</v>
      </c>
      <c r="Q65" s="7">
        <v>0</v>
      </c>
      <c r="R65" s="7">
        <v>3.54</v>
      </c>
      <c r="S65" s="8">
        <v>0</v>
      </c>
      <c r="T65" s="8">
        <v>1.3299999999999999E-2</v>
      </c>
      <c r="U65" s="8">
        <v>2E-3</v>
      </c>
    </row>
    <row r="66" spans="2:21">
      <c r="B66" s="6" t="s">
        <v>237</v>
      </c>
      <c r="C66" s="17" t="s">
        <v>238</v>
      </c>
      <c r="D66" s="6" t="s">
        <v>235</v>
      </c>
      <c r="E66" s="6" t="s">
        <v>225</v>
      </c>
      <c r="F66" s="6"/>
      <c r="G66" s="6" t="s">
        <v>239</v>
      </c>
      <c r="H66" s="6" t="s">
        <v>205</v>
      </c>
      <c r="I66" s="6" t="s">
        <v>228</v>
      </c>
      <c r="J66" s="6"/>
      <c r="K66" s="17">
        <v>5.27</v>
      </c>
      <c r="L66" s="6" t="s">
        <v>41</v>
      </c>
      <c r="M66" s="19">
        <v>3.5000000000000003E-2</v>
      </c>
      <c r="N66" s="8">
        <v>2.8799999999999999E-2</v>
      </c>
      <c r="O66" s="7">
        <v>1000</v>
      </c>
      <c r="P66" s="7">
        <v>104.1</v>
      </c>
      <c r="Q66" s="7">
        <v>0</v>
      </c>
      <c r="R66" s="7">
        <v>3.64</v>
      </c>
      <c r="S66" s="8">
        <v>0</v>
      </c>
      <c r="T66" s="8">
        <v>1.37E-2</v>
      </c>
      <c r="U66" s="8">
        <v>2.0999999999999999E-3</v>
      </c>
    </row>
    <row r="67" spans="2:21">
      <c r="B67" s="6" t="s">
        <v>240</v>
      </c>
      <c r="C67" s="17" t="s">
        <v>241</v>
      </c>
      <c r="D67" s="6" t="s">
        <v>231</v>
      </c>
      <c r="E67" s="6" t="s">
        <v>225</v>
      </c>
      <c r="F67" s="6"/>
      <c r="G67" s="6" t="s">
        <v>232</v>
      </c>
      <c r="H67" s="6" t="s">
        <v>205</v>
      </c>
      <c r="I67" s="6" t="s">
        <v>228</v>
      </c>
      <c r="J67" s="6"/>
      <c r="K67" s="17">
        <v>5.29</v>
      </c>
      <c r="L67" s="6" t="s">
        <v>41</v>
      </c>
      <c r="M67" s="19">
        <v>4.1000000000000002E-2</v>
      </c>
      <c r="N67" s="8">
        <v>3.3099999999999997E-2</v>
      </c>
      <c r="O67" s="7">
        <v>1000</v>
      </c>
      <c r="P67" s="7">
        <v>104.78</v>
      </c>
      <c r="Q67" s="7">
        <v>0</v>
      </c>
      <c r="R67" s="7">
        <v>3.66</v>
      </c>
      <c r="S67" s="8">
        <v>0</v>
      </c>
      <c r="T67" s="8">
        <v>1.38E-2</v>
      </c>
      <c r="U67" s="8">
        <v>2.0999999999999999E-3</v>
      </c>
    </row>
    <row r="68" spans="2:21">
      <c r="B68" s="6" t="s">
        <v>242</v>
      </c>
      <c r="C68" s="17" t="s">
        <v>243</v>
      </c>
      <c r="D68" s="6" t="s">
        <v>224</v>
      </c>
      <c r="E68" s="6" t="s">
        <v>225</v>
      </c>
      <c r="F68" s="6"/>
      <c r="G68" s="6" t="s">
        <v>244</v>
      </c>
      <c r="H68" s="6" t="s">
        <v>205</v>
      </c>
      <c r="I68" s="6" t="s">
        <v>228</v>
      </c>
      <c r="J68" s="6"/>
      <c r="K68" s="17">
        <v>5.0999999999999996</v>
      </c>
      <c r="L68" s="6" t="s">
        <v>41</v>
      </c>
      <c r="M68" s="19">
        <v>3.2500000000000001E-2</v>
      </c>
      <c r="N68" s="8">
        <v>2.75E-2</v>
      </c>
      <c r="O68" s="7">
        <v>1000</v>
      </c>
      <c r="P68" s="7">
        <v>103.99</v>
      </c>
      <c r="Q68" s="7">
        <v>0</v>
      </c>
      <c r="R68" s="7">
        <v>3.64</v>
      </c>
      <c r="S68" s="8">
        <v>0</v>
      </c>
      <c r="T68" s="8">
        <v>1.37E-2</v>
      </c>
      <c r="U68" s="8">
        <v>2E-3</v>
      </c>
    </row>
    <row r="71" spans="2:21">
      <c r="B71" s="6" t="s">
        <v>101</v>
      </c>
      <c r="C71" s="17"/>
      <c r="D71" s="6"/>
      <c r="E71" s="6"/>
      <c r="F71" s="6"/>
      <c r="G71" s="6"/>
      <c r="H71" s="6"/>
      <c r="I71" s="6"/>
      <c r="J71" s="6"/>
      <c r="L71" s="6"/>
    </row>
    <row r="75" spans="2:21">
      <c r="B75" s="5"/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9"/>
  <sheetViews>
    <sheetView rightToLeft="1" workbookViewId="0">
      <selection activeCell="B2" sqref="B2:B3"/>
    </sheetView>
  </sheetViews>
  <sheetFormatPr defaultColWidth="9.140625" defaultRowHeight="12.75"/>
  <cols>
    <col min="2" max="2" width="36.7109375" customWidth="1"/>
    <col min="3" max="4" width="12.7109375" customWidth="1"/>
    <col min="5" max="5" width="11.7109375" customWidth="1"/>
    <col min="6" max="6" width="13.7109375" customWidth="1"/>
    <col min="7" max="9" width="11.7109375" customWidth="1"/>
    <col min="10" max="10" width="10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501</v>
      </c>
    </row>
    <row r="3" spans="2:14" ht="15.75">
      <c r="B3" s="1" t="s">
        <v>500</v>
      </c>
    </row>
    <row r="4" spans="2:14" ht="15.75">
      <c r="B4" s="1" t="s">
        <v>1</v>
      </c>
    </row>
    <row r="6" spans="2:14" ht="15.75">
      <c r="B6" s="2" t="s">
        <v>102</v>
      </c>
    </row>
    <row r="7" spans="2:14" ht="15.75">
      <c r="B7" s="2" t="s">
        <v>245</v>
      </c>
    </row>
    <row r="8" spans="2:14">
      <c r="B8" s="3" t="s">
        <v>72</v>
      </c>
      <c r="C8" s="3" t="s">
        <v>73</v>
      </c>
      <c r="D8" s="3" t="s">
        <v>104</v>
      </c>
      <c r="E8" s="3" t="s">
        <v>143</v>
      </c>
      <c r="F8" s="3" t="s">
        <v>74</v>
      </c>
      <c r="G8" s="3" t="s">
        <v>144</v>
      </c>
      <c r="H8" s="3" t="s">
        <v>77</v>
      </c>
      <c r="I8" s="3" t="s">
        <v>107</v>
      </c>
      <c r="J8" s="3" t="s">
        <v>40</v>
      </c>
      <c r="K8" s="3" t="s">
        <v>80</v>
      </c>
      <c r="L8" s="3" t="s">
        <v>108</v>
      </c>
      <c r="M8" s="3" t="s">
        <v>109</v>
      </c>
      <c r="N8" s="3" t="s">
        <v>82</v>
      </c>
    </row>
    <row r="9" spans="2:14">
      <c r="B9" s="4"/>
      <c r="C9" s="4"/>
      <c r="D9" s="4"/>
      <c r="E9" s="4"/>
      <c r="F9" s="4"/>
      <c r="G9" s="4"/>
      <c r="H9" s="4"/>
      <c r="I9" s="4" t="s">
        <v>112</v>
      </c>
      <c r="J9" s="4" t="s">
        <v>113</v>
      </c>
      <c r="K9" s="4" t="s">
        <v>84</v>
      </c>
      <c r="L9" s="4" t="s">
        <v>83</v>
      </c>
      <c r="M9" s="4" t="s">
        <v>83</v>
      </c>
      <c r="N9" s="4" t="s">
        <v>83</v>
      </c>
    </row>
    <row r="11" spans="2:14">
      <c r="B11" s="3" t="s">
        <v>246</v>
      </c>
      <c r="C11" s="12"/>
      <c r="D11" s="3"/>
      <c r="E11" s="3"/>
      <c r="F11" s="3"/>
      <c r="G11" s="3"/>
      <c r="H11" s="3"/>
      <c r="I11" s="9">
        <v>15.05</v>
      </c>
      <c r="K11" s="9">
        <v>0.86</v>
      </c>
      <c r="M11" s="10">
        <v>1</v>
      </c>
      <c r="N11" s="10">
        <v>5.0000000000000001E-4</v>
      </c>
    </row>
    <row r="12" spans="2:14">
      <c r="B12" s="3" t="s">
        <v>247</v>
      </c>
      <c r="C12" s="12"/>
      <c r="D12" s="3"/>
      <c r="E12" s="3"/>
      <c r="F12" s="3"/>
      <c r="G12" s="3"/>
      <c r="H12" s="3"/>
      <c r="I12" s="9">
        <v>15.05</v>
      </c>
      <c r="K12" s="9">
        <v>0.86</v>
      </c>
      <c r="M12" s="10">
        <v>1</v>
      </c>
      <c r="N12" s="10">
        <v>5.0000000000000001E-4</v>
      </c>
    </row>
    <row r="13" spans="2:14">
      <c r="B13" s="13" t="s">
        <v>248</v>
      </c>
      <c r="C13" s="14"/>
      <c r="D13" s="13"/>
      <c r="E13" s="13"/>
      <c r="F13" s="13"/>
      <c r="G13" s="13"/>
      <c r="H13" s="13"/>
      <c r="I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249</v>
      </c>
      <c r="C14" s="14"/>
      <c r="D14" s="13"/>
      <c r="E14" s="13"/>
      <c r="F14" s="13"/>
      <c r="G14" s="13"/>
      <c r="H14" s="13"/>
      <c r="I14" s="15">
        <v>15.05</v>
      </c>
      <c r="K14" s="15">
        <v>0.86</v>
      </c>
      <c r="M14" s="16">
        <v>1</v>
      </c>
      <c r="N14" s="16">
        <v>5.0000000000000001E-4</v>
      </c>
    </row>
    <row r="15" spans="2:14">
      <c r="B15" s="6" t="s">
        <v>250</v>
      </c>
      <c r="C15" s="17">
        <v>763011</v>
      </c>
      <c r="D15" s="6" t="s">
        <v>118</v>
      </c>
      <c r="E15" s="6"/>
      <c r="F15" s="18">
        <v>520029026</v>
      </c>
      <c r="G15" s="6" t="s">
        <v>160</v>
      </c>
      <c r="H15" s="6" t="s">
        <v>90</v>
      </c>
      <c r="I15" s="7">
        <v>8.0500000000000007</v>
      </c>
      <c r="J15" s="7">
        <v>8125</v>
      </c>
      <c r="K15" s="7">
        <v>0.65</v>
      </c>
      <c r="L15" s="8">
        <v>0</v>
      </c>
      <c r="M15" s="8">
        <v>0.75949999999999995</v>
      </c>
      <c r="N15" s="8">
        <v>4.0000000000000002E-4</v>
      </c>
    </row>
    <row r="16" spans="2:14">
      <c r="B16" s="6" t="s">
        <v>251</v>
      </c>
      <c r="C16" s="17">
        <v>829010</v>
      </c>
      <c r="D16" s="6" t="s">
        <v>118</v>
      </c>
      <c r="E16" s="6"/>
      <c r="F16" s="18">
        <v>520033291</v>
      </c>
      <c r="G16" s="6" t="s">
        <v>252</v>
      </c>
      <c r="H16" s="6" t="s">
        <v>90</v>
      </c>
      <c r="I16" s="7">
        <v>7</v>
      </c>
      <c r="J16" s="7">
        <v>2839</v>
      </c>
      <c r="K16" s="7">
        <v>0.21</v>
      </c>
      <c r="L16" s="8">
        <v>0</v>
      </c>
      <c r="M16" s="8">
        <v>0.24049999999999999</v>
      </c>
      <c r="N16" s="8">
        <v>1E-4</v>
      </c>
    </row>
    <row r="17" spans="2:14">
      <c r="B17" s="13" t="s">
        <v>253</v>
      </c>
      <c r="C17" s="14"/>
      <c r="D17" s="13"/>
      <c r="E17" s="13"/>
      <c r="F17" s="13"/>
      <c r="G17" s="13"/>
      <c r="H17" s="13"/>
      <c r="I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254</v>
      </c>
      <c r="C18" s="14"/>
      <c r="D18" s="13"/>
      <c r="E18" s="13"/>
      <c r="F18" s="13"/>
      <c r="G18" s="13"/>
      <c r="H18" s="13"/>
      <c r="I18" s="15">
        <v>0</v>
      </c>
      <c r="K18" s="15">
        <v>0</v>
      </c>
      <c r="M18" s="16">
        <v>0</v>
      </c>
      <c r="N18" s="16">
        <v>0</v>
      </c>
    </row>
    <row r="19" spans="2:14">
      <c r="B19" s="13" t="s">
        <v>255</v>
      </c>
      <c r="C19" s="14"/>
      <c r="D19" s="13"/>
      <c r="E19" s="13"/>
      <c r="F19" s="13"/>
      <c r="G19" s="13"/>
      <c r="H19" s="13"/>
      <c r="I19" s="15">
        <v>0</v>
      </c>
      <c r="K19" s="15">
        <v>0</v>
      </c>
      <c r="M19" s="16">
        <v>0</v>
      </c>
      <c r="N19" s="16">
        <v>0</v>
      </c>
    </row>
    <row r="20" spans="2:14">
      <c r="B20" s="3" t="s">
        <v>256</v>
      </c>
      <c r="C20" s="12"/>
      <c r="D20" s="3"/>
      <c r="E20" s="3"/>
      <c r="F20" s="3"/>
      <c r="G20" s="3"/>
      <c r="H20" s="3"/>
      <c r="I20" s="9">
        <v>0</v>
      </c>
      <c r="K20" s="9">
        <v>0</v>
      </c>
      <c r="M20" s="10">
        <v>0</v>
      </c>
      <c r="N20" s="10">
        <v>0</v>
      </c>
    </row>
    <row r="21" spans="2:14">
      <c r="B21" s="13" t="s">
        <v>257</v>
      </c>
      <c r="C21" s="14"/>
      <c r="D21" s="13"/>
      <c r="E21" s="13"/>
      <c r="F21" s="13"/>
      <c r="G21" s="13"/>
      <c r="H21" s="13"/>
      <c r="I21" s="15">
        <v>0</v>
      </c>
      <c r="K21" s="15">
        <v>0</v>
      </c>
      <c r="M21" s="16">
        <v>0</v>
      </c>
      <c r="N21" s="16">
        <v>0</v>
      </c>
    </row>
    <row r="22" spans="2:14">
      <c r="B22" s="13" t="s">
        <v>258</v>
      </c>
      <c r="C22" s="14"/>
      <c r="D22" s="13"/>
      <c r="E22" s="13"/>
      <c r="F22" s="13"/>
      <c r="G22" s="13"/>
      <c r="H22" s="13"/>
      <c r="I22" s="15">
        <v>0</v>
      </c>
      <c r="K22" s="15">
        <v>0</v>
      </c>
      <c r="M22" s="16">
        <v>0</v>
      </c>
      <c r="N22" s="16">
        <v>0</v>
      </c>
    </row>
    <row r="25" spans="2:14">
      <c r="B25" s="6" t="s">
        <v>101</v>
      </c>
      <c r="C25" s="17"/>
      <c r="D25" s="6"/>
      <c r="E25" s="6"/>
      <c r="F25" s="6"/>
      <c r="G25" s="6"/>
      <c r="H25" s="6"/>
    </row>
    <row r="29" spans="2:14">
      <c r="B29" s="5"/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9"/>
  <sheetViews>
    <sheetView rightToLeft="1" workbookViewId="0">
      <selection activeCell="B2" sqref="B2:B3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2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501</v>
      </c>
    </row>
    <row r="3" spans="2:14" ht="15.75">
      <c r="B3" s="1" t="s">
        <v>500</v>
      </c>
    </row>
    <row r="4" spans="2:14" ht="15.75">
      <c r="B4" s="1" t="s">
        <v>1</v>
      </c>
    </row>
    <row r="6" spans="2:14" ht="15.75">
      <c r="B6" s="2" t="s">
        <v>102</v>
      </c>
    </row>
    <row r="7" spans="2:14" ht="15.75">
      <c r="B7" s="2" t="s">
        <v>259</v>
      </c>
    </row>
    <row r="8" spans="2:14">
      <c r="B8" s="3" t="s">
        <v>72</v>
      </c>
      <c r="C8" s="3" t="s">
        <v>73</v>
      </c>
      <c r="D8" s="3" t="s">
        <v>104</v>
      </c>
      <c r="E8" s="3" t="s">
        <v>74</v>
      </c>
      <c r="F8" s="3" t="s">
        <v>144</v>
      </c>
      <c r="G8" s="3" t="s">
        <v>77</v>
      </c>
      <c r="H8" s="3" t="s">
        <v>107</v>
      </c>
      <c r="I8" s="3" t="s">
        <v>40</v>
      </c>
      <c r="J8" s="3" t="s">
        <v>155</v>
      </c>
      <c r="K8" s="3" t="s">
        <v>80</v>
      </c>
      <c r="L8" s="3" t="s">
        <v>108</v>
      </c>
      <c r="M8" s="3" t="s">
        <v>109</v>
      </c>
      <c r="N8" s="3" t="s">
        <v>82</v>
      </c>
    </row>
    <row r="9" spans="2:14">
      <c r="B9" s="4"/>
      <c r="C9" s="4"/>
      <c r="D9" s="4"/>
      <c r="E9" s="4"/>
      <c r="F9" s="4"/>
      <c r="G9" s="4"/>
      <c r="H9" s="4" t="s">
        <v>112</v>
      </c>
      <c r="I9" s="4" t="s">
        <v>113</v>
      </c>
      <c r="J9" s="4" t="s">
        <v>84</v>
      </c>
      <c r="K9" s="4" t="s">
        <v>84</v>
      </c>
      <c r="L9" s="4" t="s">
        <v>83</v>
      </c>
      <c r="M9" s="4" t="s">
        <v>83</v>
      </c>
      <c r="N9" s="4" t="s">
        <v>83</v>
      </c>
    </row>
    <row r="11" spans="2:14">
      <c r="B11" s="3" t="s">
        <v>260</v>
      </c>
      <c r="C11" s="12"/>
      <c r="D11" s="3"/>
      <c r="E11" s="3"/>
      <c r="F11" s="3"/>
      <c r="G11" s="3"/>
      <c r="H11" s="9">
        <v>46231</v>
      </c>
      <c r="K11" s="9">
        <v>795.05</v>
      </c>
      <c r="M11" s="10">
        <v>1</v>
      </c>
      <c r="N11" s="10">
        <v>0.44819999999999999</v>
      </c>
    </row>
    <row r="12" spans="2:14">
      <c r="B12" s="3" t="s">
        <v>261</v>
      </c>
      <c r="C12" s="12"/>
      <c r="D12" s="3"/>
      <c r="E12" s="3"/>
      <c r="F12" s="3"/>
      <c r="G12" s="3"/>
      <c r="H12" s="9">
        <v>45945</v>
      </c>
      <c r="K12" s="9">
        <v>705.31</v>
      </c>
      <c r="M12" s="10">
        <v>0.8871</v>
      </c>
      <c r="N12" s="10">
        <v>0.39760000000000001</v>
      </c>
    </row>
    <row r="13" spans="2:14">
      <c r="B13" s="13" t="s">
        <v>262</v>
      </c>
      <c r="C13" s="14"/>
      <c r="D13" s="13"/>
      <c r="E13" s="13"/>
      <c r="F13" s="13"/>
      <c r="G13" s="13"/>
      <c r="H13" s="15">
        <v>6577</v>
      </c>
      <c r="K13" s="15">
        <v>205.58</v>
      </c>
      <c r="M13" s="16">
        <v>0.2586</v>
      </c>
      <c r="N13" s="16">
        <v>0.1159</v>
      </c>
    </row>
    <row r="14" spans="2:14">
      <c r="B14" s="6" t="s">
        <v>263</v>
      </c>
      <c r="C14" s="17">
        <v>1113232</v>
      </c>
      <c r="D14" s="6" t="s">
        <v>118</v>
      </c>
      <c r="E14" s="18">
        <v>514103811</v>
      </c>
      <c r="F14" s="6" t="s">
        <v>264</v>
      </c>
      <c r="G14" s="6" t="s">
        <v>90</v>
      </c>
      <c r="H14" s="7">
        <v>5530</v>
      </c>
      <c r="I14" s="7">
        <v>1286</v>
      </c>
      <c r="J14" s="7">
        <v>0</v>
      </c>
      <c r="K14" s="7">
        <v>71.12</v>
      </c>
      <c r="L14" s="8">
        <v>0</v>
      </c>
      <c r="M14" s="8">
        <v>8.9399999999999993E-2</v>
      </c>
      <c r="N14" s="8">
        <v>4.0099999999999997E-2</v>
      </c>
    </row>
    <row r="15" spans="2:14">
      <c r="B15" s="6" t="s">
        <v>265</v>
      </c>
      <c r="C15" s="17">
        <v>1117266</v>
      </c>
      <c r="D15" s="6" t="s">
        <v>118</v>
      </c>
      <c r="E15" s="18">
        <v>513502211</v>
      </c>
      <c r="F15" s="6" t="s">
        <v>264</v>
      </c>
      <c r="G15" s="6" t="s">
        <v>90</v>
      </c>
      <c r="H15" s="7">
        <v>282</v>
      </c>
      <c r="I15" s="7">
        <v>12850</v>
      </c>
      <c r="J15" s="7">
        <v>0</v>
      </c>
      <c r="K15" s="7">
        <v>36.24</v>
      </c>
      <c r="L15" s="8">
        <v>0</v>
      </c>
      <c r="M15" s="8">
        <v>4.5600000000000002E-2</v>
      </c>
      <c r="N15" s="8">
        <v>2.0400000000000001E-2</v>
      </c>
    </row>
    <row r="16" spans="2:14">
      <c r="B16" s="6" t="s">
        <v>266</v>
      </c>
      <c r="C16" s="17">
        <v>1091818</v>
      </c>
      <c r="D16" s="6" t="s">
        <v>118</v>
      </c>
      <c r="E16" s="18">
        <v>513594101</v>
      </c>
      <c r="F16" s="6" t="s">
        <v>264</v>
      </c>
      <c r="G16" s="6" t="s">
        <v>90</v>
      </c>
      <c r="H16" s="7">
        <v>765</v>
      </c>
      <c r="I16" s="7">
        <v>12840</v>
      </c>
      <c r="J16" s="7">
        <v>0</v>
      </c>
      <c r="K16" s="7">
        <v>98.23</v>
      </c>
      <c r="L16" s="8">
        <v>0</v>
      </c>
      <c r="M16" s="8">
        <v>0.1235</v>
      </c>
      <c r="N16" s="8">
        <v>5.5399999999999998E-2</v>
      </c>
    </row>
    <row r="17" spans="2:14">
      <c r="B17" s="13" t="s">
        <v>267</v>
      </c>
      <c r="C17" s="14"/>
      <c r="D17" s="13"/>
      <c r="E17" s="13"/>
      <c r="F17" s="13"/>
      <c r="G17" s="13"/>
      <c r="H17" s="15">
        <v>5184</v>
      </c>
      <c r="K17" s="15">
        <v>231.26</v>
      </c>
      <c r="M17" s="16">
        <v>0.29089999999999999</v>
      </c>
      <c r="N17" s="16">
        <v>0.13039999999999999</v>
      </c>
    </row>
    <row r="18" spans="2:14">
      <c r="B18" s="6" t="s">
        <v>268</v>
      </c>
      <c r="C18" s="17">
        <v>1123249</v>
      </c>
      <c r="D18" s="6" t="s">
        <v>118</v>
      </c>
      <c r="E18" s="18">
        <v>514103811</v>
      </c>
      <c r="F18" s="6" t="s">
        <v>269</v>
      </c>
      <c r="G18" s="6" t="s">
        <v>90</v>
      </c>
      <c r="H18" s="7">
        <v>2047</v>
      </c>
      <c r="I18" s="7">
        <v>2661</v>
      </c>
      <c r="J18" s="7">
        <v>0</v>
      </c>
      <c r="K18" s="7">
        <v>54.47</v>
      </c>
      <c r="L18" s="8">
        <v>0</v>
      </c>
      <c r="M18" s="8">
        <v>6.8500000000000005E-2</v>
      </c>
      <c r="N18" s="8">
        <v>3.0700000000000002E-2</v>
      </c>
    </row>
    <row r="19" spans="2:14">
      <c r="B19" s="6" t="s">
        <v>270</v>
      </c>
      <c r="C19" s="17">
        <v>1117399</v>
      </c>
      <c r="D19" s="6" t="s">
        <v>118</v>
      </c>
      <c r="E19" s="18">
        <v>513952457</v>
      </c>
      <c r="F19" s="6" t="s">
        <v>269</v>
      </c>
      <c r="G19" s="6" t="s">
        <v>90</v>
      </c>
      <c r="H19" s="7">
        <v>644</v>
      </c>
      <c r="I19" s="7">
        <v>9386</v>
      </c>
      <c r="J19" s="7">
        <v>0</v>
      </c>
      <c r="K19" s="7">
        <v>60.45</v>
      </c>
      <c r="L19" s="8">
        <v>0</v>
      </c>
      <c r="M19" s="8">
        <v>7.5999999999999998E-2</v>
      </c>
      <c r="N19" s="8">
        <v>3.4099999999999998E-2</v>
      </c>
    </row>
    <row r="20" spans="2:14">
      <c r="B20" s="6" t="s">
        <v>271</v>
      </c>
      <c r="C20" s="17">
        <v>1129964</v>
      </c>
      <c r="D20" s="6" t="s">
        <v>118</v>
      </c>
      <c r="E20" s="18">
        <v>513952457</v>
      </c>
      <c r="F20" s="6" t="s">
        <v>269</v>
      </c>
      <c r="G20" s="6" t="s">
        <v>90</v>
      </c>
      <c r="H20" s="7">
        <v>599</v>
      </c>
      <c r="I20" s="7">
        <v>4099</v>
      </c>
      <c r="J20" s="7">
        <v>0</v>
      </c>
      <c r="K20" s="7">
        <v>24.55</v>
      </c>
      <c r="L20" s="8">
        <v>0</v>
      </c>
      <c r="M20" s="8">
        <v>3.09E-2</v>
      </c>
      <c r="N20" s="8">
        <v>1.38E-2</v>
      </c>
    </row>
    <row r="21" spans="2:14">
      <c r="B21" s="6" t="s">
        <v>272</v>
      </c>
      <c r="C21" s="17">
        <v>1125749</v>
      </c>
      <c r="D21" s="6" t="s">
        <v>118</v>
      </c>
      <c r="E21" s="18">
        <v>513952457</v>
      </c>
      <c r="F21" s="6" t="s">
        <v>269</v>
      </c>
      <c r="G21" s="6" t="s">
        <v>90</v>
      </c>
      <c r="H21" s="7">
        <v>770</v>
      </c>
      <c r="I21" s="7">
        <v>3832</v>
      </c>
      <c r="J21" s="7">
        <v>0</v>
      </c>
      <c r="K21" s="7">
        <v>29.51</v>
      </c>
      <c r="L21" s="8">
        <v>0</v>
      </c>
      <c r="M21" s="8">
        <v>3.7100000000000001E-2</v>
      </c>
      <c r="N21" s="8">
        <v>1.66E-2</v>
      </c>
    </row>
    <row r="22" spans="2:14">
      <c r="B22" s="6" t="s">
        <v>273</v>
      </c>
      <c r="C22" s="17">
        <v>1117639</v>
      </c>
      <c r="D22" s="6" t="s">
        <v>118</v>
      </c>
      <c r="E22" s="18">
        <v>513502211</v>
      </c>
      <c r="F22" s="6" t="s">
        <v>269</v>
      </c>
      <c r="G22" s="6" t="s">
        <v>90</v>
      </c>
      <c r="H22" s="7">
        <v>358</v>
      </c>
      <c r="I22" s="7">
        <v>2684</v>
      </c>
      <c r="J22" s="7">
        <v>0</v>
      </c>
      <c r="K22" s="7">
        <v>9.61</v>
      </c>
      <c r="L22" s="8">
        <v>0</v>
      </c>
      <c r="M22" s="8">
        <v>1.21E-2</v>
      </c>
      <c r="N22" s="8">
        <v>5.4000000000000003E-3</v>
      </c>
    </row>
    <row r="23" spans="2:14">
      <c r="B23" s="6" t="s">
        <v>274</v>
      </c>
      <c r="C23" s="17">
        <v>1099472</v>
      </c>
      <c r="D23" s="6" t="s">
        <v>118</v>
      </c>
      <c r="E23" s="18">
        <v>513502211</v>
      </c>
      <c r="F23" s="6" t="s">
        <v>269</v>
      </c>
      <c r="G23" s="6" t="s">
        <v>90</v>
      </c>
      <c r="H23" s="7">
        <v>635</v>
      </c>
      <c r="I23" s="7">
        <v>4346</v>
      </c>
      <c r="J23" s="7">
        <v>0</v>
      </c>
      <c r="K23" s="7">
        <v>27.6</v>
      </c>
      <c r="L23" s="8">
        <v>0</v>
      </c>
      <c r="M23" s="8">
        <v>3.4700000000000002E-2</v>
      </c>
      <c r="N23" s="8">
        <v>1.5599999999999999E-2</v>
      </c>
    </row>
    <row r="24" spans="2:14">
      <c r="B24" s="6" t="s">
        <v>275</v>
      </c>
      <c r="C24" s="17">
        <v>1116904</v>
      </c>
      <c r="D24" s="6" t="s">
        <v>118</v>
      </c>
      <c r="E24" s="18">
        <v>513502211</v>
      </c>
      <c r="F24" s="6" t="s">
        <v>269</v>
      </c>
      <c r="G24" s="6" t="s">
        <v>90</v>
      </c>
      <c r="H24" s="7">
        <v>21</v>
      </c>
      <c r="I24" s="7">
        <v>18930</v>
      </c>
      <c r="J24" s="7">
        <v>0</v>
      </c>
      <c r="K24" s="7">
        <v>3.98</v>
      </c>
      <c r="L24" s="8">
        <v>0</v>
      </c>
      <c r="M24" s="8">
        <v>5.0000000000000001E-3</v>
      </c>
      <c r="N24" s="8">
        <v>2.2000000000000001E-3</v>
      </c>
    </row>
    <row r="25" spans="2:14">
      <c r="B25" s="6" t="s">
        <v>276</v>
      </c>
      <c r="C25" s="17">
        <v>1118728</v>
      </c>
      <c r="D25" s="6" t="s">
        <v>118</v>
      </c>
      <c r="E25" s="18">
        <v>513944660</v>
      </c>
      <c r="F25" s="6" t="s">
        <v>269</v>
      </c>
      <c r="G25" s="6" t="s">
        <v>90</v>
      </c>
      <c r="H25" s="7">
        <v>110</v>
      </c>
      <c r="I25" s="7">
        <v>19180</v>
      </c>
      <c r="J25" s="7">
        <v>0</v>
      </c>
      <c r="K25" s="7">
        <v>21.1</v>
      </c>
      <c r="L25" s="8">
        <v>0</v>
      </c>
      <c r="M25" s="8">
        <v>2.6499999999999999E-2</v>
      </c>
      <c r="N25" s="8">
        <v>1.1900000000000001E-2</v>
      </c>
    </row>
    <row r="26" spans="2:14">
      <c r="B26" s="13" t="s">
        <v>277</v>
      </c>
      <c r="C26" s="14"/>
      <c r="D26" s="13"/>
      <c r="E26" s="13"/>
      <c r="F26" s="13"/>
      <c r="G26" s="13"/>
      <c r="H26" s="15">
        <v>34109</v>
      </c>
      <c r="K26" s="15">
        <v>243.71</v>
      </c>
      <c r="M26" s="16">
        <v>0.30649999999999999</v>
      </c>
      <c r="N26" s="16">
        <v>0.13739999999999999</v>
      </c>
    </row>
    <row r="27" spans="2:14">
      <c r="B27" s="6" t="s">
        <v>278</v>
      </c>
      <c r="C27" s="17">
        <v>1116292</v>
      </c>
      <c r="D27" s="6" t="s">
        <v>118</v>
      </c>
      <c r="E27" s="18">
        <v>514103811</v>
      </c>
      <c r="F27" s="6" t="s">
        <v>279</v>
      </c>
      <c r="G27" s="6" t="s">
        <v>90</v>
      </c>
      <c r="H27" s="7">
        <v>18800</v>
      </c>
      <c r="I27" s="7">
        <v>356.13</v>
      </c>
      <c r="J27" s="7">
        <v>0</v>
      </c>
      <c r="K27" s="7">
        <v>66.95</v>
      </c>
      <c r="L27" s="8">
        <v>1E-4</v>
      </c>
      <c r="M27" s="8">
        <v>8.4199999999999997E-2</v>
      </c>
      <c r="N27" s="8">
        <v>3.7699999999999997E-2</v>
      </c>
    </row>
    <row r="28" spans="2:14">
      <c r="B28" s="6" t="s">
        <v>280</v>
      </c>
      <c r="C28" s="17">
        <v>1101443</v>
      </c>
      <c r="D28" s="6" t="s">
        <v>118</v>
      </c>
      <c r="E28" s="18">
        <v>513665661</v>
      </c>
      <c r="F28" s="6" t="s">
        <v>279</v>
      </c>
      <c r="G28" s="6" t="s">
        <v>90</v>
      </c>
      <c r="H28" s="7">
        <v>10934</v>
      </c>
      <c r="I28" s="7">
        <v>324.22000000000003</v>
      </c>
      <c r="J28" s="7">
        <v>0</v>
      </c>
      <c r="K28" s="7">
        <v>35.450000000000003</v>
      </c>
      <c r="L28" s="8">
        <v>0</v>
      </c>
      <c r="M28" s="8">
        <v>4.4600000000000001E-2</v>
      </c>
      <c r="N28" s="8">
        <v>0.02</v>
      </c>
    </row>
    <row r="29" spans="2:14">
      <c r="B29" s="6" t="s">
        <v>281</v>
      </c>
      <c r="C29" s="17">
        <v>1109420</v>
      </c>
      <c r="D29" s="6" t="s">
        <v>118</v>
      </c>
      <c r="E29" s="18">
        <v>513952457</v>
      </c>
      <c r="F29" s="6" t="s">
        <v>279</v>
      </c>
      <c r="G29" s="6" t="s">
        <v>90</v>
      </c>
      <c r="H29" s="7">
        <v>99</v>
      </c>
      <c r="I29" s="7">
        <v>3142.55</v>
      </c>
      <c r="J29" s="7">
        <v>0</v>
      </c>
      <c r="K29" s="7">
        <v>3.11</v>
      </c>
      <c r="L29" s="8">
        <v>0</v>
      </c>
      <c r="M29" s="8">
        <v>3.8999999999999998E-3</v>
      </c>
      <c r="N29" s="8">
        <v>1.8E-3</v>
      </c>
    </row>
    <row r="30" spans="2:14">
      <c r="B30" s="6" t="s">
        <v>282</v>
      </c>
      <c r="C30" s="17">
        <v>1128529</v>
      </c>
      <c r="D30" s="6" t="s">
        <v>118</v>
      </c>
      <c r="E30" s="18">
        <v>513952457</v>
      </c>
      <c r="F30" s="6" t="s">
        <v>279</v>
      </c>
      <c r="G30" s="6" t="s">
        <v>90</v>
      </c>
      <c r="H30" s="7">
        <v>1052</v>
      </c>
      <c r="I30" s="7">
        <v>3441.12</v>
      </c>
      <c r="J30" s="7">
        <v>0</v>
      </c>
      <c r="K30" s="7">
        <v>36.200000000000003</v>
      </c>
      <c r="L30" s="8">
        <v>0</v>
      </c>
      <c r="M30" s="8">
        <v>4.5499999999999999E-2</v>
      </c>
      <c r="N30" s="8">
        <v>2.0400000000000001E-2</v>
      </c>
    </row>
    <row r="31" spans="2:14">
      <c r="B31" s="6" t="s">
        <v>283</v>
      </c>
      <c r="C31" s="17">
        <v>1109248</v>
      </c>
      <c r="D31" s="6" t="s">
        <v>118</v>
      </c>
      <c r="E31" s="18">
        <v>513502211</v>
      </c>
      <c r="F31" s="6" t="s">
        <v>279</v>
      </c>
      <c r="G31" s="6" t="s">
        <v>90</v>
      </c>
      <c r="H31" s="7">
        <v>2513</v>
      </c>
      <c r="I31" s="7">
        <v>3156.65</v>
      </c>
      <c r="J31" s="7">
        <v>0</v>
      </c>
      <c r="K31" s="7">
        <v>79.33</v>
      </c>
      <c r="L31" s="8">
        <v>0</v>
      </c>
      <c r="M31" s="8">
        <v>9.98E-2</v>
      </c>
      <c r="N31" s="8">
        <v>4.4699999999999997E-2</v>
      </c>
    </row>
    <row r="32" spans="2:14">
      <c r="B32" s="6" t="s">
        <v>284</v>
      </c>
      <c r="C32" s="17">
        <v>1109362</v>
      </c>
      <c r="D32" s="6" t="s">
        <v>118</v>
      </c>
      <c r="E32" s="18">
        <v>513944660</v>
      </c>
      <c r="F32" s="6" t="s">
        <v>279</v>
      </c>
      <c r="G32" s="6" t="s">
        <v>90</v>
      </c>
      <c r="H32" s="7">
        <v>671</v>
      </c>
      <c r="I32" s="7">
        <v>3173.4</v>
      </c>
      <c r="J32" s="7">
        <v>0</v>
      </c>
      <c r="K32" s="7">
        <v>21.29</v>
      </c>
      <c r="L32" s="8">
        <v>0</v>
      </c>
      <c r="M32" s="8">
        <v>2.6800000000000001E-2</v>
      </c>
      <c r="N32" s="8">
        <v>1.2E-2</v>
      </c>
    </row>
    <row r="33" spans="2:14">
      <c r="B33" s="6" t="s">
        <v>285</v>
      </c>
      <c r="C33" s="17">
        <v>1128453</v>
      </c>
      <c r="D33" s="6" t="s">
        <v>118</v>
      </c>
      <c r="E33" s="18">
        <v>513801605</v>
      </c>
      <c r="F33" s="6" t="s">
        <v>279</v>
      </c>
      <c r="G33" s="6" t="s">
        <v>90</v>
      </c>
      <c r="H33" s="7">
        <v>40</v>
      </c>
      <c r="I33" s="7">
        <v>3444.19</v>
      </c>
      <c r="J33" s="7">
        <v>0</v>
      </c>
      <c r="K33" s="7">
        <v>1.38</v>
      </c>
      <c r="L33" s="8">
        <v>0</v>
      </c>
      <c r="M33" s="8">
        <v>1.6999999999999999E-3</v>
      </c>
      <c r="N33" s="8">
        <v>8.0000000000000004E-4</v>
      </c>
    </row>
    <row r="34" spans="2:14">
      <c r="B34" s="13" t="s">
        <v>286</v>
      </c>
      <c r="C34" s="14"/>
      <c r="D34" s="13"/>
      <c r="E34" s="13"/>
      <c r="F34" s="13"/>
      <c r="G34" s="13"/>
      <c r="H34" s="15">
        <v>75</v>
      </c>
      <c r="K34" s="15">
        <v>24.77</v>
      </c>
      <c r="M34" s="16">
        <v>3.1199999999999999E-2</v>
      </c>
      <c r="N34" s="16">
        <v>1.4E-2</v>
      </c>
    </row>
    <row r="35" spans="2:14">
      <c r="B35" s="6" t="s">
        <v>287</v>
      </c>
      <c r="C35" s="17">
        <v>60382389</v>
      </c>
      <c r="D35" s="6" t="s">
        <v>118</v>
      </c>
      <c r="E35" s="6"/>
      <c r="F35" s="6" t="s">
        <v>288</v>
      </c>
      <c r="G35" s="6" t="s">
        <v>41</v>
      </c>
      <c r="H35" s="7">
        <v>75</v>
      </c>
      <c r="I35" s="7">
        <v>9446</v>
      </c>
      <c r="J35" s="7">
        <v>0</v>
      </c>
      <c r="K35" s="7">
        <v>24.77</v>
      </c>
      <c r="M35" s="8">
        <v>3.1199999999999999E-2</v>
      </c>
      <c r="N35" s="8">
        <v>1.4E-2</v>
      </c>
    </row>
    <row r="36" spans="2:14">
      <c r="B36" s="13" t="s">
        <v>289</v>
      </c>
      <c r="C36" s="14"/>
      <c r="D36" s="13"/>
      <c r="E36" s="13"/>
      <c r="F36" s="13"/>
      <c r="G36" s="13"/>
      <c r="H36" s="15">
        <v>0</v>
      </c>
      <c r="K36" s="15">
        <v>0</v>
      </c>
      <c r="M36" s="16">
        <v>0</v>
      </c>
      <c r="N36" s="16">
        <v>0</v>
      </c>
    </row>
    <row r="37" spans="2:14">
      <c r="B37" s="13" t="s">
        <v>290</v>
      </c>
      <c r="C37" s="14"/>
      <c r="D37" s="13"/>
      <c r="E37" s="13"/>
      <c r="F37" s="13"/>
      <c r="G37" s="13"/>
      <c r="H37" s="15">
        <v>0</v>
      </c>
      <c r="K37" s="15">
        <v>0</v>
      </c>
      <c r="M37" s="16">
        <v>0</v>
      </c>
      <c r="N37" s="16">
        <v>0</v>
      </c>
    </row>
    <row r="38" spans="2:14">
      <c r="B38" s="3" t="s">
        <v>291</v>
      </c>
      <c r="C38" s="12"/>
      <c r="D38" s="3"/>
      <c r="E38" s="3"/>
      <c r="F38" s="3"/>
      <c r="G38" s="3"/>
      <c r="H38" s="9">
        <v>286</v>
      </c>
      <c r="K38" s="9">
        <v>89.73</v>
      </c>
      <c r="M38" s="10">
        <v>0.1129</v>
      </c>
      <c r="N38" s="10">
        <v>5.0599999999999999E-2</v>
      </c>
    </row>
    <row r="39" spans="2:14">
      <c r="B39" s="13" t="s">
        <v>292</v>
      </c>
      <c r="C39" s="14"/>
      <c r="D39" s="13"/>
      <c r="E39" s="13"/>
      <c r="F39" s="13"/>
      <c r="G39" s="13"/>
      <c r="H39" s="15">
        <v>189</v>
      </c>
      <c r="K39" s="15">
        <v>52.48</v>
      </c>
      <c r="M39" s="16">
        <v>6.6000000000000003E-2</v>
      </c>
      <c r="N39" s="16">
        <v>2.9600000000000001E-2</v>
      </c>
    </row>
    <row r="40" spans="2:14">
      <c r="B40" s="6" t="s">
        <v>293</v>
      </c>
      <c r="C40" s="17" t="s">
        <v>294</v>
      </c>
      <c r="D40" s="6" t="s">
        <v>235</v>
      </c>
      <c r="E40" s="6"/>
      <c r="F40" s="6" t="s">
        <v>269</v>
      </c>
      <c r="G40" s="6" t="s">
        <v>41</v>
      </c>
      <c r="H40" s="7">
        <v>13</v>
      </c>
      <c r="I40" s="7">
        <v>24341</v>
      </c>
      <c r="J40" s="7">
        <v>0</v>
      </c>
      <c r="K40" s="7">
        <v>11.06</v>
      </c>
      <c r="L40" s="8">
        <v>0</v>
      </c>
      <c r="M40" s="8">
        <v>1.3899999999999999E-2</v>
      </c>
      <c r="N40" s="8">
        <v>6.1999999999999998E-3</v>
      </c>
    </row>
    <row r="41" spans="2:14">
      <c r="B41" s="6" t="s">
        <v>235</v>
      </c>
      <c r="C41" s="17" t="s">
        <v>295</v>
      </c>
      <c r="D41" s="6" t="s">
        <v>235</v>
      </c>
      <c r="E41" s="6"/>
      <c r="F41" s="6" t="s">
        <v>269</v>
      </c>
      <c r="G41" s="6" t="s">
        <v>41</v>
      </c>
      <c r="H41" s="7">
        <v>12</v>
      </c>
      <c r="I41" s="7">
        <v>13764</v>
      </c>
      <c r="J41" s="7">
        <v>0.01</v>
      </c>
      <c r="K41" s="7">
        <v>5.79</v>
      </c>
      <c r="L41" s="8">
        <v>0</v>
      </c>
      <c r="M41" s="8">
        <v>7.3000000000000001E-3</v>
      </c>
      <c r="N41" s="8">
        <v>3.3E-3</v>
      </c>
    </row>
    <row r="42" spans="2:14">
      <c r="B42" s="6" t="s">
        <v>296</v>
      </c>
      <c r="C42" s="17">
        <v>60329141</v>
      </c>
      <c r="D42" s="6" t="s">
        <v>231</v>
      </c>
      <c r="E42" s="6"/>
      <c r="F42" s="6" t="s">
        <v>269</v>
      </c>
      <c r="G42" s="6" t="s">
        <v>41</v>
      </c>
      <c r="H42" s="7">
        <v>5</v>
      </c>
      <c r="I42" s="7">
        <v>9935.5</v>
      </c>
      <c r="J42" s="7">
        <v>0</v>
      </c>
      <c r="K42" s="7">
        <v>1.74</v>
      </c>
      <c r="M42" s="8">
        <v>2.2000000000000001E-3</v>
      </c>
      <c r="N42" s="8">
        <v>1E-3</v>
      </c>
    </row>
    <row r="43" spans="2:14">
      <c r="B43" s="6" t="s">
        <v>297</v>
      </c>
      <c r="C43" s="17" t="s">
        <v>298</v>
      </c>
      <c r="D43" s="6" t="s">
        <v>299</v>
      </c>
      <c r="E43" s="6"/>
      <c r="F43" s="6" t="s">
        <v>269</v>
      </c>
      <c r="G43" s="6" t="s">
        <v>46</v>
      </c>
      <c r="H43" s="7">
        <v>29</v>
      </c>
      <c r="I43" s="7">
        <v>7640</v>
      </c>
      <c r="J43" s="7">
        <v>0</v>
      </c>
      <c r="K43" s="7">
        <v>8.83</v>
      </c>
      <c r="L43" s="8">
        <v>0</v>
      </c>
      <c r="M43" s="8">
        <v>1.11E-2</v>
      </c>
      <c r="N43" s="8">
        <v>5.0000000000000001E-3</v>
      </c>
    </row>
    <row r="44" spans="2:14">
      <c r="B44" s="6" t="s">
        <v>300</v>
      </c>
      <c r="C44" s="17" t="s">
        <v>301</v>
      </c>
      <c r="D44" s="6" t="s">
        <v>224</v>
      </c>
      <c r="E44" s="6"/>
      <c r="F44" s="6" t="s">
        <v>269</v>
      </c>
      <c r="G44" s="6" t="s">
        <v>41</v>
      </c>
      <c r="H44" s="7">
        <v>13</v>
      </c>
      <c r="I44" s="7">
        <v>24180</v>
      </c>
      <c r="J44" s="7">
        <v>0.04</v>
      </c>
      <c r="K44" s="7">
        <v>11.03</v>
      </c>
      <c r="L44" s="8">
        <v>0</v>
      </c>
      <c r="M44" s="8">
        <v>1.3899999999999999E-2</v>
      </c>
      <c r="N44" s="8">
        <v>6.1999999999999998E-3</v>
      </c>
    </row>
    <row r="45" spans="2:14">
      <c r="B45" s="6" t="s">
        <v>302</v>
      </c>
      <c r="C45" s="17" t="s">
        <v>303</v>
      </c>
      <c r="D45" s="6" t="s">
        <v>224</v>
      </c>
      <c r="E45" s="6"/>
      <c r="F45" s="6" t="s">
        <v>269</v>
      </c>
      <c r="G45" s="6" t="s">
        <v>41</v>
      </c>
      <c r="H45" s="7">
        <v>35</v>
      </c>
      <c r="I45" s="7">
        <v>4083</v>
      </c>
      <c r="J45" s="7">
        <v>0</v>
      </c>
      <c r="K45" s="7">
        <v>5</v>
      </c>
      <c r="L45" s="8">
        <v>0</v>
      </c>
      <c r="M45" s="8">
        <v>6.3E-3</v>
      </c>
      <c r="N45" s="8">
        <v>2.8E-3</v>
      </c>
    </row>
    <row r="46" spans="2:14">
      <c r="B46" s="6" t="s">
        <v>304</v>
      </c>
      <c r="C46" s="17" t="s">
        <v>305</v>
      </c>
      <c r="D46" s="6" t="s">
        <v>224</v>
      </c>
      <c r="E46" s="6"/>
      <c r="F46" s="6" t="s">
        <v>269</v>
      </c>
      <c r="G46" s="6" t="s">
        <v>41</v>
      </c>
      <c r="H46" s="7">
        <v>77</v>
      </c>
      <c r="I46" s="7">
        <v>3020</v>
      </c>
      <c r="J46" s="7">
        <v>0</v>
      </c>
      <c r="K46" s="7">
        <v>8.1300000000000008</v>
      </c>
      <c r="L46" s="8">
        <v>0</v>
      </c>
      <c r="M46" s="8">
        <v>1.0200000000000001E-2</v>
      </c>
      <c r="N46" s="8">
        <v>4.5999999999999999E-3</v>
      </c>
    </row>
    <row r="47" spans="2:14">
      <c r="B47" s="6" t="s">
        <v>306</v>
      </c>
      <c r="C47" s="17" t="s">
        <v>307</v>
      </c>
      <c r="D47" s="6" t="s">
        <v>224</v>
      </c>
      <c r="E47" s="6"/>
      <c r="F47" s="6" t="s">
        <v>269</v>
      </c>
      <c r="G47" s="6" t="s">
        <v>41</v>
      </c>
      <c r="H47" s="7">
        <v>5</v>
      </c>
      <c r="I47" s="7">
        <v>5200</v>
      </c>
      <c r="J47" s="7">
        <v>0</v>
      </c>
      <c r="K47" s="7">
        <v>0.91</v>
      </c>
      <c r="L47" s="8">
        <v>0</v>
      </c>
      <c r="M47" s="8">
        <v>1.1000000000000001E-3</v>
      </c>
      <c r="N47" s="8">
        <v>5.0000000000000001E-4</v>
      </c>
    </row>
    <row r="48" spans="2:14">
      <c r="B48" s="13" t="s">
        <v>308</v>
      </c>
      <c r="C48" s="14"/>
      <c r="D48" s="13"/>
      <c r="E48" s="13"/>
      <c r="F48" s="13"/>
      <c r="G48" s="13"/>
      <c r="H48" s="15">
        <v>97</v>
      </c>
      <c r="K48" s="15">
        <v>37.25</v>
      </c>
      <c r="M48" s="16">
        <v>4.6899999999999997E-2</v>
      </c>
      <c r="N48" s="16">
        <v>2.1000000000000001E-2</v>
      </c>
    </row>
    <row r="49" spans="2:14">
      <c r="B49" s="6" t="s">
        <v>309</v>
      </c>
      <c r="C49" s="17" t="s">
        <v>310</v>
      </c>
      <c r="D49" s="6" t="s">
        <v>311</v>
      </c>
      <c r="E49" s="6"/>
      <c r="F49" s="6" t="s">
        <v>288</v>
      </c>
      <c r="G49" s="6" t="s">
        <v>41</v>
      </c>
      <c r="H49" s="7">
        <v>83</v>
      </c>
      <c r="I49" s="7">
        <v>11575</v>
      </c>
      <c r="J49" s="7">
        <v>0</v>
      </c>
      <c r="K49" s="7">
        <v>33.590000000000003</v>
      </c>
      <c r="L49" s="8">
        <v>0</v>
      </c>
      <c r="M49" s="8">
        <v>4.2200000000000001E-2</v>
      </c>
      <c r="N49" s="8">
        <v>1.89E-2</v>
      </c>
    </row>
    <row r="50" spans="2:14">
      <c r="B50" s="6" t="s">
        <v>312</v>
      </c>
      <c r="C50" s="17" t="s">
        <v>313</v>
      </c>
      <c r="D50" s="6" t="s">
        <v>231</v>
      </c>
      <c r="E50" s="6"/>
      <c r="F50" s="6" t="s">
        <v>288</v>
      </c>
      <c r="G50" s="6" t="s">
        <v>41</v>
      </c>
      <c r="H50" s="7">
        <v>14</v>
      </c>
      <c r="I50" s="7">
        <v>7492</v>
      </c>
      <c r="J50" s="7">
        <v>0</v>
      </c>
      <c r="K50" s="7">
        <v>3.67</v>
      </c>
      <c r="L50" s="8">
        <v>0</v>
      </c>
      <c r="M50" s="8">
        <v>4.5999999999999999E-3</v>
      </c>
      <c r="N50" s="8">
        <v>2.0999999999999999E-3</v>
      </c>
    </row>
    <row r="51" spans="2:14">
      <c r="B51" s="13" t="s">
        <v>289</v>
      </c>
      <c r="C51" s="14"/>
      <c r="D51" s="13"/>
      <c r="E51" s="13"/>
      <c r="F51" s="13"/>
      <c r="G51" s="13"/>
      <c r="H51" s="15">
        <v>0</v>
      </c>
      <c r="K51" s="15">
        <v>0</v>
      </c>
      <c r="M51" s="16">
        <v>0</v>
      </c>
      <c r="N51" s="16">
        <v>0</v>
      </c>
    </row>
    <row r="52" spans="2:14">
      <c r="B52" s="13" t="s">
        <v>290</v>
      </c>
      <c r="C52" s="14"/>
      <c r="D52" s="13"/>
      <c r="E52" s="13"/>
      <c r="F52" s="13"/>
      <c r="G52" s="13"/>
      <c r="H52" s="15">
        <v>0</v>
      </c>
      <c r="K52" s="15">
        <v>0</v>
      </c>
      <c r="M52" s="16">
        <v>0</v>
      </c>
      <c r="N52" s="16">
        <v>0</v>
      </c>
    </row>
    <row r="55" spans="2:14">
      <c r="B55" s="6" t="s">
        <v>101</v>
      </c>
      <c r="C55" s="17"/>
      <c r="D55" s="6"/>
      <c r="E55" s="6"/>
      <c r="F55" s="6"/>
      <c r="G55" s="6"/>
    </row>
    <row r="59" spans="2:14">
      <c r="B59" s="5"/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rightToLeft="1" workbookViewId="0">
      <selection activeCell="B2" sqref="B2:B3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1.7109375" customWidth="1"/>
    <col min="11" max="11" width="12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501</v>
      </c>
    </row>
    <row r="3" spans="2:15" ht="15.75">
      <c r="B3" s="1" t="s">
        <v>500</v>
      </c>
    </row>
    <row r="4" spans="2:15" ht="15.75">
      <c r="B4" s="1" t="s">
        <v>1</v>
      </c>
    </row>
    <row r="6" spans="2:15" ht="15.75">
      <c r="B6" s="2" t="s">
        <v>102</v>
      </c>
    </row>
    <row r="7" spans="2:15" ht="15.75">
      <c r="B7" s="2" t="s">
        <v>314</v>
      </c>
    </row>
    <row r="8" spans="2:15">
      <c r="B8" s="3" t="s">
        <v>72</v>
      </c>
      <c r="C8" s="3" t="s">
        <v>73</v>
      </c>
      <c r="D8" s="3" t="s">
        <v>104</v>
      </c>
      <c r="E8" s="3" t="s">
        <v>74</v>
      </c>
      <c r="F8" s="3" t="s">
        <v>144</v>
      </c>
      <c r="G8" s="3" t="s">
        <v>75</v>
      </c>
      <c r="H8" s="3" t="s">
        <v>76</v>
      </c>
      <c r="I8" s="3" t="s">
        <v>77</v>
      </c>
      <c r="J8" s="3" t="s">
        <v>107</v>
      </c>
      <c r="K8" s="3" t="s">
        <v>40</v>
      </c>
      <c r="L8" s="3" t="s">
        <v>80</v>
      </c>
      <c r="M8" s="3" t="s">
        <v>108</v>
      </c>
      <c r="N8" s="3" t="s">
        <v>109</v>
      </c>
      <c r="O8" s="3" t="s">
        <v>82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112</v>
      </c>
      <c r="K9" s="4" t="s">
        <v>113</v>
      </c>
      <c r="L9" s="4" t="s">
        <v>84</v>
      </c>
      <c r="M9" s="4" t="s">
        <v>83</v>
      </c>
      <c r="N9" s="4" t="s">
        <v>83</v>
      </c>
      <c r="O9" s="4" t="s">
        <v>83</v>
      </c>
    </row>
    <row r="11" spans="2:15">
      <c r="B11" s="3" t="s">
        <v>315</v>
      </c>
      <c r="C11" s="12"/>
      <c r="D11" s="3"/>
      <c r="E11" s="3"/>
      <c r="F11" s="3"/>
      <c r="G11" s="3"/>
      <c r="H11" s="3"/>
      <c r="I11" s="3"/>
      <c r="J11" s="9">
        <v>55.95</v>
      </c>
      <c r="L11" s="9">
        <v>22.97</v>
      </c>
      <c r="N11" s="10">
        <v>1</v>
      </c>
      <c r="O11" s="10">
        <v>1.29E-2</v>
      </c>
    </row>
    <row r="12" spans="2:15">
      <c r="B12" s="3" t="s">
        <v>316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317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318</v>
      </c>
      <c r="C14" s="12"/>
      <c r="D14" s="3"/>
      <c r="E14" s="3"/>
      <c r="F14" s="3"/>
      <c r="G14" s="3"/>
      <c r="H14" s="3"/>
      <c r="I14" s="3"/>
      <c r="J14" s="9">
        <v>55.95</v>
      </c>
      <c r="L14" s="9">
        <v>22.97</v>
      </c>
      <c r="N14" s="10">
        <v>1</v>
      </c>
      <c r="O14" s="10">
        <v>1.29E-2</v>
      </c>
    </row>
    <row r="15" spans="2:15">
      <c r="B15" s="13" t="s">
        <v>319</v>
      </c>
      <c r="C15" s="14"/>
      <c r="D15" s="13"/>
      <c r="E15" s="13"/>
      <c r="F15" s="13"/>
      <c r="G15" s="13"/>
      <c r="H15" s="13"/>
      <c r="I15" s="13"/>
      <c r="J15" s="15">
        <v>55.95</v>
      </c>
      <c r="L15" s="15">
        <v>22.97</v>
      </c>
      <c r="N15" s="16">
        <v>1</v>
      </c>
      <c r="O15" s="16">
        <v>1.29E-2</v>
      </c>
    </row>
    <row r="16" spans="2:15">
      <c r="B16" s="6" t="s">
        <v>320</v>
      </c>
      <c r="C16" s="17" t="s">
        <v>321</v>
      </c>
      <c r="D16" s="6" t="s">
        <v>235</v>
      </c>
      <c r="E16" s="6"/>
      <c r="F16" s="6" t="s">
        <v>231</v>
      </c>
      <c r="G16" s="6"/>
      <c r="H16" s="6"/>
      <c r="I16" s="6" t="s">
        <v>46</v>
      </c>
      <c r="J16" s="7">
        <v>0.95</v>
      </c>
      <c r="K16" s="7">
        <v>115730</v>
      </c>
      <c r="L16" s="7">
        <v>4.38</v>
      </c>
      <c r="M16" s="8">
        <v>0</v>
      </c>
      <c r="N16" s="8">
        <v>0.1908</v>
      </c>
      <c r="O16" s="8">
        <v>2.5000000000000001E-3</v>
      </c>
    </row>
    <row r="17" spans="2:15">
      <c r="B17" s="6" t="s">
        <v>322</v>
      </c>
      <c r="C17" s="17" t="s">
        <v>323</v>
      </c>
      <c r="D17" s="6" t="s">
        <v>231</v>
      </c>
      <c r="E17" s="6"/>
      <c r="F17" s="6" t="s">
        <v>324</v>
      </c>
      <c r="G17" s="6"/>
      <c r="H17" s="6"/>
      <c r="I17" s="6" t="s">
        <v>41</v>
      </c>
      <c r="J17" s="7">
        <v>50</v>
      </c>
      <c r="K17" s="7">
        <v>2596</v>
      </c>
      <c r="L17" s="7">
        <v>4.54</v>
      </c>
      <c r="M17" s="8">
        <v>0</v>
      </c>
      <c r="N17" s="8">
        <v>0.1976</v>
      </c>
      <c r="O17" s="8">
        <v>2.5999999999999999E-3</v>
      </c>
    </row>
    <row r="18" spans="2:15">
      <c r="B18" s="6" t="s">
        <v>325</v>
      </c>
      <c r="C18" s="17" t="s">
        <v>326</v>
      </c>
      <c r="D18" s="6" t="s">
        <v>299</v>
      </c>
      <c r="E18" s="6"/>
      <c r="F18" s="6" t="s">
        <v>324</v>
      </c>
      <c r="G18" s="6"/>
      <c r="H18" s="6"/>
      <c r="I18" s="6" t="s">
        <v>41</v>
      </c>
      <c r="J18" s="7">
        <v>3</v>
      </c>
      <c r="K18" s="7">
        <v>122113</v>
      </c>
      <c r="L18" s="7">
        <v>12.81</v>
      </c>
      <c r="M18" s="8">
        <v>0</v>
      </c>
      <c r="N18" s="8">
        <v>0.55759999999999998</v>
      </c>
      <c r="O18" s="8">
        <v>7.1999999999999998E-3</v>
      </c>
    </row>
    <row r="19" spans="2:15">
      <c r="B19" s="6" t="s">
        <v>327</v>
      </c>
      <c r="C19" s="17" t="s">
        <v>328</v>
      </c>
      <c r="D19" s="6" t="s">
        <v>224</v>
      </c>
      <c r="E19" s="6"/>
      <c r="F19" s="6" t="s">
        <v>324</v>
      </c>
      <c r="G19" s="6"/>
      <c r="H19" s="6"/>
      <c r="I19" s="6" t="s">
        <v>41</v>
      </c>
      <c r="J19" s="7">
        <v>2</v>
      </c>
      <c r="K19" s="7">
        <v>17742</v>
      </c>
      <c r="L19" s="7">
        <v>1.24</v>
      </c>
      <c r="M19" s="8">
        <v>0</v>
      </c>
      <c r="N19" s="8">
        <v>5.3999999999999999E-2</v>
      </c>
      <c r="O19" s="8">
        <v>6.9999999999999999E-4</v>
      </c>
    </row>
    <row r="22" spans="2:15">
      <c r="B22" s="6" t="s">
        <v>101</v>
      </c>
      <c r="C22" s="17"/>
      <c r="D22" s="6"/>
      <c r="E22" s="6"/>
      <c r="F22" s="6"/>
      <c r="G22" s="6"/>
      <c r="H22" s="6"/>
      <c r="I22" s="6"/>
    </row>
    <row r="26" spans="2:15">
      <c r="B26" s="5"/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B2" sqref="B2:B3"/>
    </sheetView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501</v>
      </c>
    </row>
    <row r="3" spans="2:12" ht="15.75">
      <c r="B3" s="1" t="s">
        <v>500</v>
      </c>
    </row>
    <row r="4" spans="2:12" ht="15.75">
      <c r="B4" s="1" t="s">
        <v>1</v>
      </c>
    </row>
    <row r="6" spans="2:12" ht="15.75">
      <c r="B6" s="2" t="s">
        <v>102</v>
      </c>
    </row>
    <row r="7" spans="2:12" ht="15.75">
      <c r="B7" s="2" t="s">
        <v>329</v>
      </c>
    </row>
    <row r="8" spans="2:12">
      <c r="B8" s="3" t="s">
        <v>72</v>
      </c>
      <c r="C8" s="3" t="s">
        <v>73</v>
      </c>
      <c r="D8" s="3" t="s">
        <v>104</v>
      </c>
      <c r="E8" s="3" t="s">
        <v>144</v>
      </c>
      <c r="F8" s="3" t="s">
        <v>77</v>
      </c>
      <c r="G8" s="3" t="s">
        <v>107</v>
      </c>
      <c r="H8" s="3" t="s">
        <v>40</v>
      </c>
      <c r="I8" s="3" t="s">
        <v>80</v>
      </c>
      <c r="J8" s="3" t="s">
        <v>108</v>
      </c>
      <c r="K8" s="3" t="s">
        <v>109</v>
      </c>
      <c r="L8" s="3" t="s">
        <v>82</v>
      </c>
    </row>
    <row r="9" spans="2:12">
      <c r="B9" s="4"/>
      <c r="C9" s="4"/>
      <c r="D9" s="4"/>
      <c r="E9" s="4"/>
      <c r="F9" s="4"/>
      <c r="G9" s="4" t="s">
        <v>112</v>
      </c>
      <c r="H9" s="4" t="s">
        <v>113</v>
      </c>
      <c r="I9" s="4" t="s">
        <v>84</v>
      </c>
      <c r="J9" s="4" t="s">
        <v>83</v>
      </c>
      <c r="K9" s="4" t="s">
        <v>83</v>
      </c>
      <c r="L9" s="4" t="s">
        <v>83</v>
      </c>
    </row>
    <row r="11" spans="2:12">
      <c r="B11" s="3" t="s">
        <v>330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331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331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332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332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101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19F02C1-1477-4396-BC33-5CC285C4D473}"/>
</file>

<file path=customXml/itemProps2.xml><?xml version="1.0" encoding="utf-8"?>
<ds:datastoreItem xmlns:ds="http://schemas.openxmlformats.org/officeDocument/2006/customXml" ds:itemID="{12776F33-B2CF-4831-9ED1-2D15CCFDB1F6}"/>
</file>

<file path=customXml/itemProps3.xml><?xml version="1.0" encoding="utf-8"?>
<ds:datastoreItem xmlns:ds="http://schemas.openxmlformats.org/officeDocument/2006/customXml" ds:itemID="{98FF8A4B-5879-40CC-8657-2C195EDAB8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Batel Baavur</dc:creator>
  <cp:lastModifiedBy>Eyal Krause</cp:lastModifiedBy>
  <dcterms:created xsi:type="dcterms:W3CDTF">2017-07-13T08:41:20Z</dcterms:created>
  <dcterms:modified xsi:type="dcterms:W3CDTF">2017-07-31T09:14:35Z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