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7040" windowHeight="10560" tabRatio="744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C42" i="1" l="1"/>
  <c r="C23" i="1"/>
  <c r="C12" i="1"/>
  <c r="C33" i="1"/>
  <c r="C31" i="1"/>
  <c r="C24" i="1"/>
  <c r="C19" i="1"/>
  <c r="C18" i="1"/>
  <c r="C17" i="1"/>
  <c r="C16" i="1"/>
  <c r="C15" i="1"/>
  <c r="C13" i="1"/>
  <c r="C11" i="1"/>
</calcChain>
</file>

<file path=xl/sharedStrings.xml><?xml version="1.0" encoding="utf-8"?>
<sst xmlns="http://schemas.openxmlformats.org/spreadsheetml/2006/main" count="2090" uniqueCount="725">
  <si>
    <t>תאריך הדיווח: 30/06/2017</t>
  </si>
  <si>
    <t>מספר מסלול/קרן/קופה: 2071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</si>
  <si>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</si>
  <si>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</si>
  <si>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</si>
  <si>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</si>
  <si>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</si>
  <si>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</si>
  <si>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</si>
  <si>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</si>
  <si>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</si>
  <si>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</si>
  <si>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</si>
  <si>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</si>
  <si>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</si>
  <si>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</si>
  <si>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</si>
  <si>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</si>
  <si>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</si>
  <si>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</si>
  <si>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</si>
  <si>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</si>
  <si>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</si>
  <si>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</si>
  <si>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</si>
  <si>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</si>
  <si>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</si>
  <si>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</si>
  <si>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</si>
  <si>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</si>
  <si>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</si>
  <si>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</si>
  <si>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</si>
  <si>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</si>
  <si>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</si>
  <si>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</si>
  <si>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</si>
  <si>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</si>
  <si>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</si>
  <si>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</si>
  <si>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</si>
  <si>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</si>
  <si>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</si>
  <si>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לירה 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</si>
  <si>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</si>
  <si>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</si>
  <si>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</si>
  <si>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</si>
  <si>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</si>
  <si>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</si>
  <si>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</si>
  <si>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</si>
  <si>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</si>
  <si>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</si>
  <si>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</si>
  <si>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קונה קרואטי</t>
  </si>
  <si>
    <t>מקסיקו פזו</t>
  </si>
  <si>
    <t>רובל רוסי</t>
  </si>
  <si>
    <t>ריאל ברזיל</t>
  </si>
  <si>
    <t>קורונה איסלנד</t>
  </si>
  <si>
    <t>רופיה הודית</t>
  </si>
  <si>
    <t>בט תאילנד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</si>
  <si>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</si>
  <si>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</si>
  <si>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</si>
  <si>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</si>
  <si>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</si>
  <si>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</si>
  <si>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</si>
  <si>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</si>
  <si>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</si>
  <si>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</si>
  <si>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</si>
  <si>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</si>
  <si>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</si>
  <si>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</si>
  <si>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</si>
  <si>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</si>
  <si>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</si>
  <si>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</si>
  <si>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</si>
  <si>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</si>
  <si>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</si>
  <si>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</si>
  <si>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</si>
  <si>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</si>
  <si>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</si>
  <si>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</si>
  <si>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סה"כ יתרות מזומנים ועו"ש נקובים במט"ח</t>
  </si>
  <si>
    <t>דולר פת"ז (גמול)</t>
  </si>
  <si>
    <t>AAA</t>
  </si>
  <si>
    <t>דולר קנדי (גמול)</t>
  </si>
  <si>
    <t>יורו פת"ז (גמול)</t>
  </si>
  <si>
    <t>ליש"ט פת"ז (גמול)</t>
  </si>
  <si>
    <t>מזומן יין (פועלים)</t>
  </si>
  <si>
    <t>סה"כ פח"ק/פר"י</t>
  </si>
  <si>
    <t>פר"י - 21860 (גמול)</t>
  </si>
  <si>
    <t>שקל חדש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</si>
  <si>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</si>
  <si>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</si>
  <si>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</si>
  <si>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</si>
  <si>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</si>
  <si>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</si>
  <si>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</si>
  <si>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</si>
  <si>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</si>
  <si>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</si>
  <si>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</si>
  <si>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</si>
  <si>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</si>
  <si>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</si>
  <si>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</si>
  <si>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</si>
  <si>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</si>
  <si>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</si>
  <si>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</si>
  <si>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</si>
  <si>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</si>
  <si>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ממשלתי צמוד 0841</t>
  </si>
  <si>
    <t>TASE</t>
  </si>
  <si>
    <t>RF</t>
  </si>
  <si>
    <t>סה"כ ממשלתי לא צמוד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</si>
  <si>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</si>
  <si>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</si>
  <si>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</si>
  <si>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</si>
  <si>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</si>
  <si>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</si>
  <si>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</si>
  <si>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</si>
  <si>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</si>
  <si>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</si>
  <si>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</si>
  <si>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</si>
  <si>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</si>
  <si>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</si>
  <si>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</si>
  <si>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</si>
  <si>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</si>
  <si>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פידיון/ריבית לקבל</t>
  </si>
  <si>
    <t>סה"כ אג"ח קונצרני</t>
  </si>
  <si>
    <t>סה"כ אג"ח קונצרני בישראל</t>
  </si>
  <si>
    <t>סה"כ אגרות חוב קונצרניות צמודות</t>
  </si>
  <si>
    <t>סה"כ אגרות חוב קונצרניות לא צמודות</t>
  </si>
  <si>
    <t>סה"כ אגרות חוב קונצרניות צמודות למט"ח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</si>
  <si>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</si>
  <si>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</si>
  <si>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</si>
  <si>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</si>
  <si>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MKTLN 2 03/31/2</t>
  </si>
  <si>
    <t>XS1209164919</t>
  </si>
  <si>
    <t>LSE</t>
  </si>
  <si>
    <t>בלומברג</t>
  </si>
  <si>
    <t>Real Estate</t>
  </si>
  <si>
    <t>4. מניות</t>
  </si>
  <si>
    <t>סה"כ מניות</t>
  </si>
  <si>
    <t>סה"כ מניות בישראל</t>
  </si>
  <si>
    <t>סה"כ מניות תל אביב 35</t>
  </si>
  <si>
    <t>בינלאומי 5</t>
  </si>
  <si>
    <t>בנקים</t>
  </si>
  <si>
    <t>דיסקונט</t>
  </si>
  <si>
    <t>לאומי</t>
  </si>
  <si>
    <t>מזרחי</t>
  </si>
  <si>
    <t>פועלים</t>
  </si>
  <si>
    <t>אלוני חץ</t>
  </si>
  <si>
    <t>נדל"ן ובינוי</t>
  </si>
  <si>
    <t>ארפט</t>
  </si>
  <si>
    <t>גזית גלוב</t>
  </si>
  <si>
    <t>עזריאלי</t>
  </si>
  <si>
    <t>פרוטרום</t>
  </si>
  <si>
    <t>מזון</t>
  </si>
  <si>
    <t>שטראוס עלית</t>
  </si>
  <si>
    <t>שטראוס עלית חסום</t>
  </si>
  <si>
    <t>בזן</t>
  </si>
  <si>
    <t>כימיה גומי ופלסטיק</t>
  </si>
  <si>
    <t>טבע</t>
  </si>
  <si>
    <t>כיל</t>
  </si>
  <si>
    <t>מיילן</t>
  </si>
  <si>
    <t>פריגו מ"ר</t>
  </si>
  <si>
    <t>חברה לישראל</t>
  </si>
  <si>
    <t>השקעה ואחזקות</t>
  </si>
  <si>
    <t>פז נפט</t>
  </si>
  <si>
    <t>קבוצת דלק</t>
  </si>
  <si>
    <t>דלק קדוחים</t>
  </si>
  <si>
    <t>חיפושי נפט וגז</t>
  </si>
  <si>
    <t>בזק</t>
  </si>
  <si>
    <t>תקשורת ומדיה</t>
  </si>
  <si>
    <t>סלקום</t>
  </si>
  <si>
    <t>פרטנר</t>
  </si>
  <si>
    <t>נייס</t>
  </si>
  <si>
    <t>תוכנה ואינטרנט</t>
  </si>
  <si>
    <t>טאואר</t>
  </si>
  <si>
    <t>מוליכים למחצה</t>
  </si>
  <si>
    <t>אורמת טכנו</t>
  </si>
  <si>
    <t>קלינטק</t>
  </si>
  <si>
    <t>סה"כ מניות תל אביב 90</t>
  </si>
  <si>
    <t>פיבי</t>
  </si>
  <si>
    <t>איידיאיי ביטוח</t>
  </si>
  <si>
    <t>ביטוח</t>
  </si>
  <si>
    <t>הפניקס 1</t>
  </si>
  <si>
    <t>דלק רכב</t>
  </si>
  <si>
    <t>מסחר</t>
  </si>
  <si>
    <t>רמי לוי</t>
  </si>
  <si>
    <t>שופרסל</t>
  </si>
  <si>
    <t>דנאל כא</t>
  </si>
  <si>
    <t>שרותים</t>
  </si>
  <si>
    <t>אפריקה נכסים</t>
  </si>
  <si>
    <t>אשטרום נכסים</t>
  </si>
  <si>
    <t>בראק קפיטל פרופ</t>
  </si>
  <si>
    <t>גב ים</t>
  </si>
  <si>
    <t>כלכלית</t>
  </si>
  <si>
    <t>נכסים בנין</t>
  </si>
  <si>
    <t>סאמיט</t>
  </si>
  <si>
    <t>סלע נדלן</t>
  </si>
  <si>
    <t>רבוע נדלן</t>
  </si>
  <si>
    <t>שיכון ובינוי</t>
  </si>
  <si>
    <t>פמס</t>
  </si>
  <si>
    <t>אופנה והלבשה</t>
  </si>
  <si>
    <t>קליל</t>
  </si>
  <si>
    <t>מתכת ומוצרי בניה</t>
  </si>
  <si>
    <t>פלסאון תעשיות</t>
  </si>
  <si>
    <t> מץד'טפ_ למט_</t>
  </si>
  <si>
    <t>אלקטרה</t>
  </si>
  <si>
    <t>קנון מ"ר</t>
  </si>
  <si>
    <t>חילן טק</t>
  </si>
  <si>
    <t>אחר</t>
  </si>
  <si>
    <t>מטריקס</t>
  </si>
  <si>
    <t>סה"כ מניות מניות היתר</t>
  </si>
  <si>
    <t>אילקס מדיקל</t>
  </si>
  <si>
    <t>קרסומוטורס מ"ר</t>
  </si>
  <si>
    <t>ארפורט זכויות 3</t>
  </si>
  <si>
    <t>ויתניה בע"מ מ"ר</t>
  </si>
  <si>
    <t>מרחב</t>
  </si>
  <si>
    <t>סנו 1</t>
  </si>
  <si>
    <t>אלדן טק</t>
  </si>
  <si>
    <t>אירונאוטיקס</t>
  </si>
  <si>
    <t>ביטחוניות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</si>
  <si>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</si>
  <si>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</si>
  <si>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</si>
  <si>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</si>
  <si>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HORIZON S&amp;P/TSX</t>
  </si>
  <si>
    <t>CA44049A1241</t>
  </si>
  <si>
    <t>ALATP FP</t>
  </si>
  <si>
    <t>CY0105562116</t>
  </si>
  <si>
    <t>CAMECO CORP</t>
  </si>
  <si>
    <t>CA13321L1085</t>
  </si>
  <si>
    <t>NYSE</t>
  </si>
  <si>
    <t>Energy</t>
  </si>
  <si>
    <t>ISRAEL CHEMICAL</t>
  </si>
  <si>
    <t>IL0002810146</t>
  </si>
  <si>
    <t>Materials</t>
  </si>
  <si>
    <t>888 HOLDINGS PL</t>
  </si>
  <si>
    <t>GI000A0F6407</t>
  </si>
  <si>
    <t>Consumer Services</t>
  </si>
  <si>
    <t>MYLAN NV</t>
  </si>
  <si>
    <t>ML0011031208</t>
  </si>
  <si>
    <t>NASDAQ</t>
  </si>
  <si>
    <t>Pharmaceuticals &amp; Biotechnology</t>
  </si>
  <si>
    <t>ATRIUM EUROPEAN</t>
  </si>
  <si>
    <t>JE00B3DCF752</t>
  </si>
  <si>
    <t>סה"כ מניות חברות זרות בחו"ל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</si>
  <si>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</si>
  <si>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</si>
  <si>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</si>
  <si>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</si>
  <si>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אינדקס תא100</t>
  </si>
  <si>
    <t>מדדי מניות בארץ</t>
  </si>
  <si>
    <t>הראל סל יתר 50</t>
  </si>
  <si>
    <t>הראל סל תא 25</t>
  </si>
  <si>
    <t>הראל סל תא 75</t>
  </si>
  <si>
    <t>הראל סל תא100</t>
  </si>
  <si>
    <t>מט100.ס2</t>
  </si>
  <si>
    <t>פסגות סל יתר 50</t>
  </si>
  <si>
    <t>קסם תא 100</t>
  </si>
  <si>
    <t>תכלית בנקים</t>
  </si>
  <si>
    <t>תכלית תא 100</t>
  </si>
  <si>
    <t>סה"כ תעודות סל שמחקות מדדי מניות בחו"ל</t>
  </si>
  <si>
    <t>הראל סל תנודתיו</t>
  </si>
  <si>
    <t>מדדי מניות בחול</t>
  </si>
  <si>
    <t>מבט ניקיי שח</t>
  </si>
  <si>
    <t>פסגות מדד קפג</t>
  </si>
  <si>
    <t>פסגות סל 500S&amp;P</t>
  </si>
  <si>
    <t>פסגות סל 600 STOXX E</t>
  </si>
  <si>
    <t>פסגות סל Retail</t>
  </si>
  <si>
    <t>פסגות סל US BUYBACK</t>
  </si>
  <si>
    <t>פסגות סל אנרגיה ארהב</t>
  </si>
  <si>
    <t>פסגות סל יפן ee</t>
  </si>
  <si>
    <t>פסגות סל שווקים</t>
  </si>
  <si>
    <t>קסם MSCI שווקים מתעו</t>
  </si>
  <si>
    <t>קסם PR( S&amp;P 500</t>
  </si>
  <si>
    <t>קסם נאסדק 100</t>
  </si>
  <si>
    <t>קסם ניקיי 225 שקלי</t>
  </si>
  <si>
    <t>תכלית 225 NIKKEI מנו</t>
  </si>
  <si>
    <t>תכלית urope 600</t>
  </si>
  <si>
    <t>תכלית נסביוטק</t>
  </si>
  <si>
    <t>תכלית צרפת 40 CAC מנ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</si>
  <si>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</si>
  <si>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</si>
  <si>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</si>
  <si>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</si>
  <si>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</si>
  <si>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</si>
  <si>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AMUNDI ETF MSCI</t>
  </si>
  <si>
    <t>FR0010655696</t>
  </si>
  <si>
    <t>CAC</t>
  </si>
  <si>
    <t>FR0010959692</t>
  </si>
  <si>
    <t>CONSUMER DISCRE</t>
  </si>
  <si>
    <t>US81369Y4070</t>
  </si>
  <si>
    <t>EGSHARES EMERGI</t>
  </si>
  <si>
    <t>US2684617796</t>
  </si>
  <si>
    <t>ENERGY SELECT S</t>
  </si>
  <si>
    <t>US81369Y5069</t>
  </si>
  <si>
    <t>GUGGENHEIM S&amp;P</t>
  </si>
  <si>
    <t>US78355W1062</t>
  </si>
  <si>
    <t>US78355W8174</t>
  </si>
  <si>
    <t>HEALTH CARE SEL</t>
  </si>
  <si>
    <t>US81369Y2090</t>
  </si>
  <si>
    <t>IPATH S&amp;P 500 V</t>
  </si>
  <si>
    <t>US06742E7114</t>
  </si>
  <si>
    <t>ISHARES AUSTRAL</t>
  </si>
  <si>
    <t>US4642861037</t>
  </si>
  <si>
    <t>ISHARES INDIA 5</t>
  </si>
  <si>
    <t>US4642895290</t>
  </si>
  <si>
    <t>ISHARES JAP</t>
  </si>
  <si>
    <t>US4642868487</t>
  </si>
  <si>
    <t>ISHARES MSCI AL</t>
  </si>
  <si>
    <t>US4642881829</t>
  </si>
  <si>
    <t>ISHARES MSCI HO</t>
  </si>
  <si>
    <t>US4642868719</t>
  </si>
  <si>
    <t>ISHARES MSCI ME</t>
  </si>
  <si>
    <t>US4642868222</t>
  </si>
  <si>
    <t>ISHARES MSCI SW</t>
  </si>
  <si>
    <t>US4642867497</t>
  </si>
  <si>
    <t>ISHARES NASDAQ</t>
  </si>
  <si>
    <t>US4642875565</t>
  </si>
  <si>
    <t>ISHARES-BRAZIL</t>
  </si>
  <si>
    <t>US4642864007</t>
  </si>
  <si>
    <t>ISHARES-FRANCE</t>
  </si>
  <si>
    <t>US4642867075</t>
  </si>
  <si>
    <t>MARKET VECTORS</t>
  </si>
  <si>
    <t>US57060U1916</t>
  </si>
  <si>
    <t>US73935A1043</t>
  </si>
  <si>
    <t>POWERSHARES KBW</t>
  </si>
  <si>
    <t>US73937B7468</t>
  </si>
  <si>
    <t>POWERSHRES)PBJ</t>
  </si>
  <si>
    <t>US7395X8496</t>
  </si>
  <si>
    <t>SOURCE EURO STO</t>
  </si>
  <si>
    <t>IE00B60SWX25</t>
  </si>
  <si>
    <t>ISE</t>
  </si>
  <si>
    <t>SOURCE MSCI EUR</t>
  </si>
  <si>
    <t>IE00B60SWY32</t>
  </si>
  <si>
    <t>SOURCE STOXX EU</t>
  </si>
  <si>
    <t>IE00B60SWW18</t>
  </si>
  <si>
    <t>FWB</t>
  </si>
  <si>
    <t>SPDR DIVIDE -SDY</t>
  </si>
  <si>
    <t>US78464A7634</t>
  </si>
  <si>
    <t>SPDR S&amp;P CHINA</t>
  </si>
  <si>
    <t>US78463X4007</t>
  </si>
  <si>
    <t>SPDR S&amp;P MIDCAP</t>
  </si>
  <si>
    <t>US78467Y1073</t>
  </si>
  <si>
    <t>SPDR S&amp;P US DIV</t>
  </si>
  <si>
    <t>IE00B6YX5D40</t>
  </si>
  <si>
    <t>SPDR TRUST SER 1</t>
  </si>
  <si>
    <t>US78462F1030</t>
  </si>
  <si>
    <t>SPDR-CONS STAPL</t>
  </si>
  <si>
    <t>US81369Y3080</t>
  </si>
  <si>
    <t>TECH SPDR  -XLK</t>
  </si>
  <si>
    <t>US81369Y8030</t>
  </si>
  <si>
    <t>VANGUARD FTSE 1</t>
  </si>
  <si>
    <t>IE00B810Q511</t>
  </si>
  <si>
    <t>VANGUARD FTSE E</t>
  </si>
  <si>
    <t>US9220428588</t>
  </si>
  <si>
    <t>US9220428745</t>
  </si>
  <si>
    <t>WISDOMTREE EURO</t>
  </si>
  <si>
    <t>US97717X7012</t>
  </si>
  <si>
    <t>WISDOMTREE HIGH</t>
  </si>
  <si>
    <t>US97717W2089</t>
  </si>
  <si>
    <t>WISDOMTREE JAPA</t>
  </si>
  <si>
    <t>US97717W8516</t>
  </si>
  <si>
    <t>iShare FTSE 100 IFT</t>
  </si>
  <si>
    <t>IE0005042456</t>
  </si>
  <si>
    <t>סה"כ תעודות סל שמחקות מדדים אחרים</t>
  </si>
  <si>
    <t>ISHARES EDGE S&amp;</t>
  </si>
  <si>
    <t>SPMV LN</t>
  </si>
  <si>
    <t>VANGUARD S&amp;P 50</t>
  </si>
  <si>
    <t>US9229083632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</si>
  <si>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</si>
  <si>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</si>
  <si>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</si>
  <si>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</si>
  <si>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</si>
  <si>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</si>
  <si>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AVIVA )PRIGRI1(</t>
  </si>
  <si>
    <t>LU0160772918</t>
  </si>
  <si>
    <t>מניות</t>
  </si>
  <si>
    <t>KOTAK FUND</t>
  </si>
  <si>
    <t>LU067538340X</t>
  </si>
  <si>
    <t>PICTET - JAPANE</t>
  </si>
  <si>
    <t>LU0155301467</t>
  </si>
  <si>
    <t>SPARX JAPAN FUN</t>
  </si>
  <si>
    <t>IE00BNCB6582</t>
  </si>
  <si>
    <t>7. כתבי אופציה</t>
  </si>
  <si>
    <t>סה"כ כתבי אופציה</t>
  </si>
  <si>
    <t>סה"כ כתבי אופציה בישראל</t>
  </si>
  <si>
    <t>סלע נדלן אופציה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</si>
  <si>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</si>
  <si>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</si>
  <si>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</si>
  <si>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</si>
  <si>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</si>
  <si>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</si>
  <si>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</si>
  <si>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</si>
  <si>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</si>
  <si>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</si>
  <si>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</si>
  <si>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</si>
  <si>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</si>
  <si>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</si>
  <si>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</si>
  <si>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</si>
  <si>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</si>
  <si>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</si>
  <si>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</si>
  <si>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</si>
  <si>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</si>
  <si>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</si>
  <si>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</si>
  <si>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</si>
  <si>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</si>
  <si>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</si>
  <si>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</si>
  <si>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</si>
  <si>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</si>
  <si>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</si>
  <si>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</si>
  <si>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</si>
  <si>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</si>
  <si>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 8791</t>
  </si>
  <si>
    <t>31/05/2012</t>
  </si>
  <si>
    <t>ערד 4.8% 2026</t>
  </si>
  <si>
    <t>2/10/2011</t>
  </si>
  <si>
    <t>ערד 4.8% 8781</t>
  </si>
  <si>
    <t>1/08/2011</t>
  </si>
  <si>
    <t>ערד 4.8% 8782</t>
  </si>
  <si>
    <t>1/09/2011</t>
  </si>
  <si>
    <t>ערד 4.8% 8794</t>
  </si>
  <si>
    <t>2/09/2012</t>
  </si>
  <si>
    <t>ערד 4.8% 8796</t>
  </si>
  <si>
    <t>1/11/2012</t>
  </si>
  <si>
    <t>ערד 4.8% 8797</t>
  </si>
  <si>
    <t>1/12/2012</t>
  </si>
  <si>
    <t>ערד 4.8% 8799</t>
  </si>
  <si>
    <t>1/02/2013</t>
  </si>
  <si>
    <t>ערד 4.8% 8805</t>
  </si>
  <si>
    <t>1/08/2013</t>
  </si>
  <si>
    <t>ערד 8789</t>
  </si>
  <si>
    <t>14/04/2012</t>
  </si>
  <si>
    <t>ערד 8790</t>
  </si>
  <si>
    <t>1/05/2012</t>
  </si>
  <si>
    <t>ערד 8792</t>
  </si>
  <si>
    <t>1/07/2012</t>
  </si>
  <si>
    <t>ערד 8793</t>
  </si>
  <si>
    <t>1/08/2012</t>
  </si>
  <si>
    <t>ערד 8840</t>
  </si>
  <si>
    <t>1/07/2016</t>
  </si>
  <si>
    <t>ערד סד' 8850</t>
  </si>
  <si>
    <t>1/05/2017</t>
  </si>
  <si>
    <t>ערד סדר 8846  %</t>
  </si>
  <si>
    <t>1/01/2017</t>
  </si>
  <si>
    <t>ערד סדרה 0 8848</t>
  </si>
  <si>
    <t>1/03/2017</t>
  </si>
  <si>
    <t>ערד סדרה 8 8806</t>
  </si>
  <si>
    <t>1/09/2013</t>
  </si>
  <si>
    <t>ערד סדרה 8780</t>
  </si>
  <si>
    <t>1/07/2011</t>
  </si>
  <si>
    <t>ערד סדרה 8784</t>
  </si>
  <si>
    <t>1/11/2011</t>
  </si>
  <si>
    <t>ערד סדרה 8785</t>
  </si>
  <si>
    <t>1/12/2011</t>
  </si>
  <si>
    <t>ערד סדרה 8786</t>
  </si>
  <si>
    <t>1/01/2012</t>
  </si>
  <si>
    <t>ערד סדרה 8787</t>
  </si>
  <si>
    <t>1/02/2012</t>
  </si>
  <si>
    <t>ערד סדרה 8788</t>
  </si>
  <si>
    <t>1/03/2011</t>
  </si>
  <si>
    <t>ערד סדרה 8798</t>
  </si>
  <si>
    <t>1/01/2013</t>
  </si>
  <si>
    <t>ערד סדרה 8800</t>
  </si>
  <si>
    <t>1/03/2013</t>
  </si>
  <si>
    <t>ערד סדרה 8801</t>
  </si>
  <si>
    <t>2/04/2013</t>
  </si>
  <si>
    <t>ערד סדרה 8802</t>
  </si>
  <si>
    <t>1/05/2013</t>
  </si>
  <si>
    <t>ערד סדרה 8803</t>
  </si>
  <si>
    <t>2/06/2013</t>
  </si>
  <si>
    <t>ערד סדרה 8804</t>
  </si>
  <si>
    <t>1/07/2013</t>
  </si>
  <si>
    <t>ערד סדרה 8807</t>
  </si>
  <si>
    <t>1/10/2013</t>
  </si>
  <si>
    <t>ערד סדרה 8808</t>
  </si>
  <si>
    <t>1/11/2013</t>
  </si>
  <si>
    <t>ערד סדרה 8809</t>
  </si>
  <si>
    <t>1/12/2013</t>
  </si>
  <si>
    <t>ערד סדרה 8810</t>
  </si>
  <si>
    <t>1/01/2014</t>
  </si>
  <si>
    <t>ערד סדרה 8814 %</t>
  </si>
  <si>
    <t>1/05/2014</t>
  </si>
  <si>
    <t>ערד סדרה 8815</t>
  </si>
  <si>
    <t>1/06/2014</t>
  </si>
  <si>
    <t>ערד סדרה 8816 %</t>
  </si>
  <si>
    <t>1/07/2014</t>
  </si>
  <si>
    <t>ערד סדרה 8817</t>
  </si>
  <si>
    <t>1/08/2014</t>
  </si>
  <si>
    <t>ערד סדרה 8818 -</t>
  </si>
  <si>
    <t>1/09/2014</t>
  </si>
  <si>
    <t>ערד סדרה 8821 %</t>
  </si>
  <si>
    <t>1/12/2014</t>
  </si>
  <si>
    <t>ערד סדרה 8822</t>
  </si>
  <si>
    <t>1/01/2015</t>
  </si>
  <si>
    <t>ערד סדרה 8823</t>
  </si>
  <si>
    <t>1/02/2015</t>
  </si>
  <si>
    <t>ערד סדרה 8824</t>
  </si>
  <si>
    <t>1/03/2015</t>
  </si>
  <si>
    <t>ערד סדרה 8825 %</t>
  </si>
  <si>
    <t>1/05/2015</t>
  </si>
  <si>
    <t>1/04/2015</t>
  </si>
  <si>
    <t>ערד סדרה 8827 %</t>
  </si>
  <si>
    <t>1/06/2015</t>
  </si>
  <si>
    <t>ערד סדרה 8828</t>
  </si>
  <si>
    <t>1/07/2015</t>
  </si>
  <si>
    <t>ערד סדרה 8829</t>
  </si>
  <si>
    <t>2/08/2015</t>
  </si>
  <si>
    <t>ערד סדרה 8832</t>
  </si>
  <si>
    <t>1/11/2015</t>
  </si>
  <si>
    <t>ערד סדרה 8833 %</t>
  </si>
  <si>
    <t>1/12/2015</t>
  </si>
  <si>
    <t>ערד סדרה 8834</t>
  </si>
  <si>
    <t>1/01/2016</t>
  </si>
  <si>
    <t>ערד סדרה 8836</t>
  </si>
  <si>
    <t>1/04/2016</t>
  </si>
  <si>
    <t>1/03/2016</t>
  </si>
  <si>
    <t>ערד סדרה 8838</t>
  </si>
  <si>
    <t>1/05/2016</t>
  </si>
  <si>
    <t>ערד סדרה 8839</t>
  </si>
  <si>
    <t>1/06/2016</t>
  </si>
  <si>
    <t>ערד סדרה 8841</t>
  </si>
  <si>
    <t>1/08/2016</t>
  </si>
  <si>
    <t>ערד סדרה 8842 %</t>
  </si>
  <si>
    <t>1/09/2016</t>
  </si>
  <si>
    <t>ערד סדרה 8843 %</t>
  </si>
  <si>
    <t>2/10/2016</t>
  </si>
  <si>
    <t>ערד סדרה 8844 %</t>
  </si>
  <si>
    <t>1/11/2016</t>
  </si>
  <si>
    <t>ערד סדרה 8845 %</t>
  </si>
  <si>
    <t>1/12/2016</t>
  </si>
  <si>
    <t>ערד סדרה 8847</t>
  </si>
  <si>
    <t>1/02/2017</t>
  </si>
  <si>
    <t>ערד סדרה 8849 %</t>
  </si>
  <si>
    <t>2/04/2017</t>
  </si>
  <si>
    <t>ערד סדרה 8851</t>
  </si>
  <si>
    <t>1/06/2017</t>
  </si>
  <si>
    <t>ערד סדרה 9 8811</t>
  </si>
  <si>
    <t>2/02/2014</t>
  </si>
  <si>
    <t>ערד סדרה 9 8812</t>
  </si>
  <si>
    <t>2/03/2014</t>
  </si>
  <si>
    <t>ערד סדרה 9 8813</t>
  </si>
  <si>
    <t>1/04/2014</t>
  </si>
  <si>
    <t>ערד סדרה 9 8819</t>
  </si>
  <si>
    <t>1/10/2014</t>
  </si>
  <si>
    <t>ערד סדרה 9 8820</t>
  </si>
  <si>
    <t>2/11/2014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</si>
  <si>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</si>
  <si>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</si>
  <si>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</si>
  <si>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</si>
  <si>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</si>
  <si>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</si>
  <si>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</si>
  <si>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</si>
  <si>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</si>
  <si>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</si>
  <si>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</si>
  <si>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</si>
  <si>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</si>
  <si>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</si>
  <si>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</si>
  <si>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</si>
  <si>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סה"כ אג"ח קונצרני לא צמוד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</si>
  <si>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</si>
  <si>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</si>
  <si>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</si>
  <si>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</si>
  <si>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</si>
  <si>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</si>
  <si>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</si>
  <si>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</si>
  <si>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</si>
  <si>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</si>
  <si>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</si>
  <si>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</si>
  <si>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</si>
  <si>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</si>
  <si>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</si>
  <si>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ל"ס בחו"ל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</si>
  <si>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</si>
  <si>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</si>
  <si>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</si>
  <si>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</si>
  <si>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</si>
  <si>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</si>
  <si>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</si>
  <si>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</si>
  <si>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</si>
  <si>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</si>
  <si>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</si>
  <si>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</si>
  <si>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</si>
  <si>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</si>
  <si>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</si>
  <si>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</si>
  <si>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</si>
  <si>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</si>
  <si>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</si>
  <si>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</si>
  <si>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14/08FW3.83400$</t>
  </si>
  <si>
    <t>ל.ר.</t>
  </si>
  <si>
    <t>21/11/2016</t>
  </si>
  <si>
    <t>E27/07FW4.20640</t>
  </si>
  <si>
    <t>27/10/2016</t>
  </si>
  <si>
    <t>EU/IL F3.948200</t>
  </si>
  <si>
    <t>23/03/2017</t>
  </si>
  <si>
    <t>US/IL F3.509000</t>
  </si>
  <si>
    <t>8/06/2017</t>
  </si>
  <si>
    <t>US/IL F3.569600</t>
  </si>
  <si>
    <t>18/05/2017</t>
  </si>
  <si>
    <t>US/IL F3.603500</t>
  </si>
  <si>
    <t>27/04/2017</t>
  </si>
  <si>
    <t>US/IL F3.615800</t>
  </si>
  <si>
    <t>12/04/2017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</si>
  <si>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</si>
  <si>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</si>
  <si>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</si>
  <si>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</si>
  <si>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</si>
  <si>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</si>
  <si>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</si>
  <si>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</si>
  <si>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</si>
  <si>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</si>
  <si>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</si>
  <si>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</si>
  <si>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</si>
  <si>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</si>
  <si>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- עמיתיים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</si>
  <si>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</si>
  <si>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</si>
  <si>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</si>
  <si>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</si>
  <si>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</si>
  <si>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</si>
  <si>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</si>
  <si>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</si>
  <si>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</si>
  <si>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</si>
  <si>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</si>
  <si>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</si>
  <si>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</si>
  <si>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</si>
  <si>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</si>
  <si>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</si>
  <si>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</si>
  <si>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</si>
  <si>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</si>
  <si>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</si>
  <si>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</si>
  <si>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</si>
  <si>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</si>
  <si>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</si>
  <si>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</si>
  <si>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</si>
  <si>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</si>
  <si>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</si>
  <si>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</si>
  <si>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</si>
  <si>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</si>
  <si>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</si>
  <si>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</si>
  <si>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</si>
  <si>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</si>
  <si>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</si>
  <si>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</si>
  <si>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</si>
  <si>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</si>
  <si>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</si>
  <si>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</si>
  <si>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</si>
  <si>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</si>
  <si>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</si>
  <si>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</si>
  <si>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</si>
  <si>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</si>
  <si>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</si>
  <si>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</si>
  <si>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</si>
  <si>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</si>
  <si>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</si>
  <si>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</si>
  <si>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</si>
  <si>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</si>
  <si>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</si>
  <si>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</si>
  <si>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</si>
  <si>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</si>
  <si>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</si>
  <si>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</si>
  <si>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</si>
  <si>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</si>
  <si>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</si>
  <si>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חברות ישראליות בחו"ל</t>
  </si>
  <si>
    <t>סה"כ מסגרות אשראי חברות זרות</t>
  </si>
  <si>
    <t>שם מסלול/קרן/קופה: מקיפה - מסלול מניות</t>
  </si>
  <si>
    <t>החברה המדווחת: פסגות קופות גמל ופנסיה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</si>
</sst>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##0.0000"/>
    <numFmt numFmtId="166" formatCode="##0.0000%"/>
  </numFmts>
  <fonts count="7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0" fontId="5" fillId="0" borderId="0" xfId="0" applyFont="1" applyFill="1" applyAlignment="1">
      <alignment horizontal="right" readingOrder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9"/>
  <sheetViews>
    <sheetView rightToLeft="1" tabSelected="1" workbookViewId="0">
      <selection activeCell="B2" sqref="B2:B3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724</v>
      </c>
    </row>
    <row r="3" spans="2:4" ht="15.75">
      <c r="B3" s="1" t="s">
        <v>723</v>
      </c>
    </row>
    <row r="4" spans="2:4" ht="15.75">
      <c r="B4" s="1" t="s">
        <v>1</v>
      </c>
    </row>
    <row r="6" spans="2:4" ht="15.75">
      <c r="B6" s="2" t="s">
        <v>2</v>
      </c>
    </row>
    <row r="7" spans="2:4">
      <c r="B7" s="3" t="s">
        <v>3</v>
      </c>
      <c r="C7" s="3" t="s">
        <v>4</v>
      </c>
      <c r="D7" s="3" t="s">
        <v>5</v>
      </c>
    </row>
    <row r="8" spans="2:4">
      <c r="B8" s="4"/>
      <c r="C8" s="4"/>
      <c r="D8" s="4"/>
    </row>
    <row r="10" spans="2:4">
      <c r="B10" s="5" t="s">
        <v>6</v>
      </c>
      <c r="C10" s="5"/>
      <c r="D10" s="5"/>
    </row>
    <row r="11" spans="2:4">
      <c r="B11" s="6" t="s">
        <v>7</v>
      </c>
      <c r="C11" s="7">
        <f>מזומנים!J10</f>
        <v>1859.11</v>
      </c>
      <c r="D11" s="8">
        <v>3.71230777821797E-2</v>
      </c>
    </row>
    <row r="12" spans="2:4">
      <c r="B12" s="6" t="s">
        <v>8</v>
      </c>
      <c r="C12" s="7">
        <f>SUM(C13:C22)</f>
        <v>32830.079999999994</v>
      </c>
      <c r="D12" s="8">
        <v>0.65555741783246702</v>
      </c>
    </row>
    <row r="13" spans="2:4">
      <c r="B13" s="6" t="s">
        <v>9</v>
      </c>
      <c r="C13" s="7">
        <f>'תעודות התחייבות ממשלתיות'!N11</f>
        <v>66.680000000000007</v>
      </c>
      <c r="D13" s="8">
        <v>1.3314026025765899E-3</v>
      </c>
    </row>
    <row r="14" spans="2:4">
      <c r="B14" s="6" t="s">
        <v>10</v>
      </c>
      <c r="C14" s="7">
        <v>0</v>
      </c>
      <c r="D14" s="8">
        <v>0</v>
      </c>
    </row>
    <row r="15" spans="2:4">
      <c r="B15" s="6" t="s">
        <v>11</v>
      </c>
      <c r="C15" s="7">
        <f>'אג"ח קונצרני'!R11</f>
        <v>14.31</v>
      </c>
      <c r="D15" s="8">
        <v>2.8572404052452103E-4</v>
      </c>
    </row>
    <row r="16" spans="2:4">
      <c r="B16" s="6" t="s">
        <v>12</v>
      </c>
      <c r="C16" s="7">
        <f>מניות!K11</f>
        <v>12108.33</v>
      </c>
      <c r="D16" s="8">
        <v>0.24178162979211201</v>
      </c>
    </row>
    <row r="17" spans="2:4">
      <c r="B17" s="6" t="s">
        <v>13</v>
      </c>
      <c r="C17" s="7">
        <f>'תעודות סל'!K11</f>
        <v>20290.189999999999</v>
      </c>
      <c r="D17" s="8">
        <v>0.405158566075635</v>
      </c>
    </row>
    <row r="18" spans="2:4">
      <c r="B18" s="6" t="s">
        <v>14</v>
      </c>
      <c r="C18" s="7">
        <f>'קרנות נאמנות'!L11</f>
        <v>341.73</v>
      </c>
      <c r="D18" s="8">
        <v>6.8236762344019899E-3</v>
      </c>
    </row>
    <row r="19" spans="2:4">
      <c r="B19" s="6" t="s">
        <v>15</v>
      </c>
      <c r="C19" s="7">
        <f>'כתבי אופציה'!I11</f>
        <v>8.84</v>
      </c>
      <c r="D19" s="8">
        <v>1.76419087217032E-4</v>
      </c>
    </row>
    <row r="20" spans="2:4">
      <c r="B20" s="6" t="s">
        <v>16</v>
      </c>
      <c r="C20" s="7">
        <v>0</v>
      </c>
      <c r="D20" s="8">
        <v>0</v>
      </c>
    </row>
    <row r="21" spans="2:4">
      <c r="B21" s="6" t="s">
        <v>17</v>
      </c>
      <c r="C21" s="7">
        <v>0</v>
      </c>
      <c r="D21" s="8">
        <v>0</v>
      </c>
    </row>
    <row r="22" spans="2:4">
      <c r="B22" s="6" t="s">
        <v>18</v>
      </c>
      <c r="C22" s="7">
        <v>0</v>
      </c>
      <c r="D22" s="8">
        <v>0</v>
      </c>
    </row>
    <row r="23" spans="2:4">
      <c r="B23" s="6" t="s">
        <v>19</v>
      </c>
      <c r="C23" s="7">
        <f>SUM(C24:C32)</f>
        <v>15164.07</v>
      </c>
      <c r="D23" s="8">
        <v>0.30279929613013501</v>
      </c>
    </row>
    <row r="24" spans="2:4">
      <c r="B24" s="6" t="s">
        <v>9</v>
      </c>
      <c r="C24" s="7">
        <f>'לא סחיר- תעודות התחייבות ממשלתי'!M11</f>
        <v>14980.02</v>
      </c>
      <c r="D24" s="8">
        <v>0.29912412312208098</v>
      </c>
    </row>
    <row r="25" spans="2:4">
      <c r="B25" s="6" t="s">
        <v>20</v>
      </c>
      <c r="C25" s="7">
        <v>0</v>
      </c>
      <c r="D25" s="8">
        <v>0</v>
      </c>
    </row>
    <row r="26" spans="2:4">
      <c r="B26" s="6" t="s">
        <v>21</v>
      </c>
      <c r="C26" s="7">
        <v>0</v>
      </c>
      <c r="D26" s="8">
        <v>0</v>
      </c>
    </row>
    <row r="27" spans="2:4">
      <c r="B27" s="6" t="s">
        <v>22</v>
      </c>
      <c r="C27" s="7">
        <v>0</v>
      </c>
      <c r="D27" s="8">
        <v>0</v>
      </c>
    </row>
    <row r="28" spans="2:4">
      <c r="B28" s="6" t="s">
        <v>23</v>
      </c>
      <c r="C28" s="7">
        <v>0</v>
      </c>
      <c r="D28" s="8">
        <v>0</v>
      </c>
    </row>
    <row r="29" spans="2:4">
      <c r="B29" s="6" t="s">
        <v>24</v>
      </c>
      <c r="C29" s="7">
        <v>0</v>
      </c>
      <c r="D29" s="8">
        <v>0</v>
      </c>
    </row>
    <row r="30" spans="2:4">
      <c r="B30" s="6" t="s">
        <v>25</v>
      </c>
      <c r="C30" s="7">
        <v>0</v>
      </c>
      <c r="D30" s="8">
        <v>0</v>
      </c>
    </row>
    <row r="31" spans="2:4">
      <c r="B31" s="6" t="s">
        <v>26</v>
      </c>
      <c r="C31" s="7">
        <f>'לא סחיר - חוזים עתידיים'!I11</f>
        <v>184.05</v>
      </c>
      <c r="D31" s="8">
        <v>3.6751730080536202E-3</v>
      </c>
    </row>
    <row r="32" spans="2:4">
      <c r="B32" s="6" t="s">
        <v>27</v>
      </c>
      <c r="C32" s="7">
        <v>0</v>
      </c>
      <c r="D32" s="8">
        <v>0</v>
      </c>
    </row>
    <row r="33" spans="2:4">
      <c r="B33" s="6" t="s">
        <v>28</v>
      </c>
      <c r="C33" s="7">
        <f>הלוואות!O10</f>
        <v>226.37</v>
      </c>
      <c r="D33" s="8">
        <v>4.5202082552184197E-3</v>
      </c>
    </row>
    <row r="34" spans="2:4">
      <c r="B34" s="6" t="s">
        <v>29</v>
      </c>
      <c r="C34" s="7">
        <v>0</v>
      </c>
      <c r="D34" s="8">
        <v>0</v>
      </c>
    </row>
    <row r="35" spans="2:4">
      <c r="B35" s="6" t="s">
        <v>30</v>
      </c>
      <c r="C35" s="7">
        <v>0</v>
      </c>
      <c r="D35" s="8">
        <v>0</v>
      </c>
    </row>
    <row r="36" spans="2:4">
      <c r="B36" s="6" t="s">
        <v>31</v>
      </c>
      <c r="C36" s="7">
        <v>0</v>
      </c>
      <c r="D36" s="8">
        <v>0</v>
      </c>
    </row>
    <row r="37" spans="2:4">
      <c r="B37" s="6" t="s">
        <v>32</v>
      </c>
      <c r="C37" s="7">
        <v>0</v>
      </c>
      <c r="D37" s="8">
        <v>0</v>
      </c>
    </row>
    <row r="38" spans="2:4">
      <c r="B38" s="5" t="s">
        <v>33</v>
      </c>
      <c r="C38" s="5"/>
      <c r="D38" s="5"/>
    </row>
    <row r="39" spans="2:4">
      <c r="B39" s="6" t="s">
        <v>34</v>
      </c>
      <c r="C39" s="7">
        <v>0</v>
      </c>
      <c r="D39" s="8">
        <v>0</v>
      </c>
    </row>
    <row r="40" spans="2:4">
      <c r="B40" s="6" t="s">
        <v>35</v>
      </c>
      <c r="C40" s="7">
        <v>0</v>
      </c>
      <c r="D40" s="8">
        <v>0</v>
      </c>
    </row>
    <row r="41" spans="2:4">
      <c r="B41" s="6" t="s">
        <v>36</v>
      </c>
      <c r="C41" s="7">
        <v>0</v>
      </c>
      <c r="D41" s="8">
        <v>0</v>
      </c>
    </row>
    <row r="42" spans="2:4">
      <c r="B42" s="3" t="s">
        <v>37</v>
      </c>
      <c r="C42" s="9">
        <f>C11+C12+C23+C33</f>
        <v>50079.63</v>
      </c>
      <c r="D42" s="10">
        <v>1</v>
      </c>
    </row>
    <row r="43" spans="2:4">
      <c r="B43" s="6" t="s">
        <v>38</v>
      </c>
      <c r="C43" s="7">
        <v>0</v>
      </c>
      <c r="D43" s="8">
        <v>0</v>
      </c>
    </row>
    <row r="45" spans="2:4">
      <c r="B45" s="5"/>
      <c r="C45" s="5" t="s">
        <v>39</v>
      </c>
      <c r="D45" s="5" t="s">
        <v>40</v>
      </c>
    </row>
    <row r="47" spans="2:4">
      <c r="C47" s="6" t="s">
        <v>41</v>
      </c>
      <c r="D47" s="11">
        <v>3.496</v>
      </c>
    </row>
    <row r="48" spans="2:4">
      <c r="C48" s="6" t="s">
        <v>42</v>
      </c>
      <c r="D48" s="11">
        <v>3.1240000000000001</v>
      </c>
    </row>
    <row r="49" spans="3:4">
      <c r="C49" s="6" t="s">
        <v>43</v>
      </c>
      <c r="D49" s="11">
        <v>4.5420999999999996</v>
      </c>
    </row>
    <row r="50" spans="3:4">
      <c r="C50" s="6" t="s">
        <v>44</v>
      </c>
      <c r="D50" s="11">
        <v>3.6467999999999998</v>
      </c>
    </row>
    <row r="51" spans="3:4">
      <c r="C51" s="6" t="s">
        <v>45</v>
      </c>
      <c r="D51" s="11">
        <v>2.6907999999999999</v>
      </c>
    </row>
    <row r="52" spans="3:4">
      <c r="C52" s="6" t="s">
        <v>46</v>
      </c>
      <c r="D52" s="11">
        <v>3.9859</v>
      </c>
    </row>
    <row r="53" spans="3:4">
      <c r="C53" s="6" t="s">
        <v>47</v>
      </c>
      <c r="D53" s="11">
        <v>0.41299999999999998</v>
      </c>
    </row>
    <row r="54" spans="3:4">
      <c r="C54" s="6" t="s">
        <v>48</v>
      </c>
      <c r="D54" s="11">
        <v>4.9271000000000003</v>
      </c>
    </row>
    <row r="55" spans="3:4">
      <c r="C55" s="6" t="s">
        <v>49</v>
      </c>
      <c r="D55" s="11">
        <v>0.53600000000000003</v>
      </c>
    </row>
    <row r="56" spans="3:4">
      <c r="C56" s="6" t="s">
        <v>50</v>
      </c>
      <c r="D56" s="11">
        <v>0.2671</v>
      </c>
    </row>
    <row r="57" spans="3:4">
      <c r="C57" s="6" t="s">
        <v>51</v>
      </c>
      <c r="D57" s="11">
        <v>2.6831999999999998</v>
      </c>
    </row>
    <row r="58" spans="3:4">
      <c r="C58" s="6" t="s">
        <v>52</v>
      </c>
      <c r="D58" s="11">
        <v>0.16209999999999999</v>
      </c>
    </row>
    <row r="59" spans="3:4">
      <c r="C59" s="6" t="s">
        <v>53</v>
      </c>
      <c r="D59" s="11">
        <v>8.7950999999999997</v>
      </c>
    </row>
    <row r="60" spans="3:4">
      <c r="C60" s="6" t="s">
        <v>54</v>
      </c>
      <c r="D60" s="11">
        <v>0.41749999999999998</v>
      </c>
    </row>
    <row r="61" spans="3:4">
      <c r="C61" s="6" t="s">
        <v>55</v>
      </c>
      <c r="D61" s="11">
        <v>0.53810000000000002</v>
      </c>
    </row>
    <row r="62" spans="3:4">
      <c r="C62" s="6" t="s">
        <v>56</v>
      </c>
      <c r="D62" s="11">
        <v>0.19359999999999999</v>
      </c>
    </row>
    <row r="63" spans="3:4">
      <c r="C63" s="6" t="s">
        <v>57</v>
      </c>
      <c r="D63" s="11">
        <v>5.8936999999999999</v>
      </c>
    </row>
    <row r="64" spans="3:4">
      <c r="C64" s="6" t="s">
        <v>58</v>
      </c>
      <c r="D64" s="11">
        <v>1.0587</v>
      </c>
    </row>
    <row r="65" spans="2:4">
      <c r="C65" s="6" t="s">
        <v>59</v>
      </c>
      <c r="D65" s="11">
        <v>3.4079999999999999E-2</v>
      </c>
    </row>
    <row r="66" spans="2:4">
      <c r="C66" s="6" t="s">
        <v>60</v>
      </c>
      <c r="D66" s="11">
        <v>5.4077999999999999</v>
      </c>
    </row>
    <row r="67" spans="2:4">
      <c r="C67" s="6" t="s">
        <v>61</v>
      </c>
      <c r="D67" s="11">
        <v>1.0295000000000001</v>
      </c>
    </row>
    <row r="68" spans="2:4">
      <c r="C68" s="6" t="s">
        <v>62</v>
      </c>
      <c r="D68" s="11">
        <v>0.35026000000000002</v>
      </c>
    </row>
    <row r="69" spans="2:4">
      <c r="C69" s="6" t="s">
        <v>63</v>
      </c>
      <c r="D69" s="11">
        <v>2.5630000000000002</v>
      </c>
    </row>
    <row r="70" spans="2:4">
      <c r="C70" s="6" t="s">
        <v>64</v>
      </c>
      <c r="D70" s="11">
        <v>0.99329999999999996</v>
      </c>
    </row>
    <row r="71" spans="2:4">
      <c r="C71" s="6" t="s">
        <v>65</v>
      </c>
      <c r="D71" s="11">
        <v>0.44829999999999998</v>
      </c>
    </row>
    <row r="72" spans="2:4">
      <c r="C72" s="6" t="s">
        <v>66</v>
      </c>
      <c r="D72" s="11">
        <v>2.5411000000000001</v>
      </c>
    </row>
    <row r="73" spans="2:4">
      <c r="C73" s="6" t="s">
        <v>67</v>
      </c>
      <c r="D73" s="11">
        <v>0.51580000000000004</v>
      </c>
    </row>
    <row r="74" spans="2:4">
      <c r="C74" s="6" t="s">
        <v>68</v>
      </c>
      <c r="D74" s="11">
        <v>0.94320000000000004</v>
      </c>
    </row>
    <row r="75" spans="2:4">
      <c r="C75" s="6" t="s">
        <v>69</v>
      </c>
      <c r="D75" s="11">
        <v>1.2897000000000001</v>
      </c>
    </row>
    <row r="76" spans="2:4">
      <c r="C76" s="6" t="s">
        <v>70</v>
      </c>
      <c r="D76" s="11">
        <v>1.5207999999999999</v>
      </c>
    </row>
    <row r="79" spans="2:4">
      <c r="B79" s="5"/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>
      <selection activeCell="B2" sqref="B2:B3"/>
    </sheetView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724</v>
      </c>
    </row>
    <row r="3" spans="2:12" ht="15.75">
      <c r="B3" s="1" t="s">
        <v>723</v>
      </c>
    </row>
    <row r="4" spans="2:12" ht="15.75">
      <c r="B4" s="1" t="s">
        <v>1</v>
      </c>
    </row>
    <row r="6" spans="2:12" ht="15.75">
      <c r="B6" s="2" t="s">
        <v>104</v>
      </c>
    </row>
    <row r="7" spans="2:12" ht="15.75">
      <c r="B7" s="2" t="s">
        <v>408</v>
      </c>
    </row>
    <row r="8" spans="2:12">
      <c r="B8" s="3" t="s">
        <v>72</v>
      </c>
      <c r="C8" s="3" t="s">
        <v>73</v>
      </c>
      <c r="D8" s="3" t="s">
        <v>106</v>
      </c>
      <c r="E8" s="3" t="s">
        <v>129</v>
      </c>
      <c r="F8" s="3" t="s">
        <v>77</v>
      </c>
      <c r="G8" s="3" t="s">
        <v>109</v>
      </c>
      <c r="H8" s="3" t="s">
        <v>40</v>
      </c>
      <c r="I8" s="3" t="s">
        <v>80</v>
      </c>
      <c r="J8" s="3" t="s">
        <v>110</v>
      </c>
      <c r="K8" s="3" t="s">
        <v>111</v>
      </c>
      <c r="L8" s="3" t="s">
        <v>82</v>
      </c>
    </row>
    <row r="9" spans="2:12">
      <c r="B9" s="4"/>
      <c r="C9" s="4"/>
      <c r="D9" s="4"/>
      <c r="E9" s="4"/>
      <c r="F9" s="4"/>
      <c r="G9" s="4" t="s">
        <v>114</v>
      </c>
      <c r="H9" s="4" t="s">
        <v>115</v>
      </c>
      <c r="I9" s="4" t="s">
        <v>84</v>
      </c>
      <c r="J9" s="4" t="s">
        <v>83</v>
      </c>
      <c r="K9" s="4" t="s">
        <v>83</v>
      </c>
      <c r="L9" s="4" t="s">
        <v>83</v>
      </c>
    </row>
    <row r="11" spans="2:12">
      <c r="B11" s="3" t="s">
        <v>409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410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411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412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413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414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415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411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416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413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417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414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103</v>
      </c>
      <c r="C25" s="17"/>
      <c r="D25" s="6"/>
      <c r="E25" s="6"/>
      <c r="F25" s="6"/>
    </row>
    <row r="29" spans="2:12">
      <c r="B29" s="5"/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>
      <selection activeCell="B2" sqref="B2:B3"/>
    </sheetView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724</v>
      </c>
    </row>
    <row r="3" spans="2:11" ht="15.75">
      <c r="B3" s="1" t="s">
        <v>723</v>
      </c>
    </row>
    <row r="4" spans="2:11" ht="15.75">
      <c r="B4" s="1" t="s">
        <v>1</v>
      </c>
    </row>
    <row r="6" spans="2:11" ht="15.75">
      <c r="B6" s="2" t="s">
        <v>104</v>
      </c>
    </row>
    <row r="7" spans="2:11" ht="15.75">
      <c r="B7" s="2" t="s">
        <v>418</v>
      </c>
    </row>
    <row r="8" spans="2:11">
      <c r="B8" s="3" t="s">
        <v>72</v>
      </c>
      <c r="C8" s="3" t="s">
        <v>73</v>
      </c>
      <c r="D8" s="3" t="s">
        <v>106</v>
      </c>
      <c r="E8" s="3" t="s">
        <v>129</v>
      </c>
      <c r="F8" s="3" t="s">
        <v>77</v>
      </c>
      <c r="G8" s="3" t="s">
        <v>109</v>
      </c>
      <c r="H8" s="3" t="s">
        <v>40</v>
      </c>
      <c r="I8" s="3" t="s">
        <v>80</v>
      </c>
      <c r="J8" s="3" t="s">
        <v>111</v>
      </c>
      <c r="K8" s="3" t="s">
        <v>82</v>
      </c>
    </row>
    <row r="9" spans="2:11">
      <c r="B9" s="4"/>
      <c r="C9" s="4"/>
      <c r="D9" s="4"/>
      <c r="E9" s="4"/>
      <c r="F9" s="4"/>
      <c r="G9" s="4" t="s">
        <v>114</v>
      </c>
      <c r="H9" s="4" t="s">
        <v>115</v>
      </c>
      <c r="I9" s="4" t="s">
        <v>84</v>
      </c>
      <c r="J9" s="4" t="s">
        <v>83</v>
      </c>
      <c r="K9" s="4" t="s">
        <v>83</v>
      </c>
    </row>
    <row r="11" spans="2:11">
      <c r="B11" s="3" t="s">
        <v>419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420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421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422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423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103</v>
      </c>
      <c r="C18" s="17"/>
      <c r="D18" s="6"/>
      <c r="E18" s="6"/>
      <c r="F18" s="6"/>
    </row>
    <row r="22" spans="2:6">
      <c r="B22" s="5"/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B2" sqref="B2:B3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724</v>
      </c>
    </row>
    <row r="3" spans="2:17" ht="15.75">
      <c r="B3" s="1" t="s">
        <v>723</v>
      </c>
    </row>
    <row r="4" spans="2:17" ht="15.75">
      <c r="B4" s="1" t="s">
        <v>1</v>
      </c>
    </row>
    <row r="6" spans="2:17" ht="15.75">
      <c r="B6" s="2" t="s">
        <v>104</v>
      </c>
    </row>
    <row r="7" spans="2:17" ht="15.75">
      <c r="B7" s="2" t="s">
        <v>424</v>
      </c>
    </row>
    <row r="8" spans="2:17">
      <c r="B8" s="3" t="s">
        <v>72</v>
      </c>
      <c r="C8" s="3" t="s">
        <v>73</v>
      </c>
      <c r="D8" s="3" t="s">
        <v>425</v>
      </c>
      <c r="E8" s="3" t="s">
        <v>75</v>
      </c>
      <c r="F8" s="3" t="s">
        <v>76</v>
      </c>
      <c r="G8" s="3" t="s">
        <v>107</v>
      </c>
      <c r="H8" s="3" t="s">
        <v>108</v>
      </c>
      <c r="I8" s="3" t="s">
        <v>77</v>
      </c>
      <c r="J8" s="3" t="s">
        <v>78</v>
      </c>
      <c r="K8" s="3" t="s">
        <v>79</v>
      </c>
      <c r="L8" s="3" t="s">
        <v>109</v>
      </c>
      <c r="M8" s="3" t="s">
        <v>40</v>
      </c>
      <c r="N8" s="3" t="s">
        <v>80</v>
      </c>
      <c r="O8" s="3" t="s">
        <v>110</v>
      </c>
      <c r="P8" s="3" t="s">
        <v>111</v>
      </c>
      <c r="Q8" s="3" t="s">
        <v>82</v>
      </c>
    </row>
    <row r="9" spans="2:17">
      <c r="B9" s="4"/>
      <c r="C9" s="4"/>
      <c r="D9" s="4"/>
      <c r="E9" s="4"/>
      <c r="F9" s="4"/>
      <c r="G9" s="4" t="s">
        <v>112</v>
      </c>
      <c r="H9" s="4" t="s">
        <v>113</v>
      </c>
      <c r="I9" s="4"/>
      <c r="J9" s="4" t="s">
        <v>83</v>
      </c>
      <c r="K9" s="4" t="s">
        <v>83</v>
      </c>
      <c r="L9" s="4" t="s">
        <v>114</v>
      </c>
      <c r="M9" s="4" t="s">
        <v>115</v>
      </c>
      <c r="N9" s="4" t="s">
        <v>84</v>
      </c>
      <c r="O9" s="4" t="s">
        <v>83</v>
      </c>
      <c r="P9" s="4" t="s">
        <v>83</v>
      </c>
      <c r="Q9" s="4" t="s">
        <v>83</v>
      </c>
    </row>
    <row r="11" spans="2:17">
      <c r="B11" s="3" t="s">
        <v>426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427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428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429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430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431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432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433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434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428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429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430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431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432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433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103</v>
      </c>
      <c r="C28" s="17"/>
      <c r="D28" s="6"/>
      <c r="E28" s="6"/>
      <c r="F28" s="6"/>
      <c r="G28" s="6"/>
      <c r="I28" s="6"/>
    </row>
    <row r="32" spans="2:17">
      <c r="B32" s="5"/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95"/>
  <sheetViews>
    <sheetView rightToLeft="1" workbookViewId="0">
      <selection activeCell="B2" sqref="B2:B3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1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724</v>
      </c>
    </row>
    <row r="3" spans="2:16" ht="15.75">
      <c r="B3" s="1" t="s">
        <v>723</v>
      </c>
    </row>
    <row r="4" spans="2:16" ht="15.75">
      <c r="B4" s="1" t="s">
        <v>1</v>
      </c>
    </row>
    <row r="6" spans="2:16" ht="15.75">
      <c r="B6" s="2" t="s">
        <v>435</v>
      </c>
    </row>
    <row r="7" spans="2:16" ht="15.75">
      <c r="B7" s="2" t="s">
        <v>105</v>
      </c>
    </row>
    <row r="8" spans="2:16">
      <c r="B8" s="3" t="s">
        <v>72</v>
      </c>
      <c r="C8" s="3" t="s">
        <v>73</v>
      </c>
      <c r="D8" s="3" t="s">
        <v>75</v>
      </c>
      <c r="E8" s="3" t="s">
        <v>76</v>
      </c>
      <c r="F8" s="3" t="s">
        <v>107</v>
      </c>
      <c r="G8" s="3" t="s">
        <v>108</v>
      </c>
      <c r="H8" s="3" t="s">
        <v>77</v>
      </c>
      <c r="I8" s="3" t="s">
        <v>78</v>
      </c>
      <c r="J8" s="3" t="s">
        <v>79</v>
      </c>
      <c r="K8" s="3" t="s">
        <v>109</v>
      </c>
      <c r="L8" s="3" t="s">
        <v>40</v>
      </c>
      <c r="M8" s="3" t="s">
        <v>436</v>
      </c>
      <c r="N8" s="3" t="s">
        <v>110</v>
      </c>
      <c r="O8" s="3" t="s">
        <v>111</v>
      </c>
      <c r="P8" s="3" t="s">
        <v>82</v>
      </c>
    </row>
    <row r="9" spans="2:16">
      <c r="B9" s="4"/>
      <c r="C9" s="4"/>
      <c r="D9" s="4"/>
      <c r="E9" s="4"/>
      <c r="F9" s="4" t="s">
        <v>112</v>
      </c>
      <c r="G9" s="4" t="s">
        <v>113</v>
      </c>
      <c r="H9" s="4"/>
      <c r="I9" s="4" t="s">
        <v>83</v>
      </c>
      <c r="J9" s="4" t="s">
        <v>83</v>
      </c>
      <c r="K9" s="4" t="s">
        <v>114</v>
      </c>
      <c r="L9" s="4" t="s">
        <v>115</v>
      </c>
      <c r="M9" s="4" t="s">
        <v>84</v>
      </c>
      <c r="N9" s="4" t="s">
        <v>83</v>
      </c>
      <c r="O9" s="4" t="s">
        <v>83</v>
      </c>
      <c r="P9" s="4" t="s">
        <v>83</v>
      </c>
    </row>
    <row r="11" spans="2:16">
      <c r="B11" s="3" t="s">
        <v>116</v>
      </c>
      <c r="C11" s="12"/>
      <c r="D11" s="3"/>
      <c r="E11" s="3"/>
      <c r="F11" s="3"/>
      <c r="G11" s="12">
        <v>9.3000000000000007</v>
      </c>
      <c r="H11" s="3"/>
      <c r="J11" s="10">
        <v>4.8599999999999997E-2</v>
      </c>
      <c r="K11" s="9">
        <v>14671000</v>
      </c>
      <c r="M11" s="9">
        <v>14980.02</v>
      </c>
      <c r="O11" s="10">
        <v>1</v>
      </c>
      <c r="P11" s="10">
        <v>0.29909999999999998</v>
      </c>
    </row>
    <row r="12" spans="2:16">
      <c r="B12" s="3" t="s">
        <v>437</v>
      </c>
      <c r="C12" s="12"/>
      <c r="D12" s="3"/>
      <c r="E12" s="3"/>
      <c r="F12" s="3"/>
      <c r="G12" s="12">
        <v>9.3000000000000007</v>
      </c>
      <c r="H12" s="3"/>
      <c r="J12" s="10">
        <v>4.8599999999999997E-2</v>
      </c>
      <c r="K12" s="9">
        <v>14671000</v>
      </c>
      <c r="M12" s="9">
        <v>14980.02</v>
      </c>
      <c r="O12" s="10">
        <v>1</v>
      </c>
      <c r="P12" s="10">
        <v>0.29909999999999998</v>
      </c>
    </row>
    <row r="13" spans="2:16">
      <c r="B13" s="13" t="s">
        <v>438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439</v>
      </c>
      <c r="C14" s="14"/>
      <c r="D14" s="13"/>
      <c r="E14" s="13"/>
      <c r="F14" s="13"/>
      <c r="G14" s="14">
        <v>9.3000000000000007</v>
      </c>
      <c r="H14" s="13"/>
      <c r="J14" s="16">
        <v>4.8599999999999997E-2</v>
      </c>
      <c r="K14" s="15">
        <v>14671000</v>
      </c>
      <c r="M14" s="15">
        <v>14980.02</v>
      </c>
      <c r="O14" s="16">
        <v>1</v>
      </c>
      <c r="P14" s="16">
        <v>0.29909999999999998</v>
      </c>
    </row>
    <row r="15" spans="2:16">
      <c r="B15" s="6" t="s">
        <v>440</v>
      </c>
      <c r="C15" s="17">
        <v>8287914</v>
      </c>
      <c r="D15" s="6" t="s">
        <v>121</v>
      </c>
      <c r="E15" s="6"/>
      <c r="F15" s="6" t="s">
        <v>441</v>
      </c>
      <c r="G15" s="17">
        <v>7.98</v>
      </c>
      <c r="H15" s="6" t="s">
        <v>97</v>
      </c>
      <c r="I15" s="19">
        <v>4.8000000000000001E-2</v>
      </c>
      <c r="J15" s="8">
        <v>4.8599999999999997E-2</v>
      </c>
      <c r="K15" s="7">
        <v>65000</v>
      </c>
      <c r="L15" s="7">
        <v>101.87</v>
      </c>
      <c r="M15" s="7">
        <v>66.22</v>
      </c>
      <c r="N15" s="8">
        <v>2.5000000000000001E-3</v>
      </c>
      <c r="O15" s="8">
        <v>4.4000000000000003E-3</v>
      </c>
      <c r="P15" s="8">
        <v>1.2999999999999999E-3</v>
      </c>
    </row>
    <row r="16" spans="2:16">
      <c r="B16" s="6" t="s">
        <v>442</v>
      </c>
      <c r="C16" s="17">
        <v>8287831</v>
      </c>
      <c r="D16" s="6" t="s">
        <v>121</v>
      </c>
      <c r="E16" s="6"/>
      <c r="F16" s="6" t="s">
        <v>443</v>
      </c>
      <c r="G16" s="17">
        <v>7.5</v>
      </c>
      <c r="H16" s="6" t="s">
        <v>97</v>
      </c>
      <c r="I16" s="19">
        <v>4.8000000000000001E-2</v>
      </c>
      <c r="J16" s="8">
        <v>4.8599999999999997E-2</v>
      </c>
      <c r="K16" s="7">
        <v>173000</v>
      </c>
      <c r="L16" s="7">
        <v>103.76</v>
      </c>
      <c r="M16" s="7">
        <v>179.5</v>
      </c>
      <c r="N16" s="8">
        <v>5.1999999999999998E-3</v>
      </c>
      <c r="O16" s="8">
        <v>1.2E-2</v>
      </c>
      <c r="P16" s="8">
        <v>3.5999999999999999E-3</v>
      </c>
    </row>
    <row r="17" spans="2:16">
      <c r="B17" s="6" t="s">
        <v>444</v>
      </c>
      <c r="C17" s="17">
        <v>8287815</v>
      </c>
      <c r="D17" s="6" t="s">
        <v>121</v>
      </c>
      <c r="E17" s="6"/>
      <c r="F17" s="6" t="s">
        <v>445</v>
      </c>
      <c r="G17" s="17">
        <v>7.33</v>
      </c>
      <c r="H17" s="6" t="s">
        <v>97</v>
      </c>
      <c r="I17" s="19">
        <v>4.8000000000000001E-2</v>
      </c>
      <c r="J17" s="8">
        <v>4.8599999999999997E-2</v>
      </c>
      <c r="K17" s="7">
        <v>169000</v>
      </c>
      <c r="L17" s="7">
        <v>104.77</v>
      </c>
      <c r="M17" s="7">
        <v>177.06</v>
      </c>
      <c r="N17" s="8">
        <v>4.0000000000000002E-4</v>
      </c>
      <c r="O17" s="8">
        <v>1.18E-2</v>
      </c>
      <c r="P17" s="8">
        <v>3.5000000000000001E-3</v>
      </c>
    </row>
    <row r="18" spans="2:16">
      <c r="B18" s="6" t="s">
        <v>446</v>
      </c>
      <c r="C18" s="17">
        <v>8287823</v>
      </c>
      <c r="D18" s="6" t="s">
        <v>121</v>
      </c>
      <c r="E18" s="6"/>
      <c r="F18" s="6" t="s">
        <v>447</v>
      </c>
      <c r="G18" s="17">
        <v>7.41</v>
      </c>
      <c r="H18" s="6" t="s">
        <v>97</v>
      </c>
      <c r="I18" s="19">
        <v>4.8000000000000001E-2</v>
      </c>
      <c r="J18" s="8">
        <v>4.8500000000000001E-2</v>
      </c>
      <c r="K18" s="7">
        <v>4000</v>
      </c>
      <c r="L18" s="7">
        <v>104.69</v>
      </c>
      <c r="M18" s="7">
        <v>4.1900000000000004</v>
      </c>
      <c r="N18" s="8">
        <v>1E-4</v>
      </c>
      <c r="O18" s="8">
        <v>2.9999999999999997E-4</v>
      </c>
      <c r="P18" s="8">
        <v>1E-4</v>
      </c>
    </row>
    <row r="19" spans="2:16">
      <c r="B19" s="6" t="s">
        <v>448</v>
      </c>
      <c r="C19" s="17">
        <v>8287948</v>
      </c>
      <c r="D19" s="6" t="s">
        <v>121</v>
      </c>
      <c r="E19" s="6"/>
      <c r="F19" s="6" t="s">
        <v>449</v>
      </c>
      <c r="G19" s="17">
        <v>8.0500000000000007</v>
      </c>
      <c r="H19" s="6" t="s">
        <v>97</v>
      </c>
      <c r="I19" s="19">
        <v>4.8000000000000001E-2</v>
      </c>
      <c r="J19" s="8">
        <v>4.8500000000000001E-2</v>
      </c>
      <c r="K19" s="7">
        <v>124000</v>
      </c>
      <c r="L19" s="7">
        <v>103.29</v>
      </c>
      <c r="M19" s="7">
        <v>128.07</v>
      </c>
      <c r="N19" s="8">
        <v>1E-4</v>
      </c>
      <c r="O19" s="8">
        <v>8.5000000000000006E-3</v>
      </c>
      <c r="P19" s="8">
        <v>2.5999999999999999E-3</v>
      </c>
    </row>
    <row r="20" spans="2:16">
      <c r="B20" s="6" t="s">
        <v>450</v>
      </c>
      <c r="C20" s="17">
        <v>8287963</v>
      </c>
      <c r="D20" s="6" t="s">
        <v>121</v>
      </c>
      <c r="E20" s="6"/>
      <c r="F20" s="6" t="s">
        <v>451</v>
      </c>
      <c r="G20" s="17">
        <v>8.2100000000000009</v>
      </c>
      <c r="H20" s="6" t="s">
        <v>97</v>
      </c>
      <c r="I20" s="19">
        <v>4.8000000000000001E-2</v>
      </c>
      <c r="J20" s="8">
        <v>4.8500000000000001E-2</v>
      </c>
      <c r="K20" s="7">
        <v>153000</v>
      </c>
      <c r="L20" s="7">
        <v>101.42</v>
      </c>
      <c r="M20" s="7">
        <v>155.18</v>
      </c>
      <c r="N20" s="8">
        <v>1E-4</v>
      </c>
      <c r="O20" s="8">
        <v>1.04E-2</v>
      </c>
      <c r="P20" s="8">
        <v>3.0999999999999999E-3</v>
      </c>
    </row>
    <row r="21" spans="2:16">
      <c r="B21" s="6" t="s">
        <v>452</v>
      </c>
      <c r="C21" s="17">
        <v>8287971</v>
      </c>
      <c r="D21" s="6" t="s">
        <v>121</v>
      </c>
      <c r="E21" s="6"/>
      <c r="F21" s="6" t="s">
        <v>453</v>
      </c>
      <c r="G21" s="17">
        <v>8.2899999999999991</v>
      </c>
      <c r="H21" s="6" t="s">
        <v>97</v>
      </c>
      <c r="I21" s="19">
        <v>4.8000000000000001E-2</v>
      </c>
      <c r="J21" s="8">
        <v>4.8599999999999997E-2</v>
      </c>
      <c r="K21" s="7">
        <v>58000</v>
      </c>
      <c r="L21" s="7">
        <v>101.19</v>
      </c>
      <c r="M21" s="7">
        <v>58.69</v>
      </c>
      <c r="N21" s="8">
        <v>0</v>
      </c>
      <c r="O21" s="8">
        <v>3.8999999999999998E-3</v>
      </c>
      <c r="P21" s="8">
        <v>1.1999999999999999E-3</v>
      </c>
    </row>
    <row r="22" spans="2:16">
      <c r="B22" s="6" t="s">
        <v>454</v>
      </c>
      <c r="C22" s="17">
        <v>8287997</v>
      </c>
      <c r="D22" s="6" t="s">
        <v>121</v>
      </c>
      <c r="E22" s="6"/>
      <c r="F22" s="6" t="s">
        <v>455</v>
      </c>
      <c r="G22" s="17">
        <v>8.26</v>
      </c>
      <c r="H22" s="6" t="s">
        <v>97</v>
      </c>
      <c r="I22" s="19">
        <v>4.8000000000000001E-2</v>
      </c>
      <c r="J22" s="8">
        <v>4.8599999999999997E-2</v>
      </c>
      <c r="K22" s="7">
        <v>198000</v>
      </c>
      <c r="L22" s="7">
        <v>103.08</v>
      </c>
      <c r="M22" s="7">
        <v>204.11</v>
      </c>
      <c r="N22" s="8">
        <v>1E-4</v>
      </c>
      <c r="O22" s="8">
        <v>1.3599999999999999E-2</v>
      </c>
      <c r="P22" s="8">
        <v>4.1000000000000003E-3</v>
      </c>
    </row>
    <row r="23" spans="2:16">
      <c r="B23" s="6" t="s">
        <v>456</v>
      </c>
      <c r="C23" s="17">
        <v>8288052</v>
      </c>
      <c r="D23" s="6" t="s">
        <v>121</v>
      </c>
      <c r="E23" s="6"/>
      <c r="F23" s="6" t="s">
        <v>457</v>
      </c>
      <c r="G23" s="17">
        <v>8.56</v>
      </c>
      <c r="H23" s="6" t="s">
        <v>97</v>
      </c>
      <c r="I23" s="19">
        <v>4.8000000000000001E-2</v>
      </c>
      <c r="J23" s="8">
        <v>4.8599999999999997E-2</v>
      </c>
      <c r="K23" s="7">
        <v>167000</v>
      </c>
      <c r="L23" s="7">
        <v>101.96</v>
      </c>
      <c r="M23" s="7">
        <v>170.27</v>
      </c>
      <c r="N23" s="8">
        <v>1E-4</v>
      </c>
      <c r="O23" s="8">
        <v>1.14E-2</v>
      </c>
      <c r="P23" s="8">
        <v>3.3999999999999998E-3</v>
      </c>
    </row>
    <row r="24" spans="2:16">
      <c r="B24" s="6" t="s">
        <v>458</v>
      </c>
      <c r="C24" s="17">
        <v>8287898</v>
      </c>
      <c r="D24" s="6" t="s">
        <v>121</v>
      </c>
      <c r="E24" s="6"/>
      <c r="F24" s="6" t="s">
        <v>459</v>
      </c>
      <c r="G24" s="17">
        <v>7.81</v>
      </c>
      <c r="H24" s="6" t="s">
        <v>97</v>
      </c>
      <c r="I24" s="19">
        <v>4.8000000000000001E-2</v>
      </c>
      <c r="J24" s="8">
        <v>4.8599999999999997E-2</v>
      </c>
      <c r="K24" s="7">
        <v>106000</v>
      </c>
      <c r="L24" s="7">
        <v>103.96</v>
      </c>
      <c r="M24" s="7">
        <v>110.2</v>
      </c>
      <c r="N24" s="8">
        <v>1E-4</v>
      </c>
      <c r="O24" s="8">
        <v>7.4000000000000003E-3</v>
      </c>
      <c r="P24" s="8">
        <v>2.2000000000000001E-3</v>
      </c>
    </row>
    <row r="25" spans="2:16">
      <c r="B25" s="6" t="s">
        <v>460</v>
      </c>
      <c r="C25" s="17">
        <v>8287906</v>
      </c>
      <c r="D25" s="6" t="s">
        <v>121</v>
      </c>
      <c r="E25" s="6"/>
      <c r="F25" s="6" t="s">
        <v>461</v>
      </c>
      <c r="G25" s="17">
        <v>7.9</v>
      </c>
      <c r="H25" s="6" t="s">
        <v>97</v>
      </c>
      <c r="I25" s="19">
        <v>4.8000000000000001E-2</v>
      </c>
      <c r="J25" s="8">
        <v>4.8500000000000001E-2</v>
      </c>
      <c r="K25" s="7">
        <v>416000</v>
      </c>
      <c r="L25" s="7">
        <v>103.17</v>
      </c>
      <c r="M25" s="7">
        <v>429.19</v>
      </c>
      <c r="N25" s="8">
        <v>6.9999999999999999E-4</v>
      </c>
      <c r="O25" s="8">
        <v>2.87E-2</v>
      </c>
      <c r="P25" s="8">
        <v>8.6E-3</v>
      </c>
    </row>
    <row r="26" spans="2:16">
      <c r="B26" s="6" t="s">
        <v>462</v>
      </c>
      <c r="C26" s="17">
        <v>8287922</v>
      </c>
      <c r="D26" s="6" t="s">
        <v>121</v>
      </c>
      <c r="E26" s="6"/>
      <c r="F26" s="6" t="s">
        <v>463</v>
      </c>
      <c r="G26" s="17">
        <v>7.87</v>
      </c>
      <c r="H26" s="6" t="s">
        <v>97</v>
      </c>
      <c r="I26" s="19">
        <v>4.8000000000000001E-2</v>
      </c>
      <c r="J26" s="8">
        <v>4.8599999999999997E-2</v>
      </c>
      <c r="K26" s="7">
        <v>163000</v>
      </c>
      <c r="L26" s="7">
        <v>103.89</v>
      </c>
      <c r="M26" s="7">
        <v>169.34</v>
      </c>
      <c r="N26" s="8">
        <v>1E-4</v>
      </c>
      <c r="O26" s="8">
        <v>1.1299999999999999E-2</v>
      </c>
      <c r="P26" s="8">
        <v>3.3999999999999998E-3</v>
      </c>
    </row>
    <row r="27" spans="2:16">
      <c r="B27" s="6" t="s">
        <v>464</v>
      </c>
      <c r="C27" s="17">
        <v>8287930</v>
      </c>
      <c r="D27" s="6" t="s">
        <v>121</v>
      </c>
      <c r="E27" s="6"/>
      <c r="F27" s="6" t="s">
        <v>465</v>
      </c>
      <c r="G27" s="17">
        <v>7.96</v>
      </c>
      <c r="H27" s="6" t="s">
        <v>97</v>
      </c>
      <c r="I27" s="19">
        <v>4.8000000000000001E-2</v>
      </c>
      <c r="J27" s="8">
        <v>4.8599999999999997E-2</v>
      </c>
      <c r="K27" s="7">
        <v>200000</v>
      </c>
      <c r="L27" s="7">
        <v>103.77</v>
      </c>
      <c r="M27" s="7">
        <v>207.54</v>
      </c>
      <c r="N27" s="8">
        <v>2.0000000000000001E-4</v>
      </c>
      <c r="O27" s="8">
        <v>1.3899999999999999E-2</v>
      </c>
      <c r="P27" s="8">
        <v>4.1000000000000003E-3</v>
      </c>
    </row>
    <row r="28" spans="2:16">
      <c r="B28" s="6" t="s">
        <v>466</v>
      </c>
      <c r="C28" s="17">
        <v>8288409</v>
      </c>
      <c r="D28" s="6" t="s">
        <v>121</v>
      </c>
      <c r="E28" s="6"/>
      <c r="F28" s="6" t="s">
        <v>467</v>
      </c>
      <c r="G28" s="17">
        <v>10.11</v>
      </c>
      <c r="H28" s="6" t="s">
        <v>97</v>
      </c>
      <c r="I28" s="19">
        <v>4.8000000000000001E-2</v>
      </c>
      <c r="J28" s="8">
        <v>4.8599999999999997E-2</v>
      </c>
      <c r="K28" s="7">
        <v>2000</v>
      </c>
      <c r="L28" s="7">
        <v>103.19</v>
      </c>
      <c r="M28" s="7">
        <v>2.06</v>
      </c>
      <c r="N28" s="8">
        <v>0</v>
      </c>
      <c r="O28" s="8">
        <v>1E-4</v>
      </c>
      <c r="P28" s="8">
        <v>0</v>
      </c>
    </row>
    <row r="29" spans="2:16">
      <c r="B29" s="6" t="s">
        <v>468</v>
      </c>
      <c r="C29" s="17">
        <v>8288508</v>
      </c>
      <c r="D29" s="6" t="s">
        <v>121</v>
      </c>
      <c r="E29" s="6"/>
      <c r="F29" s="6" t="s">
        <v>469</v>
      </c>
      <c r="G29" s="17">
        <v>10.7</v>
      </c>
      <c r="H29" s="6" t="s">
        <v>97</v>
      </c>
      <c r="I29" s="19">
        <v>4.8000000000000001E-2</v>
      </c>
      <c r="J29" s="8">
        <v>4.8599999999999997E-2</v>
      </c>
      <c r="K29" s="7">
        <v>661000</v>
      </c>
      <c r="L29" s="7">
        <v>101.39</v>
      </c>
      <c r="M29" s="7">
        <v>670.21</v>
      </c>
      <c r="O29" s="8">
        <v>4.4699999999999997E-2</v>
      </c>
      <c r="P29" s="8">
        <v>1.34E-2</v>
      </c>
    </row>
    <row r="30" spans="2:16">
      <c r="B30" s="6" t="s">
        <v>470</v>
      </c>
      <c r="C30" s="17">
        <v>8288466</v>
      </c>
      <c r="D30" s="6" t="s">
        <v>121</v>
      </c>
      <c r="E30" s="6"/>
      <c r="F30" s="6" t="s">
        <v>471</v>
      </c>
      <c r="G30" s="17">
        <v>10.37</v>
      </c>
      <c r="H30" s="6" t="s">
        <v>97</v>
      </c>
      <c r="I30" s="19">
        <v>4.8000000000000001E-2</v>
      </c>
      <c r="J30" s="8">
        <v>4.8599999999999997E-2</v>
      </c>
      <c r="K30" s="7">
        <v>258000</v>
      </c>
      <c r="L30" s="7">
        <v>103.08</v>
      </c>
      <c r="M30" s="7">
        <v>265.95999999999998</v>
      </c>
      <c r="O30" s="8">
        <v>1.78E-2</v>
      </c>
      <c r="P30" s="8">
        <v>5.3E-3</v>
      </c>
    </row>
    <row r="31" spans="2:16">
      <c r="B31" s="6" t="s">
        <v>472</v>
      </c>
      <c r="C31" s="17">
        <v>8288482</v>
      </c>
      <c r="D31" s="6" t="s">
        <v>121</v>
      </c>
      <c r="E31" s="6"/>
      <c r="F31" s="6" t="s">
        <v>473</v>
      </c>
      <c r="G31" s="17">
        <v>10.53</v>
      </c>
      <c r="H31" s="6" t="s">
        <v>97</v>
      </c>
      <c r="I31" s="19">
        <v>4.8000000000000001E-2</v>
      </c>
      <c r="J31" s="8">
        <v>4.8599999999999997E-2</v>
      </c>
      <c r="K31" s="7">
        <v>358000</v>
      </c>
      <c r="L31" s="7">
        <v>102.51</v>
      </c>
      <c r="M31" s="7">
        <v>366.98</v>
      </c>
      <c r="O31" s="8">
        <v>2.4500000000000001E-2</v>
      </c>
      <c r="P31" s="8">
        <v>7.3000000000000001E-3</v>
      </c>
    </row>
    <row r="32" spans="2:16">
      <c r="B32" s="6" t="s">
        <v>474</v>
      </c>
      <c r="C32" s="17">
        <v>8288060</v>
      </c>
      <c r="D32" s="6" t="s">
        <v>121</v>
      </c>
      <c r="E32" s="6"/>
      <c r="F32" s="6" t="s">
        <v>475</v>
      </c>
      <c r="G32" s="17">
        <v>8.64</v>
      </c>
      <c r="H32" s="6" t="s">
        <v>97</v>
      </c>
      <c r="I32" s="19">
        <v>4.8000000000000001E-2</v>
      </c>
      <c r="J32" s="8">
        <v>4.8500000000000001E-2</v>
      </c>
      <c r="K32" s="7">
        <v>65000</v>
      </c>
      <c r="L32" s="7">
        <v>101.59</v>
      </c>
      <c r="M32" s="7">
        <v>66.03</v>
      </c>
      <c r="N32" s="8">
        <v>1E-4</v>
      </c>
      <c r="O32" s="8">
        <v>4.4000000000000003E-3</v>
      </c>
      <c r="P32" s="8">
        <v>1.2999999999999999E-3</v>
      </c>
    </row>
    <row r="33" spans="2:16">
      <c r="B33" s="6" t="s">
        <v>476</v>
      </c>
      <c r="C33" s="17">
        <v>8287807</v>
      </c>
      <c r="D33" s="6" t="s">
        <v>121</v>
      </c>
      <c r="E33" s="6"/>
      <c r="F33" s="6" t="s">
        <v>477</v>
      </c>
      <c r="G33" s="17">
        <v>7.24</v>
      </c>
      <c r="H33" s="6" t="s">
        <v>97</v>
      </c>
      <c r="I33" s="19">
        <v>4.8000000000000001E-2</v>
      </c>
      <c r="J33" s="8">
        <v>4.8599999999999997E-2</v>
      </c>
      <c r="K33" s="7">
        <v>200000</v>
      </c>
      <c r="L33" s="7">
        <v>105.59</v>
      </c>
      <c r="M33" s="7">
        <v>211.19</v>
      </c>
      <c r="N33" s="8">
        <v>1E-4</v>
      </c>
      <c r="O33" s="8">
        <v>1.41E-2</v>
      </c>
      <c r="P33" s="8">
        <v>4.1999999999999997E-3</v>
      </c>
    </row>
    <row r="34" spans="2:16">
      <c r="B34" s="6" t="s">
        <v>478</v>
      </c>
      <c r="C34" s="17">
        <v>8287849</v>
      </c>
      <c r="D34" s="6" t="s">
        <v>121</v>
      </c>
      <c r="E34" s="6"/>
      <c r="F34" s="6" t="s">
        <v>479</v>
      </c>
      <c r="G34" s="17">
        <v>7.58</v>
      </c>
      <c r="H34" s="6" t="s">
        <v>97</v>
      </c>
      <c r="I34" s="19">
        <v>4.8000000000000001E-2</v>
      </c>
      <c r="J34" s="8">
        <v>4.8500000000000001E-2</v>
      </c>
      <c r="K34" s="7">
        <v>255000</v>
      </c>
      <c r="L34" s="7">
        <v>103.57</v>
      </c>
      <c r="M34" s="7">
        <v>264.10000000000002</v>
      </c>
      <c r="N34" s="8">
        <v>2.9999999999999997E-4</v>
      </c>
      <c r="O34" s="8">
        <v>1.7600000000000001E-2</v>
      </c>
      <c r="P34" s="8">
        <v>5.3E-3</v>
      </c>
    </row>
    <row r="35" spans="2:16">
      <c r="B35" s="6" t="s">
        <v>480</v>
      </c>
      <c r="C35" s="17">
        <v>8287856</v>
      </c>
      <c r="D35" s="6" t="s">
        <v>121</v>
      </c>
      <c r="E35" s="6"/>
      <c r="F35" s="6" t="s">
        <v>481</v>
      </c>
      <c r="G35" s="17">
        <v>7.66</v>
      </c>
      <c r="H35" s="6" t="s">
        <v>97</v>
      </c>
      <c r="I35" s="19">
        <v>4.8000000000000001E-2</v>
      </c>
      <c r="J35" s="8">
        <v>4.8599999999999997E-2</v>
      </c>
      <c r="K35" s="7">
        <v>49000</v>
      </c>
      <c r="L35" s="7">
        <v>103.05</v>
      </c>
      <c r="M35" s="7">
        <v>50.49</v>
      </c>
      <c r="N35" s="8">
        <v>0</v>
      </c>
      <c r="O35" s="8">
        <v>3.3999999999999998E-3</v>
      </c>
      <c r="P35" s="8">
        <v>1E-3</v>
      </c>
    </row>
    <row r="36" spans="2:16">
      <c r="B36" s="6" t="s">
        <v>482</v>
      </c>
      <c r="C36" s="17">
        <v>8287864</v>
      </c>
      <c r="D36" s="6" t="s">
        <v>121</v>
      </c>
      <c r="E36" s="6"/>
      <c r="F36" s="6" t="s">
        <v>483</v>
      </c>
      <c r="G36" s="17">
        <v>7.56</v>
      </c>
      <c r="H36" s="6" t="s">
        <v>97</v>
      </c>
      <c r="I36" s="19">
        <v>4.8000000000000001E-2</v>
      </c>
      <c r="J36" s="8">
        <v>4.8599999999999997E-2</v>
      </c>
      <c r="K36" s="7">
        <v>78000</v>
      </c>
      <c r="L36" s="7">
        <v>105.19</v>
      </c>
      <c r="M36" s="7">
        <v>82.05</v>
      </c>
      <c r="N36" s="8">
        <v>2.0000000000000001E-4</v>
      </c>
      <c r="O36" s="8">
        <v>5.4999999999999997E-3</v>
      </c>
      <c r="P36" s="8">
        <v>1.6000000000000001E-3</v>
      </c>
    </row>
    <row r="37" spans="2:16">
      <c r="B37" s="6" t="s">
        <v>484</v>
      </c>
      <c r="C37" s="17">
        <v>8287872</v>
      </c>
      <c r="D37" s="6" t="s">
        <v>121</v>
      </c>
      <c r="E37" s="6"/>
      <c r="F37" s="6" t="s">
        <v>485</v>
      </c>
      <c r="G37" s="17">
        <v>7.65</v>
      </c>
      <c r="H37" s="6" t="s">
        <v>97</v>
      </c>
      <c r="I37" s="19">
        <v>4.8000000000000001E-2</v>
      </c>
      <c r="J37" s="8">
        <v>4.8599999999999997E-2</v>
      </c>
      <c r="K37" s="7">
        <v>307000</v>
      </c>
      <c r="L37" s="7">
        <v>104.77</v>
      </c>
      <c r="M37" s="7">
        <v>321.64</v>
      </c>
      <c r="N37" s="8">
        <v>2.0000000000000001E-4</v>
      </c>
      <c r="O37" s="8">
        <v>2.1499999999999998E-2</v>
      </c>
      <c r="P37" s="8">
        <v>6.4000000000000003E-3</v>
      </c>
    </row>
    <row r="38" spans="2:16">
      <c r="B38" s="6" t="s">
        <v>486</v>
      </c>
      <c r="C38" s="17">
        <v>8287880</v>
      </c>
      <c r="D38" s="6" t="s">
        <v>121</v>
      </c>
      <c r="E38" s="6"/>
      <c r="F38" s="6" t="s">
        <v>487</v>
      </c>
      <c r="G38" s="17">
        <v>7.73</v>
      </c>
      <c r="H38" s="6" t="s">
        <v>97</v>
      </c>
      <c r="I38" s="19">
        <v>4.8000000000000001E-2</v>
      </c>
      <c r="J38" s="8">
        <v>4.8599999999999997E-2</v>
      </c>
      <c r="K38" s="7">
        <v>88000</v>
      </c>
      <c r="L38" s="7">
        <v>104.39</v>
      </c>
      <c r="M38" s="7">
        <v>91.86</v>
      </c>
      <c r="N38" s="8">
        <v>1E-4</v>
      </c>
      <c r="O38" s="8">
        <v>6.1000000000000004E-3</v>
      </c>
      <c r="P38" s="8">
        <v>1.8E-3</v>
      </c>
    </row>
    <row r="39" spans="2:16">
      <c r="B39" s="6" t="s">
        <v>488</v>
      </c>
      <c r="C39" s="17">
        <v>8287989</v>
      </c>
      <c r="D39" s="6" t="s">
        <v>121</v>
      </c>
      <c r="E39" s="6"/>
      <c r="F39" s="6" t="s">
        <v>489</v>
      </c>
      <c r="G39" s="17">
        <v>8.18</v>
      </c>
      <c r="H39" s="6" t="s">
        <v>97</v>
      </c>
      <c r="I39" s="19">
        <v>4.8000000000000001E-2</v>
      </c>
      <c r="J39" s="8">
        <v>4.8599999999999997E-2</v>
      </c>
      <c r="K39" s="7">
        <v>217000</v>
      </c>
      <c r="L39" s="7">
        <v>103.69</v>
      </c>
      <c r="M39" s="7">
        <v>225.01</v>
      </c>
      <c r="N39" s="8">
        <v>1E-4</v>
      </c>
      <c r="O39" s="8">
        <v>1.4999999999999999E-2</v>
      </c>
      <c r="P39" s="8">
        <v>4.4999999999999997E-3</v>
      </c>
    </row>
    <row r="40" spans="2:16">
      <c r="B40" s="6" t="s">
        <v>490</v>
      </c>
      <c r="C40" s="17">
        <v>8288003</v>
      </c>
      <c r="D40" s="6" t="s">
        <v>121</v>
      </c>
      <c r="E40" s="6"/>
      <c r="F40" s="6" t="s">
        <v>491</v>
      </c>
      <c r="G40" s="17">
        <v>8.34</v>
      </c>
      <c r="H40" s="6" t="s">
        <v>97</v>
      </c>
      <c r="I40" s="19">
        <v>4.8000000000000001E-2</v>
      </c>
      <c r="J40" s="8">
        <v>4.8599999999999997E-2</v>
      </c>
      <c r="K40" s="7">
        <v>159000</v>
      </c>
      <c r="L40" s="7">
        <v>102.89</v>
      </c>
      <c r="M40" s="7">
        <v>163.6</v>
      </c>
      <c r="N40" s="8">
        <v>1E-4</v>
      </c>
      <c r="O40" s="8">
        <v>1.09E-2</v>
      </c>
      <c r="P40" s="8">
        <v>3.3E-3</v>
      </c>
    </row>
    <row r="41" spans="2:16">
      <c r="B41" s="6" t="s">
        <v>492</v>
      </c>
      <c r="C41" s="17">
        <v>8288011</v>
      </c>
      <c r="D41" s="6" t="s">
        <v>121</v>
      </c>
      <c r="E41" s="6"/>
      <c r="F41" s="6" t="s">
        <v>493</v>
      </c>
      <c r="G41" s="17">
        <v>8.43</v>
      </c>
      <c r="H41" s="6" t="s">
        <v>97</v>
      </c>
      <c r="I41" s="19">
        <v>4.8000000000000001E-2</v>
      </c>
      <c r="J41" s="8">
        <v>4.8599999999999997E-2</v>
      </c>
      <c r="K41" s="7">
        <v>172000</v>
      </c>
      <c r="L41" s="7">
        <v>102.47</v>
      </c>
      <c r="M41" s="7">
        <v>176.24</v>
      </c>
      <c r="N41" s="8">
        <v>1E-4</v>
      </c>
      <c r="O41" s="8">
        <v>1.18E-2</v>
      </c>
      <c r="P41" s="8">
        <v>3.5000000000000001E-3</v>
      </c>
    </row>
    <row r="42" spans="2:16">
      <c r="B42" s="6" t="s">
        <v>494</v>
      </c>
      <c r="C42" s="17">
        <v>8288029</v>
      </c>
      <c r="D42" s="6" t="s">
        <v>121</v>
      </c>
      <c r="E42" s="6"/>
      <c r="F42" s="6" t="s">
        <v>495</v>
      </c>
      <c r="G42" s="17">
        <v>8.51</v>
      </c>
      <c r="H42" s="6" t="s">
        <v>97</v>
      </c>
      <c r="I42" s="19">
        <v>4.8000000000000001E-2</v>
      </c>
      <c r="J42" s="8">
        <v>4.8599999999999997E-2</v>
      </c>
      <c r="K42" s="7">
        <v>151000</v>
      </c>
      <c r="L42" s="7">
        <v>101.88</v>
      </c>
      <c r="M42" s="7">
        <v>153.83000000000001</v>
      </c>
      <c r="N42" s="8">
        <v>1E-4</v>
      </c>
      <c r="O42" s="8">
        <v>1.03E-2</v>
      </c>
      <c r="P42" s="8">
        <v>3.0999999999999999E-3</v>
      </c>
    </row>
    <row r="43" spans="2:16">
      <c r="B43" s="6" t="s">
        <v>496</v>
      </c>
      <c r="C43" s="17">
        <v>8288037</v>
      </c>
      <c r="D43" s="6" t="s">
        <v>121</v>
      </c>
      <c r="E43" s="6"/>
      <c r="F43" s="6" t="s">
        <v>497</v>
      </c>
      <c r="G43" s="17">
        <v>8.6</v>
      </c>
      <c r="H43" s="6" t="s">
        <v>97</v>
      </c>
      <c r="I43" s="19">
        <v>4.8000000000000001E-2</v>
      </c>
      <c r="J43" s="8">
        <v>4.8599999999999997E-2</v>
      </c>
      <c r="K43" s="7">
        <v>212000</v>
      </c>
      <c r="L43" s="7">
        <v>101.05</v>
      </c>
      <c r="M43" s="7">
        <v>214.22</v>
      </c>
      <c r="N43" s="8">
        <v>1E-4</v>
      </c>
      <c r="O43" s="8">
        <v>1.43E-2</v>
      </c>
      <c r="P43" s="8">
        <v>4.3E-3</v>
      </c>
    </row>
    <row r="44" spans="2:16">
      <c r="B44" s="6" t="s">
        <v>498</v>
      </c>
      <c r="C44" s="17">
        <v>8288045</v>
      </c>
      <c r="D44" s="6" t="s">
        <v>121</v>
      </c>
      <c r="E44" s="6"/>
      <c r="F44" s="6" t="s">
        <v>499</v>
      </c>
      <c r="G44" s="17">
        <v>8.4700000000000006</v>
      </c>
      <c r="H44" s="6" t="s">
        <v>97</v>
      </c>
      <c r="I44" s="19">
        <v>4.8000000000000001E-2</v>
      </c>
      <c r="J44" s="8">
        <v>4.8599999999999997E-2</v>
      </c>
      <c r="K44" s="7">
        <v>21000</v>
      </c>
      <c r="L44" s="7">
        <v>102.96</v>
      </c>
      <c r="M44" s="7">
        <v>21.62</v>
      </c>
      <c r="N44" s="8">
        <v>0</v>
      </c>
      <c r="O44" s="8">
        <v>1.4E-3</v>
      </c>
      <c r="P44" s="8">
        <v>4.0000000000000002E-4</v>
      </c>
    </row>
    <row r="45" spans="2:16">
      <c r="B45" s="6" t="s">
        <v>500</v>
      </c>
      <c r="C45" s="17">
        <v>8288078</v>
      </c>
      <c r="D45" s="6" t="s">
        <v>121</v>
      </c>
      <c r="E45" s="6"/>
      <c r="F45" s="6" t="s">
        <v>501</v>
      </c>
      <c r="G45" s="17">
        <v>8.7200000000000006</v>
      </c>
      <c r="H45" s="6" t="s">
        <v>97</v>
      </c>
      <c r="I45" s="19">
        <v>4.8000000000000001E-2</v>
      </c>
      <c r="J45" s="8">
        <v>4.8599999999999997E-2</v>
      </c>
      <c r="K45" s="7">
        <v>259000</v>
      </c>
      <c r="L45" s="7">
        <v>101.17</v>
      </c>
      <c r="M45" s="7">
        <v>262.02999999999997</v>
      </c>
      <c r="N45" s="8">
        <v>2.0000000000000001E-4</v>
      </c>
      <c r="O45" s="8">
        <v>1.7500000000000002E-2</v>
      </c>
      <c r="P45" s="8">
        <v>5.1999999999999998E-3</v>
      </c>
    </row>
    <row r="46" spans="2:16">
      <c r="B46" s="6" t="s">
        <v>502</v>
      </c>
      <c r="C46" s="17">
        <v>8288086</v>
      </c>
      <c r="D46" s="6" t="s">
        <v>121</v>
      </c>
      <c r="E46" s="6"/>
      <c r="F46" s="6" t="s">
        <v>503</v>
      </c>
      <c r="G46" s="17">
        <v>8.81</v>
      </c>
      <c r="H46" s="6" t="s">
        <v>97</v>
      </c>
      <c r="I46" s="19">
        <v>4.8000000000000001E-2</v>
      </c>
      <c r="J46" s="8">
        <v>4.8500000000000001E-2</v>
      </c>
      <c r="K46" s="7">
        <v>195000</v>
      </c>
      <c r="L46" s="7">
        <v>100.79</v>
      </c>
      <c r="M46" s="7">
        <v>196.54</v>
      </c>
      <c r="N46" s="8">
        <v>1E-4</v>
      </c>
      <c r="O46" s="8">
        <v>1.3100000000000001E-2</v>
      </c>
      <c r="P46" s="8">
        <v>3.8999999999999998E-3</v>
      </c>
    </row>
    <row r="47" spans="2:16">
      <c r="B47" s="6" t="s">
        <v>504</v>
      </c>
      <c r="C47" s="17">
        <v>8288094</v>
      </c>
      <c r="D47" s="6" t="s">
        <v>121</v>
      </c>
      <c r="E47" s="6"/>
      <c r="F47" s="6" t="s">
        <v>505</v>
      </c>
      <c r="G47" s="17">
        <v>8.89</v>
      </c>
      <c r="H47" s="6" t="s">
        <v>97</v>
      </c>
      <c r="I47" s="19">
        <v>4.8000000000000001E-2</v>
      </c>
      <c r="J47" s="8">
        <v>4.8599999999999997E-2</v>
      </c>
      <c r="K47" s="7">
        <v>187000</v>
      </c>
      <c r="L47" s="7">
        <v>100.38</v>
      </c>
      <c r="M47" s="7">
        <v>187.71</v>
      </c>
      <c r="N47" s="8">
        <v>1E-4</v>
      </c>
      <c r="O47" s="8">
        <v>1.2500000000000001E-2</v>
      </c>
      <c r="P47" s="8">
        <v>3.7000000000000002E-3</v>
      </c>
    </row>
    <row r="48" spans="2:16">
      <c r="B48" s="6" t="s">
        <v>506</v>
      </c>
      <c r="C48" s="17">
        <v>8288102</v>
      </c>
      <c r="D48" s="6" t="s">
        <v>121</v>
      </c>
      <c r="E48" s="6"/>
      <c r="F48" s="6" t="s">
        <v>507</v>
      </c>
      <c r="G48" s="17">
        <v>8.77</v>
      </c>
      <c r="H48" s="6" t="s">
        <v>97</v>
      </c>
      <c r="I48" s="19">
        <v>4.8000000000000001E-2</v>
      </c>
      <c r="J48" s="8">
        <v>4.8599999999999997E-2</v>
      </c>
      <c r="K48" s="7">
        <v>179000</v>
      </c>
      <c r="L48" s="7">
        <v>102.37</v>
      </c>
      <c r="M48" s="7">
        <v>183.24</v>
      </c>
      <c r="N48" s="8">
        <v>1E-4</v>
      </c>
      <c r="O48" s="8">
        <v>1.2200000000000001E-2</v>
      </c>
      <c r="P48" s="8">
        <v>3.7000000000000002E-3</v>
      </c>
    </row>
    <row r="49" spans="2:16">
      <c r="B49" s="6" t="s">
        <v>508</v>
      </c>
      <c r="C49" s="17">
        <v>8288144</v>
      </c>
      <c r="D49" s="6" t="s">
        <v>121</v>
      </c>
      <c r="E49" s="6"/>
      <c r="F49" s="6" t="s">
        <v>509</v>
      </c>
      <c r="G49" s="17">
        <v>9.1</v>
      </c>
      <c r="H49" s="6" t="s">
        <v>97</v>
      </c>
      <c r="I49" s="19">
        <v>4.8000000000000001E-2</v>
      </c>
      <c r="J49" s="8">
        <v>4.8599999999999997E-2</v>
      </c>
      <c r="K49" s="7">
        <v>198000</v>
      </c>
      <c r="L49" s="7">
        <v>100.79</v>
      </c>
      <c r="M49" s="7">
        <v>199.56</v>
      </c>
      <c r="N49" s="8">
        <v>1E-4</v>
      </c>
      <c r="O49" s="8">
        <v>1.3299999999999999E-2</v>
      </c>
      <c r="P49" s="8">
        <v>4.0000000000000001E-3</v>
      </c>
    </row>
    <row r="50" spans="2:16">
      <c r="B50" s="6" t="s">
        <v>510</v>
      </c>
      <c r="C50" s="17">
        <v>8288151</v>
      </c>
      <c r="D50" s="6" t="s">
        <v>121</v>
      </c>
      <c r="E50" s="6"/>
      <c r="F50" s="6" t="s">
        <v>511</v>
      </c>
      <c r="G50" s="17">
        <v>9.18</v>
      </c>
      <c r="H50" s="6" t="s">
        <v>97</v>
      </c>
      <c r="I50" s="19">
        <v>4.8000000000000001E-2</v>
      </c>
      <c r="J50" s="8">
        <v>4.8599999999999997E-2</v>
      </c>
      <c r="K50" s="7">
        <v>245000</v>
      </c>
      <c r="L50" s="7">
        <v>100.38</v>
      </c>
      <c r="M50" s="7">
        <v>245.93</v>
      </c>
      <c r="N50" s="8">
        <v>2.0000000000000001E-4</v>
      </c>
      <c r="O50" s="8">
        <v>1.6400000000000001E-2</v>
      </c>
      <c r="P50" s="8">
        <v>4.8999999999999998E-3</v>
      </c>
    </row>
    <row r="51" spans="2:16">
      <c r="B51" s="6" t="s">
        <v>512</v>
      </c>
      <c r="C51" s="17">
        <v>8288169</v>
      </c>
      <c r="D51" s="6" t="s">
        <v>121</v>
      </c>
      <c r="E51" s="6"/>
      <c r="F51" s="6" t="s">
        <v>513</v>
      </c>
      <c r="G51" s="17">
        <v>9.0500000000000007</v>
      </c>
      <c r="H51" s="6" t="s">
        <v>97</v>
      </c>
      <c r="I51" s="19">
        <v>4.8000000000000001E-2</v>
      </c>
      <c r="J51" s="8">
        <v>4.8599999999999997E-2</v>
      </c>
      <c r="K51" s="7">
        <v>170000</v>
      </c>
      <c r="L51" s="7">
        <v>102.37</v>
      </c>
      <c r="M51" s="7">
        <v>174.02</v>
      </c>
      <c r="N51" s="8">
        <v>1E-4</v>
      </c>
      <c r="O51" s="8">
        <v>1.1599999999999999E-2</v>
      </c>
      <c r="P51" s="8">
        <v>3.5000000000000001E-3</v>
      </c>
    </row>
    <row r="52" spans="2:16">
      <c r="B52" s="6" t="s">
        <v>514</v>
      </c>
      <c r="C52" s="17">
        <v>8288177</v>
      </c>
      <c r="D52" s="6" t="s">
        <v>121</v>
      </c>
      <c r="E52" s="6"/>
      <c r="F52" s="6" t="s">
        <v>515</v>
      </c>
      <c r="G52" s="17">
        <v>9.1300000000000008</v>
      </c>
      <c r="H52" s="6" t="s">
        <v>97</v>
      </c>
      <c r="I52" s="19">
        <v>4.8000000000000001E-2</v>
      </c>
      <c r="J52" s="8">
        <v>4.8599999999999997E-2</v>
      </c>
      <c r="K52" s="7">
        <v>49000</v>
      </c>
      <c r="L52" s="7">
        <v>101.96</v>
      </c>
      <c r="M52" s="7">
        <v>49.96</v>
      </c>
      <c r="N52" s="8">
        <v>0</v>
      </c>
      <c r="O52" s="8">
        <v>3.3E-3</v>
      </c>
      <c r="P52" s="8">
        <v>1E-3</v>
      </c>
    </row>
    <row r="53" spans="2:16">
      <c r="B53" s="6" t="s">
        <v>516</v>
      </c>
      <c r="C53" s="17">
        <v>8288185</v>
      </c>
      <c r="D53" s="6" t="s">
        <v>121</v>
      </c>
      <c r="E53" s="6"/>
      <c r="F53" s="6" t="s">
        <v>517</v>
      </c>
      <c r="G53" s="17">
        <v>9.2200000000000006</v>
      </c>
      <c r="H53" s="6" t="s">
        <v>97</v>
      </c>
      <c r="I53" s="19">
        <v>4.8000000000000001E-2</v>
      </c>
      <c r="J53" s="8">
        <v>4.8500000000000001E-2</v>
      </c>
      <c r="K53" s="7">
        <v>294000</v>
      </c>
      <c r="L53" s="7">
        <v>101.59</v>
      </c>
      <c r="M53" s="7">
        <v>298.68</v>
      </c>
      <c r="N53" s="8">
        <v>2.0000000000000001E-4</v>
      </c>
      <c r="O53" s="8">
        <v>1.9900000000000001E-2</v>
      </c>
      <c r="P53" s="8">
        <v>6.0000000000000001E-3</v>
      </c>
    </row>
    <row r="54" spans="2:16">
      <c r="B54" s="6" t="s">
        <v>518</v>
      </c>
      <c r="C54" s="17">
        <v>8288219</v>
      </c>
      <c r="D54" s="6" t="s">
        <v>121</v>
      </c>
      <c r="E54" s="6"/>
      <c r="F54" s="6" t="s">
        <v>519</v>
      </c>
      <c r="G54" s="17">
        <v>9.4700000000000006</v>
      </c>
      <c r="H54" s="6" t="s">
        <v>97</v>
      </c>
      <c r="I54" s="19">
        <v>4.8000000000000001E-2</v>
      </c>
      <c r="J54" s="8">
        <v>4.8599999999999997E-2</v>
      </c>
      <c r="K54" s="7">
        <v>529000</v>
      </c>
      <c r="L54" s="7">
        <v>100.38</v>
      </c>
      <c r="M54" s="7">
        <v>531.02</v>
      </c>
      <c r="N54" s="8">
        <v>2.0000000000000001E-4</v>
      </c>
      <c r="O54" s="8">
        <v>3.5400000000000001E-2</v>
      </c>
      <c r="P54" s="8">
        <v>1.06E-2</v>
      </c>
    </row>
    <row r="55" spans="2:16">
      <c r="B55" s="6" t="s">
        <v>520</v>
      </c>
      <c r="C55" s="17">
        <v>8288227</v>
      </c>
      <c r="D55" s="6" t="s">
        <v>121</v>
      </c>
      <c r="E55" s="6"/>
      <c r="F55" s="6" t="s">
        <v>521</v>
      </c>
      <c r="G55" s="17">
        <v>9.32</v>
      </c>
      <c r="H55" s="6" t="s">
        <v>97</v>
      </c>
      <c r="I55" s="19">
        <v>4.8000000000000001E-2</v>
      </c>
      <c r="J55" s="8">
        <v>4.8599999999999997E-2</v>
      </c>
      <c r="K55" s="7">
        <v>198000</v>
      </c>
      <c r="L55" s="7">
        <v>102.37</v>
      </c>
      <c r="M55" s="7">
        <v>202.69</v>
      </c>
      <c r="N55" s="8">
        <v>1E-4</v>
      </c>
      <c r="O55" s="8">
        <v>1.35E-2</v>
      </c>
      <c r="P55" s="8">
        <v>4.0000000000000001E-3</v>
      </c>
    </row>
    <row r="56" spans="2:16">
      <c r="B56" s="6" t="s">
        <v>522</v>
      </c>
      <c r="C56" s="17">
        <v>8288235</v>
      </c>
      <c r="D56" s="6" t="s">
        <v>121</v>
      </c>
      <c r="E56" s="6"/>
      <c r="F56" s="6" t="s">
        <v>523</v>
      </c>
      <c r="G56" s="17">
        <v>9.41</v>
      </c>
      <c r="H56" s="6" t="s">
        <v>97</v>
      </c>
      <c r="I56" s="19">
        <v>4.8000000000000001E-2</v>
      </c>
      <c r="J56" s="8">
        <v>4.8599999999999997E-2</v>
      </c>
      <c r="K56" s="7">
        <v>197000</v>
      </c>
      <c r="L56" s="7">
        <v>101.96</v>
      </c>
      <c r="M56" s="7">
        <v>200.86</v>
      </c>
      <c r="N56" s="8">
        <v>1E-4</v>
      </c>
      <c r="O56" s="8">
        <v>1.34E-2</v>
      </c>
      <c r="P56" s="8">
        <v>4.0000000000000001E-3</v>
      </c>
    </row>
    <row r="57" spans="2:16">
      <c r="B57" s="6" t="s">
        <v>524</v>
      </c>
      <c r="C57" s="17">
        <v>8288243</v>
      </c>
      <c r="D57" s="6" t="s">
        <v>121</v>
      </c>
      <c r="E57" s="6"/>
      <c r="F57" s="6" t="s">
        <v>525</v>
      </c>
      <c r="G57" s="17">
        <v>9.49</v>
      </c>
      <c r="H57" s="6" t="s">
        <v>97</v>
      </c>
      <c r="I57" s="19">
        <v>4.8000000000000001E-2</v>
      </c>
      <c r="J57" s="8">
        <v>4.8599999999999997E-2</v>
      </c>
      <c r="K57" s="7">
        <v>531000</v>
      </c>
      <c r="L57" s="7">
        <v>101.99</v>
      </c>
      <c r="M57" s="7">
        <v>541.58000000000004</v>
      </c>
      <c r="N57" s="8">
        <v>2.0000000000000001E-4</v>
      </c>
      <c r="O57" s="8">
        <v>3.6200000000000003E-2</v>
      </c>
      <c r="P57" s="8">
        <v>1.0800000000000001E-2</v>
      </c>
    </row>
    <row r="58" spans="2:16">
      <c r="B58" s="6" t="s">
        <v>526</v>
      </c>
      <c r="C58" s="17">
        <v>8288268</v>
      </c>
      <c r="D58" s="6" t="s">
        <v>121</v>
      </c>
      <c r="E58" s="6"/>
      <c r="F58" s="6" t="s">
        <v>527</v>
      </c>
      <c r="G58" s="17">
        <v>9.66</v>
      </c>
      <c r="H58" s="6" t="s">
        <v>97</v>
      </c>
      <c r="I58" s="19">
        <v>4.8000000000000001E-2</v>
      </c>
      <c r="J58" s="8">
        <v>4.8599999999999997E-2</v>
      </c>
      <c r="K58" s="7">
        <v>247000</v>
      </c>
      <c r="L58" s="7">
        <v>101.6</v>
      </c>
      <c r="M58" s="7">
        <v>250.95</v>
      </c>
      <c r="N58" s="8">
        <v>1E-4</v>
      </c>
      <c r="O58" s="8">
        <v>1.6799999999999999E-2</v>
      </c>
      <c r="P58" s="8">
        <v>5.0000000000000001E-3</v>
      </c>
    </row>
    <row r="59" spans="2:16">
      <c r="B59" s="6" t="s">
        <v>526</v>
      </c>
      <c r="C59" s="17">
        <v>8288250</v>
      </c>
      <c r="D59" s="6" t="s">
        <v>121</v>
      </c>
      <c r="E59" s="6"/>
      <c r="F59" s="6" t="s">
        <v>528</v>
      </c>
      <c r="G59" s="17">
        <v>9.57</v>
      </c>
      <c r="H59" s="6" t="s">
        <v>97</v>
      </c>
      <c r="I59" s="19">
        <v>4.8000000000000001E-2</v>
      </c>
      <c r="J59" s="8">
        <v>4.8599999999999997E-2</v>
      </c>
      <c r="K59" s="7">
        <v>420000</v>
      </c>
      <c r="L59" s="7">
        <v>102.29</v>
      </c>
      <c r="M59" s="7">
        <v>429.63</v>
      </c>
      <c r="N59" s="8">
        <v>1E-4</v>
      </c>
      <c r="O59" s="8">
        <v>2.87E-2</v>
      </c>
      <c r="P59" s="8">
        <v>8.6E-3</v>
      </c>
    </row>
    <row r="60" spans="2:16">
      <c r="B60" s="6" t="s">
        <v>529</v>
      </c>
      <c r="C60" s="17">
        <v>8288276</v>
      </c>
      <c r="D60" s="6" t="s">
        <v>121</v>
      </c>
      <c r="E60" s="6"/>
      <c r="F60" s="6" t="s">
        <v>530</v>
      </c>
      <c r="G60" s="17">
        <v>9.74</v>
      </c>
      <c r="H60" s="6" t="s">
        <v>97</v>
      </c>
      <c r="I60" s="19">
        <v>4.8000000000000001E-2</v>
      </c>
      <c r="J60" s="8">
        <v>4.8599999999999997E-2</v>
      </c>
      <c r="K60" s="7">
        <v>188000</v>
      </c>
      <c r="L60" s="7">
        <v>100.58</v>
      </c>
      <c r="M60" s="7">
        <v>189.08</v>
      </c>
      <c r="N60" s="8">
        <v>2.0000000000000001E-4</v>
      </c>
      <c r="O60" s="8">
        <v>1.26E-2</v>
      </c>
      <c r="P60" s="8">
        <v>3.8E-3</v>
      </c>
    </row>
    <row r="61" spans="2:16">
      <c r="B61" s="6" t="s">
        <v>531</v>
      </c>
      <c r="C61" s="17">
        <v>8288284</v>
      </c>
      <c r="D61" s="6" t="s">
        <v>121</v>
      </c>
      <c r="E61" s="6"/>
      <c r="F61" s="6" t="s">
        <v>532</v>
      </c>
      <c r="G61" s="17">
        <v>9.59</v>
      </c>
      <c r="H61" s="6" t="s">
        <v>97</v>
      </c>
      <c r="I61" s="19">
        <v>4.8000000000000001E-2</v>
      </c>
      <c r="J61" s="8">
        <v>4.8599999999999997E-2</v>
      </c>
      <c r="K61" s="7">
        <v>90000</v>
      </c>
      <c r="L61" s="7">
        <v>102.37</v>
      </c>
      <c r="M61" s="7">
        <v>92.13</v>
      </c>
      <c r="N61" s="8">
        <v>2.9999999999999997E-4</v>
      </c>
      <c r="O61" s="8">
        <v>6.1999999999999998E-3</v>
      </c>
      <c r="P61" s="8">
        <v>1.8E-3</v>
      </c>
    </row>
    <row r="62" spans="2:16">
      <c r="B62" s="6" t="s">
        <v>533</v>
      </c>
      <c r="C62" s="17">
        <v>8288292</v>
      </c>
      <c r="D62" s="6" t="s">
        <v>121</v>
      </c>
      <c r="E62" s="6"/>
      <c r="F62" s="6" t="s">
        <v>534</v>
      </c>
      <c r="G62" s="17">
        <v>9.68</v>
      </c>
      <c r="H62" s="6" t="s">
        <v>97</v>
      </c>
      <c r="I62" s="19">
        <v>4.8000000000000001E-2</v>
      </c>
      <c r="J62" s="8">
        <v>4.8599999999999997E-2</v>
      </c>
      <c r="K62" s="7">
        <v>563000</v>
      </c>
      <c r="L62" s="7">
        <v>101.95</v>
      </c>
      <c r="M62" s="7">
        <v>573.96</v>
      </c>
      <c r="N62" s="8">
        <v>6.9999999999999999E-4</v>
      </c>
      <c r="O62" s="8">
        <v>3.8300000000000001E-2</v>
      </c>
      <c r="P62" s="8">
        <v>1.15E-2</v>
      </c>
    </row>
    <row r="63" spans="2:16">
      <c r="B63" s="6" t="s">
        <v>535</v>
      </c>
      <c r="C63" s="17">
        <v>8288326</v>
      </c>
      <c r="D63" s="6" t="s">
        <v>121</v>
      </c>
      <c r="E63" s="6"/>
      <c r="F63" s="6" t="s">
        <v>536</v>
      </c>
      <c r="G63" s="17">
        <v>9.93</v>
      </c>
      <c r="H63" s="6" t="s">
        <v>97</v>
      </c>
      <c r="I63" s="19">
        <v>4.8000000000000001E-2</v>
      </c>
      <c r="J63" s="8">
        <v>4.8500000000000001E-2</v>
      </c>
      <c r="K63" s="7">
        <v>205000</v>
      </c>
      <c r="L63" s="7">
        <v>100.88</v>
      </c>
      <c r="M63" s="7">
        <v>206.81</v>
      </c>
      <c r="N63" s="8">
        <v>1E-4</v>
      </c>
      <c r="O63" s="8">
        <v>1.38E-2</v>
      </c>
      <c r="P63" s="8">
        <v>4.1000000000000003E-3</v>
      </c>
    </row>
    <row r="64" spans="2:16">
      <c r="B64" s="6" t="s">
        <v>537</v>
      </c>
      <c r="C64" s="17">
        <v>8288334</v>
      </c>
      <c r="D64" s="6" t="s">
        <v>121</v>
      </c>
      <c r="E64" s="6"/>
      <c r="F64" s="6" t="s">
        <v>538</v>
      </c>
      <c r="G64" s="17">
        <v>10.01</v>
      </c>
      <c r="H64" s="6" t="s">
        <v>97</v>
      </c>
      <c r="I64" s="19">
        <v>4.8000000000000001E-2</v>
      </c>
      <c r="J64" s="8">
        <v>4.8599999999999997E-2</v>
      </c>
      <c r="K64" s="7">
        <v>294000</v>
      </c>
      <c r="L64" s="7">
        <v>100.38</v>
      </c>
      <c r="M64" s="7">
        <v>295.12</v>
      </c>
      <c r="N64" s="8">
        <v>2.8999999999999998E-3</v>
      </c>
      <c r="O64" s="8">
        <v>1.9699999999999999E-2</v>
      </c>
      <c r="P64" s="8">
        <v>5.8999999999999999E-3</v>
      </c>
    </row>
    <row r="65" spans="2:16">
      <c r="B65" s="6" t="s">
        <v>539</v>
      </c>
      <c r="C65" s="17">
        <v>8288342</v>
      </c>
      <c r="D65" s="6" t="s">
        <v>121</v>
      </c>
      <c r="E65" s="6"/>
      <c r="F65" s="6" t="s">
        <v>540</v>
      </c>
      <c r="G65" s="17">
        <v>9.86</v>
      </c>
      <c r="H65" s="6" t="s">
        <v>97</v>
      </c>
      <c r="I65" s="19">
        <v>4.8000000000000001E-2</v>
      </c>
      <c r="J65" s="8">
        <v>4.8599999999999997E-2</v>
      </c>
      <c r="K65" s="7">
        <v>247000</v>
      </c>
      <c r="L65" s="7">
        <v>102.77</v>
      </c>
      <c r="M65" s="7">
        <v>253.85</v>
      </c>
      <c r="O65" s="8">
        <v>1.6899999999999998E-2</v>
      </c>
      <c r="P65" s="8">
        <v>5.1000000000000004E-3</v>
      </c>
    </row>
    <row r="66" spans="2:16">
      <c r="B66" s="6" t="s">
        <v>541</v>
      </c>
      <c r="C66" s="17">
        <v>8288375</v>
      </c>
      <c r="D66" s="6" t="s">
        <v>121</v>
      </c>
      <c r="E66" s="6"/>
      <c r="F66" s="6" t="s">
        <v>542</v>
      </c>
      <c r="G66" s="17">
        <v>10.11</v>
      </c>
      <c r="H66" s="6" t="s">
        <v>97</v>
      </c>
      <c r="I66" s="19">
        <v>4.8000000000000001E-2</v>
      </c>
      <c r="J66" s="8">
        <v>4.8599999999999997E-2</v>
      </c>
      <c r="K66" s="7">
        <v>412000</v>
      </c>
      <c r="L66" s="7">
        <v>102.5</v>
      </c>
      <c r="M66" s="7">
        <v>422.3</v>
      </c>
      <c r="N66" s="8">
        <v>4.0000000000000002E-4</v>
      </c>
      <c r="O66" s="8">
        <v>2.8199999999999999E-2</v>
      </c>
      <c r="P66" s="8">
        <v>8.3999999999999995E-3</v>
      </c>
    </row>
    <row r="67" spans="2:16">
      <c r="B67" s="6" t="s">
        <v>541</v>
      </c>
      <c r="C67" s="17">
        <v>8288367</v>
      </c>
      <c r="D67" s="6" t="s">
        <v>121</v>
      </c>
      <c r="E67" s="6"/>
      <c r="F67" s="6" t="s">
        <v>543</v>
      </c>
      <c r="G67" s="17">
        <v>10.02</v>
      </c>
      <c r="H67" s="6" t="s">
        <v>97</v>
      </c>
      <c r="I67" s="19">
        <v>4.8000000000000001E-2</v>
      </c>
      <c r="J67" s="8">
        <v>4.8599999999999997E-2</v>
      </c>
      <c r="K67" s="7">
        <v>26000</v>
      </c>
      <c r="L67" s="7">
        <v>102.61</v>
      </c>
      <c r="M67" s="7">
        <v>26.68</v>
      </c>
      <c r="O67" s="8">
        <v>1.8E-3</v>
      </c>
      <c r="P67" s="8">
        <v>5.0000000000000001E-4</v>
      </c>
    </row>
    <row r="68" spans="2:16">
      <c r="B68" s="6" t="s">
        <v>544</v>
      </c>
      <c r="C68" s="17">
        <v>8288383</v>
      </c>
      <c r="D68" s="6" t="s">
        <v>121</v>
      </c>
      <c r="E68" s="6"/>
      <c r="F68" s="6" t="s">
        <v>545</v>
      </c>
      <c r="G68" s="17">
        <v>10.19</v>
      </c>
      <c r="H68" s="6" t="s">
        <v>97</v>
      </c>
      <c r="I68" s="19">
        <v>4.8000000000000001E-2</v>
      </c>
      <c r="J68" s="8">
        <v>4.8599999999999997E-2</v>
      </c>
      <c r="K68" s="7">
        <v>81000</v>
      </c>
      <c r="L68" s="7">
        <v>102.32</v>
      </c>
      <c r="M68" s="7">
        <v>82.88</v>
      </c>
      <c r="N68" s="8">
        <v>1E-4</v>
      </c>
      <c r="O68" s="8">
        <v>5.4999999999999997E-3</v>
      </c>
      <c r="P68" s="8">
        <v>1.6999999999999999E-3</v>
      </c>
    </row>
    <row r="69" spans="2:16">
      <c r="B69" s="6" t="s">
        <v>546</v>
      </c>
      <c r="C69" s="17">
        <v>8288391</v>
      </c>
      <c r="D69" s="6" t="s">
        <v>121</v>
      </c>
      <c r="E69" s="6"/>
      <c r="F69" s="6" t="s">
        <v>547</v>
      </c>
      <c r="G69" s="17">
        <v>10.27</v>
      </c>
      <c r="H69" s="6" t="s">
        <v>97</v>
      </c>
      <c r="I69" s="19">
        <v>4.8000000000000001E-2</v>
      </c>
      <c r="J69" s="8">
        <v>4.8599999999999997E-2</v>
      </c>
      <c r="K69" s="7">
        <v>66000</v>
      </c>
      <c r="L69" s="7">
        <v>101.49</v>
      </c>
      <c r="M69" s="7">
        <v>66.989999999999995</v>
      </c>
      <c r="N69" s="8">
        <v>1E-4</v>
      </c>
      <c r="O69" s="8">
        <v>4.4999999999999997E-3</v>
      </c>
      <c r="P69" s="8">
        <v>1.2999999999999999E-3</v>
      </c>
    </row>
    <row r="70" spans="2:16">
      <c r="B70" s="6" t="s">
        <v>548</v>
      </c>
      <c r="C70" s="17">
        <v>8288417</v>
      </c>
      <c r="D70" s="6" t="s">
        <v>121</v>
      </c>
      <c r="E70" s="6"/>
      <c r="F70" s="6" t="s">
        <v>549</v>
      </c>
      <c r="G70" s="17">
        <v>10.199999999999999</v>
      </c>
      <c r="H70" s="6" t="s">
        <v>97</v>
      </c>
      <c r="I70" s="19">
        <v>4.8000000000000001E-2</v>
      </c>
      <c r="J70" s="8">
        <v>4.8599999999999997E-2</v>
      </c>
      <c r="K70" s="7">
        <v>660000</v>
      </c>
      <c r="L70" s="7">
        <v>102.47</v>
      </c>
      <c r="M70" s="7">
        <v>676.28</v>
      </c>
      <c r="N70" s="8">
        <v>6.6E-3</v>
      </c>
      <c r="O70" s="8">
        <v>4.5100000000000001E-2</v>
      </c>
      <c r="P70" s="8">
        <v>1.35E-2</v>
      </c>
    </row>
    <row r="71" spans="2:16">
      <c r="B71" s="6" t="s">
        <v>550</v>
      </c>
      <c r="C71" s="17">
        <v>8288425</v>
      </c>
      <c r="D71" s="6" t="s">
        <v>121</v>
      </c>
      <c r="E71" s="6"/>
      <c r="F71" s="6" t="s">
        <v>551</v>
      </c>
      <c r="G71" s="17">
        <v>10.28</v>
      </c>
      <c r="H71" s="6" t="s">
        <v>97</v>
      </c>
      <c r="I71" s="19">
        <v>4.8000000000000001E-2</v>
      </c>
      <c r="J71" s="8">
        <v>4.8500000000000001E-2</v>
      </c>
      <c r="K71" s="7">
        <v>317000</v>
      </c>
      <c r="L71" s="7">
        <v>101.69</v>
      </c>
      <c r="M71" s="7">
        <v>322.33999999999997</v>
      </c>
      <c r="O71" s="8">
        <v>2.1499999999999998E-2</v>
      </c>
      <c r="P71" s="8">
        <v>6.4000000000000003E-3</v>
      </c>
    </row>
    <row r="72" spans="2:16">
      <c r="B72" s="6" t="s">
        <v>552</v>
      </c>
      <c r="C72" s="17">
        <v>8288433</v>
      </c>
      <c r="D72" s="6" t="s">
        <v>121</v>
      </c>
      <c r="E72" s="6"/>
      <c r="F72" s="6" t="s">
        <v>553</v>
      </c>
      <c r="G72" s="17">
        <v>10.36</v>
      </c>
      <c r="H72" s="6" t="s">
        <v>97</v>
      </c>
      <c r="I72" s="19">
        <v>4.8000000000000001E-2</v>
      </c>
      <c r="J72" s="8">
        <v>4.8599999999999997E-2</v>
      </c>
      <c r="K72" s="7">
        <v>79000</v>
      </c>
      <c r="L72" s="7">
        <v>101.57</v>
      </c>
      <c r="M72" s="7">
        <v>80.239999999999995</v>
      </c>
      <c r="O72" s="8">
        <v>5.4000000000000003E-3</v>
      </c>
      <c r="P72" s="8">
        <v>1.6000000000000001E-3</v>
      </c>
    </row>
    <row r="73" spans="2:16">
      <c r="B73" s="6" t="s">
        <v>554</v>
      </c>
      <c r="C73" s="17">
        <v>8288441</v>
      </c>
      <c r="D73" s="6" t="s">
        <v>121</v>
      </c>
      <c r="E73" s="6"/>
      <c r="F73" s="6" t="s">
        <v>555</v>
      </c>
      <c r="G73" s="17">
        <v>10.45</v>
      </c>
      <c r="H73" s="6" t="s">
        <v>97</v>
      </c>
      <c r="I73" s="19">
        <v>4.8000000000000001E-2</v>
      </c>
      <c r="J73" s="8">
        <v>4.8500000000000001E-2</v>
      </c>
      <c r="K73" s="7">
        <v>244000</v>
      </c>
      <c r="L73" s="7">
        <v>101.29</v>
      </c>
      <c r="M73" s="7">
        <v>247.15</v>
      </c>
      <c r="O73" s="8">
        <v>1.6500000000000001E-2</v>
      </c>
      <c r="P73" s="8">
        <v>4.8999999999999998E-3</v>
      </c>
    </row>
    <row r="74" spans="2:16">
      <c r="B74" s="6" t="s">
        <v>556</v>
      </c>
      <c r="C74" s="17">
        <v>8288458</v>
      </c>
      <c r="D74" s="6" t="s">
        <v>121</v>
      </c>
      <c r="E74" s="6"/>
      <c r="F74" s="6" t="s">
        <v>557</v>
      </c>
      <c r="G74" s="17">
        <v>10.53</v>
      </c>
      <c r="H74" s="6" t="s">
        <v>97</v>
      </c>
      <c r="I74" s="19">
        <v>4.8000000000000001E-2</v>
      </c>
      <c r="J74" s="8">
        <v>4.8599999999999997E-2</v>
      </c>
      <c r="K74" s="7">
        <v>406000</v>
      </c>
      <c r="L74" s="7">
        <v>100.68</v>
      </c>
      <c r="M74" s="7">
        <v>408.75</v>
      </c>
      <c r="O74" s="8">
        <v>2.7300000000000001E-2</v>
      </c>
      <c r="P74" s="8">
        <v>8.2000000000000007E-3</v>
      </c>
    </row>
    <row r="75" spans="2:16">
      <c r="B75" s="6" t="s">
        <v>558</v>
      </c>
      <c r="C75" s="17">
        <v>8288474</v>
      </c>
      <c r="D75" s="6" t="s">
        <v>121</v>
      </c>
      <c r="E75" s="6"/>
      <c r="F75" s="6" t="s">
        <v>559</v>
      </c>
      <c r="G75" s="17">
        <v>10.45</v>
      </c>
      <c r="H75" s="6" t="s">
        <v>97</v>
      </c>
      <c r="I75" s="19">
        <v>4.8000000000000001E-2</v>
      </c>
      <c r="J75" s="8">
        <v>4.8599999999999997E-2</v>
      </c>
      <c r="K75" s="7">
        <v>376000</v>
      </c>
      <c r="L75" s="7">
        <v>102.67</v>
      </c>
      <c r="M75" s="7">
        <v>386.05</v>
      </c>
      <c r="O75" s="8">
        <v>2.58E-2</v>
      </c>
      <c r="P75" s="8">
        <v>7.7000000000000002E-3</v>
      </c>
    </row>
    <row r="76" spans="2:16">
      <c r="B76" s="6" t="s">
        <v>560</v>
      </c>
      <c r="C76" s="17">
        <v>8288490</v>
      </c>
      <c r="D76" s="6" t="s">
        <v>121</v>
      </c>
      <c r="E76" s="6"/>
      <c r="F76" s="6" t="s">
        <v>561</v>
      </c>
      <c r="G76" s="17">
        <v>10.62</v>
      </c>
      <c r="H76" s="6" t="s">
        <v>97</v>
      </c>
      <c r="I76" s="19">
        <v>4.8000000000000001E-2</v>
      </c>
      <c r="J76" s="8">
        <v>4.8599999999999997E-2</v>
      </c>
      <c r="K76" s="7">
        <v>330000</v>
      </c>
      <c r="L76" s="7">
        <v>102.08</v>
      </c>
      <c r="M76" s="7">
        <v>336.87</v>
      </c>
      <c r="O76" s="8">
        <v>2.2499999999999999E-2</v>
      </c>
      <c r="P76" s="8">
        <v>6.7000000000000002E-3</v>
      </c>
    </row>
    <row r="77" spans="2:16">
      <c r="B77" s="6" t="s">
        <v>562</v>
      </c>
      <c r="C77" s="17">
        <v>8288516</v>
      </c>
      <c r="D77" s="6" t="s">
        <v>121</v>
      </c>
      <c r="E77" s="6"/>
      <c r="F77" s="6" t="s">
        <v>563</v>
      </c>
      <c r="G77" s="17">
        <v>10.78</v>
      </c>
      <c r="H77" s="6" t="s">
        <v>97</v>
      </c>
      <c r="I77" s="19">
        <v>4.8000000000000001E-2</v>
      </c>
      <c r="J77" s="8">
        <v>4.8599999999999997E-2</v>
      </c>
      <c r="K77" s="7">
        <v>53000</v>
      </c>
      <c r="L77" s="7">
        <v>100.78</v>
      </c>
      <c r="M77" s="7">
        <v>53.41</v>
      </c>
      <c r="O77" s="8">
        <v>3.5999999999999999E-3</v>
      </c>
      <c r="P77" s="8">
        <v>1.1000000000000001E-3</v>
      </c>
    </row>
    <row r="78" spans="2:16">
      <c r="B78" s="6" t="s">
        <v>564</v>
      </c>
      <c r="C78" s="17">
        <v>8288110</v>
      </c>
      <c r="D78" s="6" t="s">
        <v>121</v>
      </c>
      <c r="E78" s="6"/>
      <c r="F78" s="6" t="s">
        <v>565</v>
      </c>
      <c r="G78" s="17">
        <v>8.85</v>
      </c>
      <c r="H78" s="6" t="s">
        <v>97</v>
      </c>
      <c r="I78" s="19">
        <v>4.8000000000000001E-2</v>
      </c>
      <c r="J78" s="8">
        <v>4.8599999999999997E-2</v>
      </c>
      <c r="K78" s="7">
        <v>27000</v>
      </c>
      <c r="L78" s="7">
        <v>101.95</v>
      </c>
      <c r="M78" s="7">
        <v>27.53</v>
      </c>
      <c r="N78" s="8">
        <v>0</v>
      </c>
      <c r="O78" s="8">
        <v>1.8E-3</v>
      </c>
      <c r="P78" s="8">
        <v>5.0000000000000001E-4</v>
      </c>
    </row>
    <row r="79" spans="2:16">
      <c r="B79" s="6" t="s">
        <v>566</v>
      </c>
      <c r="C79" s="17">
        <v>8288128</v>
      </c>
      <c r="D79" s="6" t="s">
        <v>121</v>
      </c>
      <c r="E79" s="6"/>
      <c r="F79" s="6" t="s">
        <v>567</v>
      </c>
      <c r="G79" s="17">
        <v>8.93</v>
      </c>
      <c r="H79" s="6" t="s">
        <v>97</v>
      </c>
      <c r="I79" s="19">
        <v>4.8000000000000001E-2</v>
      </c>
      <c r="J79" s="8">
        <v>4.8599999999999997E-2</v>
      </c>
      <c r="K79" s="7">
        <v>283000</v>
      </c>
      <c r="L79" s="7">
        <v>101.58</v>
      </c>
      <c r="M79" s="7">
        <v>287.47000000000003</v>
      </c>
      <c r="N79" s="8">
        <v>1E-4</v>
      </c>
      <c r="O79" s="8">
        <v>1.9199999999999998E-2</v>
      </c>
      <c r="P79" s="8">
        <v>5.7000000000000002E-3</v>
      </c>
    </row>
    <row r="80" spans="2:16">
      <c r="B80" s="6" t="s">
        <v>568</v>
      </c>
      <c r="C80" s="17">
        <v>8288136</v>
      </c>
      <c r="D80" s="6" t="s">
        <v>121</v>
      </c>
      <c r="E80" s="6"/>
      <c r="F80" s="6" t="s">
        <v>569</v>
      </c>
      <c r="G80" s="17">
        <v>9.01</v>
      </c>
      <c r="H80" s="6" t="s">
        <v>97</v>
      </c>
      <c r="I80" s="19">
        <v>4.8000000000000001E-2</v>
      </c>
      <c r="J80" s="8">
        <v>4.8599999999999997E-2</v>
      </c>
      <c r="K80" s="7">
        <v>130000</v>
      </c>
      <c r="L80" s="7">
        <v>101.25</v>
      </c>
      <c r="M80" s="7">
        <v>131.63</v>
      </c>
      <c r="N80" s="8">
        <v>0</v>
      </c>
      <c r="O80" s="8">
        <v>8.8000000000000005E-3</v>
      </c>
      <c r="P80" s="8">
        <v>2.5999999999999999E-3</v>
      </c>
    </row>
    <row r="81" spans="2:16">
      <c r="B81" s="6" t="s">
        <v>570</v>
      </c>
      <c r="C81" s="17">
        <v>8288193</v>
      </c>
      <c r="D81" s="6" t="s">
        <v>121</v>
      </c>
      <c r="E81" s="6"/>
      <c r="F81" s="6" t="s">
        <v>571</v>
      </c>
      <c r="G81" s="17">
        <v>9.3000000000000007</v>
      </c>
      <c r="H81" s="6" t="s">
        <v>97</v>
      </c>
      <c r="I81" s="19">
        <v>4.8000000000000001E-2</v>
      </c>
      <c r="J81" s="8">
        <v>4.8599999999999997E-2</v>
      </c>
      <c r="K81" s="7">
        <v>255000</v>
      </c>
      <c r="L81" s="7">
        <v>101.17</v>
      </c>
      <c r="M81" s="7">
        <v>257.98</v>
      </c>
      <c r="N81" s="8">
        <v>1E-4</v>
      </c>
      <c r="O81" s="8">
        <v>1.72E-2</v>
      </c>
      <c r="P81" s="8">
        <v>5.1999999999999998E-3</v>
      </c>
    </row>
    <row r="82" spans="2:16">
      <c r="B82" s="6" t="s">
        <v>572</v>
      </c>
      <c r="C82" s="17">
        <v>8288201</v>
      </c>
      <c r="D82" s="6" t="s">
        <v>121</v>
      </c>
      <c r="E82" s="6"/>
      <c r="F82" s="6" t="s">
        <v>573</v>
      </c>
      <c r="G82" s="17">
        <v>9.3800000000000008</v>
      </c>
      <c r="H82" s="6" t="s">
        <v>97</v>
      </c>
      <c r="I82" s="19">
        <v>4.8000000000000001E-2</v>
      </c>
      <c r="J82" s="8">
        <v>4.8599999999999997E-2</v>
      </c>
      <c r="K82" s="7">
        <v>192000</v>
      </c>
      <c r="L82" s="7">
        <v>100.76</v>
      </c>
      <c r="M82" s="7">
        <v>193.46</v>
      </c>
      <c r="N82" s="8">
        <v>1E-4</v>
      </c>
      <c r="O82" s="8">
        <v>1.29E-2</v>
      </c>
      <c r="P82" s="8">
        <v>3.8999999999999998E-3</v>
      </c>
    </row>
    <row r="83" spans="2:16">
      <c r="B83" s="13" t="s">
        <v>574</v>
      </c>
      <c r="C83" s="14"/>
      <c r="D83" s="13"/>
      <c r="E83" s="13"/>
      <c r="F83" s="13"/>
      <c r="H83" s="13"/>
      <c r="K83" s="15">
        <v>0</v>
      </c>
      <c r="M83" s="15">
        <v>0</v>
      </c>
      <c r="O83" s="16">
        <v>0</v>
      </c>
      <c r="P83" s="16">
        <v>0</v>
      </c>
    </row>
    <row r="84" spans="2:16">
      <c r="B84" s="13" t="s">
        <v>575</v>
      </c>
      <c r="C84" s="14"/>
      <c r="D84" s="13"/>
      <c r="E84" s="13"/>
      <c r="F84" s="13"/>
      <c r="H84" s="13"/>
      <c r="K84" s="15">
        <v>0</v>
      </c>
      <c r="M84" s="15">
        <v>0</v>
      </c>
      <c r="O84" s="16">
        <v>0</v>
      </c>
      <c r="P84" s="16">
        <v>0</v>
      </c>
    </row>
    <row r="85" spans="2:16">
      <c r="B85" s="13" t="s">
        <v>576</v>
      </c>
      <c r="C85" s="14"/>
      <c r="D85" s="13"/>
      <c r="E85" s="13"/>
      <c r="F85" s="13"/>
      <c r="H85" s="13"/>
      <c r="K85" s="15">
        <v>0</v>
      </c>
      <c r="M85" s="15">
        <v>0</v>
      </c>
      <c r="O85" s="16">
        <v>0</v>
      </c>
      <c r="P85" s="16">
        <v>0</v>
      </c>
    </row>
    <row r="86" spans="2:16">
      <c r="B86" s="3" t="s">
        <v>577</v>
      </c>
      <c r="C86" s="12"/>
      <c r="D86" s="3"/>
      <c r="E86" s="3"/>
      <c r="F86" s="3"/>
      <c r="H86" s="3"/>
      <c r="K86" s="9">
        <v>0</v>
      </c>
      <c r="M86" s="9">
        <v>0</v>
      </c>
      <c r="O86" s="10">
        <v>0</v>
      </c>
      <c r="P86" s="10">
        <v>0</v>
      </c>
    </row>
    <row r="87" spans="2:16">
      <c r="B87" s="13" t="s">
        <v>125</v>
      </c>
      <c r="C87" s="14"/>
      <c r="D87" s="13"/>
      <c r="E87" s="13"/>
      <c r="F87" s="13"/>
      <c r="H87" s="13"/>
      <c r="K87" s="15">
        <v>0</v>
      </c>
      <c r="M87" s="15">
        <v>0</v>
      </c>
      <c r="O87" s="16">
        <v>0</v>
      </c>
      <c r="P87" s="16">
        <v>0</v>
      </c>
    </row>
    <row r="88" spans="2:16">
      <c r="B88" s="13" t="s">
        <v>578</v>
      </c>
      <c r="C88" s="14"/>
      <c r="D88" s="13"/>
      <c r="E88" s="13"/>
      <c r="F88" s="13"/>
      <c r="H88" s="13"/>
      <c r="K88" s="15">
        <v>0</v>
      </c>
      <c r="M88" s="15">
        <v>0</v>
      </c>
      <c r="O88" s="16">
        <v>0</v>
      </c>
      <c r="P88" s="16">
        <v>0</v>
      </c>
    </row>
    <row r="91" spans="2:16">
      <c r="B91" s="6" t="s">
        <v>103</v>
      </c>
      <c r="C91" s="17"/>
      <c r="D91" s="6"/>
      <c r="E91" s="6"/>
      <c r="F91" s="6"/>
      <c r="H91" s="6"/>
    </row>
    <row r="95" spans="2:16">
      <c r="B95" s="5"/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>
      <selection activeCell="B2" sqref="B2:B3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724</v>
      </c>
    </row>
    <row r="3" spans="2:19" ht="15.75">
      <c r="B3" s="1" t="s">
        <v>723</v>
      </c>
    </row>
    <row r="4" spans="2:19" ht="15.75">
      <c r="B4" s="1" t="s">
        <v>1</v>
      </c>
    </row>
    <row r="6" spans="2:19" ht="15.75">
      <c r="B6" s="2" t="s">
        <v>435</v>
      </c>
    </row>
    <row r="7" spans="2:19" ht="15.75">
      <c r="B7" s="2" t="s">
        <v>127</v>
      </c>
    </row>
    <row r="8" spans="2:19">
      <c r="B8" s="3" t="s">
        <v>72</v>
      </c>
      <c r="C8" s="3" t="s">
        <v>73</v>
      </c>
      <c r="D8" s="3" t="s">
        <v>128</v>
      </c>
      <c r="E8" s="3" t="s">
        <v>74</v>
      </c>
      <c r="F8" s="3" t="s">
        <v>129</v>
      </c>
      <c r="G8" s="3" t="s">
        <v>75</v>
      </c>
      <c r="H8" s="3" t="s">
        <v>76</v>
      </c>
      <c r="I8" s="3" t="s">
        <v>107</v>
      </c>
      <c r="J8" s="3" t="s">
        <v>108</v>
      </c>
      <c r="K8" s="3" t="s">
        <v>77</v>
      </c>
      <c r="L8" s="3" t="s">
        <v>78</v>
      </c>
      <c r="M8" s="3" t="s">
        <v>79</v>
      </c>
      <c r="N8" s="3" t="s">
        <v>109</v>
      </c>
      <c r="O8" s="3" t="s">
        <v>40</v>
      </c>
      <c r="P8" s="3" t="s">
        <v>436</v>
      </c>
      <c r="Q8" s="3" t="s">
        <v>110</v>
      </c>
      <c r="R8" s="3" t="s">
        <v>111</v>
      </c>
      <c r="S8" s="3" t="s">
        <v>82</v>
      </c>
    </row>
    <row r="9" spans="2:19">
      <c r="B9" s="4"/>
      <c r="C9" s="4"/>
      <c r="D9" s="4"/>
      <c r="E9" s="4"/>
      <c r="F9" s="4"/>
      <c r="G9" s="4"/>
      <c r="H9" s="4"/>
      <c r="I9" s="4" t="s">
        <v>112</v>
      </c>
      <c r="J9" s="4" t="s">
        <v>113</v>
      </c>
      <c r="K9" s="4"/>
      <c r="L9" s="4" t="s">
        <v>83</v>
      </c>
      <c r="M9" s="4" t="s">
        <v>83</v>
      </c>
      <c r="N9" s="4" t="s">
        <v>114</v>
      </c>
      <c r="O9" s="4" t="s">
        <v>115</v>
      </c>
      <c r="P9" s="4" t="s">
        <v>84</v>
      </c>
      <c r="Q9" s="4" t="s">
        <v>83</v>
      </c>
      <c r="R9" s="4" t="s">
        <v>83</v>
      </c>
      <c r="S9" s="4" t="s">
        <v>83</v>
      </c>
    </row>
    <row r="11" spans="2:19">
      <c r="B11" s="3" t="s">
        <v>579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580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581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582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134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583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584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585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586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103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/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>
      <selection activeCell="B2" sqref="B2:B3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724</v>
      </c>
    </row>
    <row r="3" spans="2:19" ht="15.75">
      <c r="B3" s="1" t="s">
        <v>723</v>
      </c>
    </row>
    <row r="4" spans="2:19" ht="15.75">
      <c r="B4" s="1" t="s">
        <v>1</v>
      </c>
    </row>
    <row r="6" spans="2:19" ht="15.75">
      <c r="B6" s="2" t="s">
        <v>435</v>
      </c>
    </row>
    <row r="7" spans="2:19" ht="15.75">
      <c r="B7" s="2" t="s">
        <v>139</v>
      </c>
    </row>
    <row r="8" spans="2:19">
      <c r="B8" s="3" t="s">
        <v>72</v>
      </c>
      <c r="C8" s="3" t="s">
        <v>73</v>
      </c>
      <c r="D8" s="3" t="s">
        <v>128</v>
      </c>
      <c r="E8" s="3" t="s">
        <v>74</v>
      </c>
      <c r="F8" s="3" t="s">
        <v>129</v>
      </c>
      <c r="G8" s="3" t="s">
        <v>75</v>
      </c>
      <c r="H8" s="3" t="s">
        <v>76</v>
      </c>
      <c r="I8" s="3" t="s">
        <v>107</v>
      </c>
      <c r="J8" s="3" t="s">
        <v>108</v>
      </c>
      <c r="K8" s="3" t="s">
        <v>77</v>
      </c>
      <c r="L8" s="3" t="s">
        <v>78</v>
      </c>
      <c r="M8" s="3" t="s">
        <v>79</v>
      </c>
      <c r="N8" s="3" t="s">
        <v>109</v>
      </c>
      <c r="O8" s="3" t="s">
        <v>40</v>
      </c>
      <c r="P8" s="3" t="s">
        <v>436</v>
      </c>
      <c r="Q8" s="3" t="s">
        <v>110</v>
      </c>
      <c r="R8" s="3" t="s">
        <v>111</v>
      </c>
      <c r="S8" s="3" t="s">
        <v>82</v>
      </c>
    </row>
    <row r="9" spans="2:19">
      <c r="B9" s="4"/>
      <c r="C9" s="4"/>
      <c r="D9" s="4"/>
      <c r="E9" s="4"/>
      <c r="F9" s="4"/>
      <c r="G9" s="4"/>
      <c r="H9" s="4"/>
      <c r="I9" s="4" t="s">
        <v>112</v>
      </c>
      <c r="J9" s="4" t="s">
        <v>113</v>
      </c>
      <c r="K9" s="4"/>
      <c r="L9" s="4" t="s">
        <v>83</v>
      </c>
      <c r="M9" s="4" t="s">
        <v>83</v>
      </c>
      <c r="N9" s="4" t="s">
        <v>114</v>
      </c>
      <c r="O9" s="4" t="s">
        <v>115</v>
      </c>
      <c r="P9" s="4" t="s">
        <v>84</v>
      </c>
      <c r="Q9" s="4" t="s">
        <v>83</v>
      </c>
      <c r="R9" s="4" t="s">
        <v>83</v>
      </c>
      <c r="S9" s="4" t="s">
        <v>83</v>
      </c>
    </row>
    <row r="11" spans="2:19">
      <c r="B11" s="3" t="s">
        <v>587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588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589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590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591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592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593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594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595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103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/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rightToLeft="1" workbookViewId="0">
      <selection activeCell="B2" sqref="B2:B3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724</v>
      </c>
    </row>
    <row r="3" spans="2:13" ht="15.75">
      <c r="B3" s="1" t="s">
        <v>723</v>
      </c>
    </row>
    <row r="4" spans="2:13" ht="15.75">
      <c r="B4" s="1" t="s">
        <v>1</v>
      </c>
    </row>
    <row r="6" spans="2:13" ht="15.75">
      <c r="B6" s="2" t="s">
        <v>435</v>
      </c>
    </row>
    <row r="7" spans="2:13" ht="15.75">
      <c r="B7" s="2" t="s">
        <v>155</v>
      </c>
    </row>
    <row r="8" spans="2:13">
      <c r="B8" s="3" t="s">
        <v>72</v>
      </c>
      <c r="C8" s="3" t="s">
        <v>73</v>
      </c>
      <c r="D8" s="3" t="s">
        <v>128</v>
      </c>
      <c r="E8" s="3" t="s">
        <v>74</v>
      </c>
      <c r="F8" s="3" t="s">
        <v>129</v>
      </c>
      <c r="G8" s="3" t="s">
        <v>77</v>
      </c>
      <c r="H8" s="3" t="s">
        <v>109</v>
      </c>
      <c r="I8" s="3" t="s">
        <v>40</v>
      </c>
      <c r="J8" s="3" t="s">
        <v>436</v>
      </c>
      <c r="K8" s="3" t="s">
        <v>110</v>
      </c>
      <c r="L8" s="3" t="s">
        <v>111</v>
      </c>
      <c r="M8" s="3" t="s">
        <v>82</v>
      </c>
    </row>
    <row r="9" spans="2:13">
      <c r="B9" s="4"/>
      <c r="C9" s="4"/>
      <c r="D9" s="4"/>
      <c r="E9" s="4"/>
      <c r="F9" s="4"/>
      <c r="G9" s="4"/>
      <c r="H9" s="4" t="s">
        <v>114</v>
      </c>
      <c r="I9" s="4" t="s">
        <v>115</v>
      </c>
      <c r="J9" s="4" t="s">
        <v>84</v>
      </c>
      <c r="K9" s="4" t="s">
        <v>83</v>
      </c>
      <c r="L9" s="4" t="s">
        <v>83</v>
      </c>
      <c r="M9" s="4" t="s">
        <v>83</v>
      </c>
    </row>
    <row r="11" spans="2:13">
      <c r="B11" s="3" t="s">
        <v>596</v>
      </c>
      <c r="C11" s="12"/>
      <c r="D11" s="3"/>
      <c r="E11" s="3"/>
      <c r="F11" s="3"/>
      <c r="G11" s="3"/>
      <c r="H11" s="9">
        <v>0</v>
      </c>
      <c r="J11" s="9">
        <v>0</v>
      </c>
      <c r="L11" s="10">
        <v>0</v>
      </c>
      <c r="M11" s="10">
        <v>0</v>
      </c>
    </row>
    <row r="12" spans="2:13">
      <c r="B12" s="3" t="s">
        <v>597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157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598</v>
      </c>
      <c r="C14" s="12"/>
      <c r="D14" s="3"/>
      <c r="E14" s="3"/>
      <c r="F14" s="3"/>
      <c r="G14" s="3"/>
      <c r="H14" s="9">
        <v>0</v>
      </c>
      <c r="J14" s="9">
        <v>0</v>
      </c>
      <c r="L14" s="10">
        <v>0</v>
      </c>
      <c r="M14" s="10">
        <v>0</v>
      </c>
    </row>
    <row r="15" spans="2:13">
      <c r="B15" s="13" t="s">
        <v>241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262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9" spans="2:7">
      <c r="B19" s="6" t="s">
        <v>103</v>
      </c>
      <c r="C19" s="17"/>
      <c r="D19" s="6"/>
      <c r="E19" s="6"/>
      <c r="F19" s="6"/>
      <c r="G19" s="6"/>
    </row>
    <row r="23" spans="2:7">
      <c r="B23" s="5"/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rightToLeft="1" workbookViewId="0">
      <selection activeCell="B2" sqref="B2:B3"/>
    </sheetView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724</v>
      </c>
    </row>
    <row r="3" spans="2:11" ht="15.75">
      <c r="B3" s="1" t="s">
        <v>723</v>
      </c>
    </row>
    <row r="4" spans="2:11" ht="15.75">
      <c r="B4" s="1" t="s">
        <v>1</v>
      </c>
    </row>
    <row r="6" spans="2:11" ht="15.75">
      <c r="B6" s="2" t="s">
        <v>435</v>
      </c>
    </row>
    <row r="7" spans="2:11" ht="15.75">
      <c r="B7" s="2" t="s">
        <v>599</v>
      </c>
    </row>
    <row r="8" spans="2:11">
      <c r="B8" s="3" t="s">
        <v>72</v>
      </c>
      <c r="C8" s="3" t="s">
        <v>73</v>
      </c>
      <c r="D8" s="3" t="s">
        <v>77</v>
      </c>
      <c r="E8" s="3" t="s">
        <v>107</v>
      </c>
      <c r="F8" s="3" t="s">
        <v>109</v>
      </c>
      <c r="G8" s="3" t="s">
        <v>40</v>
      </c>
      <c r="H8" s="3" t="s">
        <v>436</v>
      </c>
      <c r="I8" s="3" t="s">
        <v>110</v>
      </c>
      <c r="J8" s="3" t="s">
        <v>111</v>
      </c>
      <c r="K8" s="3" t="s">
        <v>82</v>
      </c>
    </row>
    <row r="9" spans="2:11">
      <c r="B9" s="4"/>
      <c r="C9" s="4"/>
      <c r="D9" s="4"/>
      <c r="E9" s="4" t="s">
        <v>112</v>
      </c>
      <c r="F9" s="4" t="s">
        <v>114</v>
      </c>
      <c r="G9" s="4" t="s">
        <v>115</v>
      </c>
      <c r="H9" s="4" t="s">
        <v>84</v>
      </c>
      <c r="I9" s="4" t="s">
        <v>83</v>
      </c>
      <c r="J9" s="4" t="s">
        <v>83</v>
      </c>
      <c r="K9" s="4" t="s">
        <v>83</v>
      </c>
    </row>
    <row r="11" spans="2:11">
      <c r="B11" s="3" t="s">
        <v>600</v>
      </c>
      <c r="C11" s="12"/>
      <c r="D11" s="3"/>
      <c r="E11" s="3"/>
      <c r="F11" s="9">
        <v>0</v>
      </c>
      <c r="H11" s="9">
        <v>0</v>
      </c>
      <c r="J11" s="10">
        <v>0</v>
      </c>
      <c r="K11" s="10">
        <v>0</v>
      </c>
    </row>
    <row r="12" spans="2:11">
      <c r="B12" s="3" t="s">
        <v>601</v>
      </c>
      <c r="C12" s="12"/>
      <c r="D12" s="3"/>
      <c r="E12" s="3"/>
      <c r="F12" s="9">
        <v>0</v>
      </c>
      <c r="H12" s="9">
        <v>0</v>
      </c>
      <c r="J12" s="10">
        <v>0</v>
      </c>
      <c r="K12" s="10">
        <v>0</v>
      </c>
    </row>
    <row r="13" spans="2:11">
      <c r="B13" s="13" t="s">
        <v>602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603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604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605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3" t="s">
        <v>606</v>
      </c>
      <c r="C17" s="12"/>
      <c r="D17" s="3"/>
      <c r="E17" s="3"/>
      <c r="F17" s="9">
        <v>0</v>
      </c>
      <c r="H17" s="9">
        <v>0</v>
      </c>
      <c r="J17" s="10">
        <v>0</v>
      </c>
      <c r="K17" s="10">
        <v>0</v>
      </c>
    </row>
    <row r="18" spans="2:11">
      <c r="B18" s="13" t="s">
        <v>602</v>
      </c>
      <c r="C18" s="14"/>
      <c r="D18" s="13"/>
      <c r="E18" s="13"/>
      <c r="F18" s="15">
        <v>0</v>
      </c>
      <c r="H18" s="15">
        <v>0</v>
      </c>
      <c r="J18" s="16">
        <v>0</v>
      </c>
      <c r="K18" s="16">
        <v>0</v>
      </c>
    </row>
    <row r="19" spans="2:11">
      <c r="B19" s="13" t="s">
        <v>603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604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605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4" spans="2:11">
      <c r="B24" s="6" t="s">
        <v>103</v>
      </c>
      <c r="C24" s="17"/>
      <c r="D24" s="6"/>
      <c r="E24" s="6"/>
    </row>
    <row r="28" spans="2:11">
      <c r="B28" s="5"/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>
      <selection activeCell="B2" sqref="B2:B3"/>
    </sheetView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724</v>
      </c>
    </row>
    <row r="3" spans="2:12" ht="15.75">
      <c r="B3" s="1" t="s">
        <v>723</v>
      </c>
    </row>
    <row r="4" spans="2:12" ht="15.75">
      <c r="B4" s="1" t="s">
        <v>1</v>
      </c>
    </row>
    <row r="6" spans="2:12" ht="15.75">
      <c r="B6" s="2" t="s">
        <v>435</v>
      </c>
    </row>
    <row r="7" spans="2:12" ht="15.75">
      <c r="B7" s="2" t="s">
        <v>607</v>
      </c>
    </row>
    <row r="8" spans="2:12">
      <c r="B8" s="3" t="s">
        <v>72</v>
      </c>
      <c r="C8" s="3" t="s">
        <v>73</v>
      </c>
      <c r="D8" s="3" t="s">
        <v>129</v>
      </c>
      <c r="E8" s="3" t="s">
        <v>77</v>
      </c>
      <c r="F8" s="3" t="s">
        <v>107</v>
      </c>
      <c r="G8" s="3" t="s">
        <v>109</v>
      </c>
      <c r="H8" s="3" t="s">
        <v>40</v>
      </c>
      <c r="I8" s="3" t="s">
        <v>436</v>
      </c>
      <c r="J8" s="3" t="s">
        <v>110</v>
      </c>
      <c r="K8" s="3" t="s">
        <v>111</v>
      </c>
      <c r="L8" s="3" t="s">
        <v>82</v>
      </c>
    </row>
    <row r="9" spans="2:12">
      <c r="B9" s="4"/>
      <c r="C9" s="4"/>
      <c r="D9" s="4"/>
      <c r="E9" s="4"/>
      <c r="F9" s="4" t="s">
        <v>112</v>
      </c>
      <c r="G9" s="4" t="s">
        <v>114</v>
      </c>
      <c r="H9" s="4" t="s">
        <v>115</v>
      </c>
      <c r="I9" s="4" t="s">
        <v>84</v>
      </c>
      <c r="J9" s="4" t="s">
        <v>83</v>
      </c>
      <c r="K9" s="4" t="s">
        <v>83</v>
      </c>
      <c r="L9" s="4" t="s">
        <v>83</v>
      </c>
    </row>
    <row r="11" spans="2:12">
      <c r="B11" s="3" t="s">
        <v>608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609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405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610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407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103</v>
      </c>
      <c r="C18" s="17"/>
      <c r="D18" s="6"/>
      <c r="E18" s="6"/>
      <c r="F18" s="6"/>
    </row>
    <row r="22" spans="2:6">
      <c r="B22" s="5"/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>
      <selection activeCell="B2" sqref="B2:B3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724</v>
      </c>
    </row>
    <row r="3" spans="2:12" ht="15.75">
      <c r="B3" s="1" t="s">
        <v>723</v>
      </c>
    </row>
    <row r="4" spans="2:12" ht="15.75">
      <c r="B4" s="1" t="s">
        <v>1</v>
      </c>
    </row>
    <row r="6" spans="2:12" ht="15.75">
      <c r="B6" s="2" t="s">
        <v>435</v>
      </c>
    </row>
    <row r="7" spans="2:12" ht="15.75">
      <c r="B7" s="2" t="s">
        <v>611</v>
      </c>
    </row>
    <row r="8" spans="2:12">
      <c r="B8" s="3" t="s">
        <v>72</v>
      </c>
      <c r="C8" s="3" t="s">
        <v>73</v>
      </c>
      <c r="D8" s="3" t="s">
        <v>129</v>
      </c>
      <c r="E8" s="3" t="s">
        <v>107</v>
      </c>
      <c r="F8" s="3" t="s">
        <v>77</v>
      </c>
      <c r="G8" s="3" t="s">
        <v>109</v>
      </c>
      <c r="H8" s="3" t="s">
        <v>40</v>
      </c>
      <c r="I8" s="3" t="s">
        <v>436</v>
      </c>
      <c r="J8" s="3" t="s">
        <v>110</v>
      </c>
      <c r="K8" s="3" t="s">
        <v>111</v>
      </c>
      <c r="L8" s="3" t="s">
        <v>82</v>
      </c>
    </row>
    <row r="9" spans="2:12">
      <c r="B9" s="4"/>
      <c r="C9" s="4"/>
      <c r="D9" s="4"/>
      <c r="E9" s="4" t="s">
        <v>112</v>
      </c>
      <c r="F9" s="4"/>
      <c r="G9" s="4" t="s">
        <v>114</v>
      </c>
      <c r="H9" s="4" t="s">
        <v>115</v>
      </c>
      <c r="I9" s="4" t="s">
        <v>84</v>
      </c>
      <c r="J9" s="4" t="s">
        <v>83</v>
      </c>
      <c r="K9" s="4" t="s">
        <v>83</v>
      </c>
      <c r="L9" s="4" t="s">
        <v>83</v>
      </c>
    </row>
    <row r="11" spans="2:12">
      <c r="B11" s="3" t="s">
        <v>612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613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614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615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616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617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618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619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614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620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617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621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618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103</v>
      </c>
      <c r="C26" s="17"/>
      <c r="D26" s="6"/>
      <c r="E26" s="6"/>
      <c r="F26" s="6"/>
    </row>
    <row r="30" spans="2:12">
      <c r="B30" s="5"/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4"/>
  <sheetViews>
    <sheetView rightToLeft="1" workbookViewId="0">
      <selection activeCell="B2" sqref="B2:B3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5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724</v>
      </c>
    </row>
    <row r="3" spans="2:12" ht="15.75">
      <c r="B3" s="1" t="s">
        <v>723</v>
      </c>
    </row>
    <row r="4" spans="2:12" ht="15.75">
      <c r="B4" s="1" t="s">
        <v>1</v>
      </c>
    </row>
    <row r="6" spans="2:12" ht="15.75">
      <c r="B6" s="2" t="s">
        <v>71</v>
      </c>
    </row>
    <row r="7" spans="2:12">
      <c r="B7" s="3" t="s">
        <v>72</v>
      </c>
      <c r="C7" s="3" t="s">
        <v>73</v>
      </c>
      <c r="D7" s="3" t="s">
        <v>74</v>
      </c>
      <c r="E7" s="3" t="s">
        <v>75</v>
      </c>
      <c r="F7" s="3" t="s">
        <v>76</v>
      </c>
      <c r="G7" s="3" t="s">
        <v>77</v>
      </c>
      <c r="H7" s="3" t="s">
        <v>78</v>
      </c>
      <c r="I7" s="3" t="s">
        <v>79</v>
      </c>
      <c r="J7" s="3" t="s">
        <v>80</v>
      </c>
      <c r="K7" s="3" t="s">
        <v>81</v>
      </c>
      <c r="L7" s="3" t="s">
        <v>82</v>
      </c>
    </row>
    <row r="8" spans="2:12">
      <c r="B8" s="4"/>
      <c r="C8" s="4"/>
      <c r="D8" s="4"/>
      <c r="E8" s="4"/>
      <c r="F8" s="4"/>
      <c r="G8" s="4"/>
      <c r="H8" s="4" t="s">
        <v>83</v>
      </c>
      <c r="I8" s="4" t="s">
        <v>83</v>
      </c>
      <c r="J8" s="4" t="s">
        <v>84</v>
      </c>
      <c r="K8" s="4" t="s">
        <v>83</v>
      </c>
      <c r="L8" s="4" t="s">
        <v>83</v>
      </c>
    </row>
    <row r="10" spans="2:12">
      <c r="B10" s="3" t="s">
        <v>85</v>
      </c>
      <c r="C10" s="12"/>
      <c r="D10" s="3"/>
      <c r="E10" s="3"/>
      <c r="F10" s="3"/>
      <c r="G10" s="3"/>
      <c r="J10" s="9">
        <v>1859.11</v>
      </c>
      <c r="K10" s="10">
        <v>1</v>
      </c>
      <c r="L10" s="10">
        <v>3.7100000000000001E-2</v>
      </c>
    </row>
    <row r="11" spans="2:12">
      <c r="B11" s="3" t="s">
        <v>86</v>
      </c>
      <c r="C11" s="12"/>
      <c r="D11" s="3"/>
      <c r="E11" s="3"/>
      <c r="F11" s="3"/>
      <c r="G11" s="3"/>
      <c r="J11" s="9">
        <v>1859.11</v>
      </c>
      <c r="K11" s="10">
        <v>1</v>
      </c>
      <c r="L11" s="10">
        <v>3.7100000000000001E-2</v>
      </c>
    </row>
    <row r="12" spans="2:12">
      <c r="B12" s="13" t="s">
        <v>87</v>
      </c>
      <c r="C12" s="14"/>
      <c r="D12" s="13"/>
      <c r="E12" s="13"/>
      <c r="F12" s="13"/>
      <c r="G12" s="13"/>
      <c r="J12" s="15">
        <v>0</v>
      </c>
      <c r="K12" s="16">
        <v>0</v>
      </c>
      <c r="L12" s="16">
        <v>0</v>
      </c>
    </row>
    <row r="13" spans="2:12">
      <c r="B13" s="13" t="s">
        <v>88</v>
      </c>
      <c r="C13" s="14"/>
      <c r="D13" s="13"/>
      <c r="E13" s="13"/>
      <c r="F13" s="13"/>
      <c r="G13" s="13"/>
      <c r="J13" s="15">
        <v>734.65</v>
      </c>
      <c r="K13" s="16">
        <v>0.3952</v>
      </c>
      <c r="L13" s="16">
        <v>1.47E-2</v>
      </c>
    </row>
    <row r="14" spans="2:12">
      <c r="B14" s="6" t="s">
        <v>89</v>
      </c>
      <c r="C14" s="17">
        <v>1000280</v>
      </c>
      <c r="D14" s="18">
        <v>12</v>
      </c>
      <c r="E14" s="6" t="s">
        <v>90</v>
      </c>
      <c r="F14" s="6"/>
      <c r="G14" s="6" t="s">
        <v>41</v>
      </c>
      <c r="J14" s="7">
        <v>638.14</v>
      </c>
      <c r="K14" s="8">
        <v>0.34320000000000001</v>
      </c>
      <c r="L14" s="8">
        <v>1.2699999999999999E-2</v>
      </c>
    </row>
    <row r="15" spans="2:12">
      <c r="B15" s="6" t="s">
        <v>91</v>
      </c>
      <c r="C15" s="17">
        <v>1000496</v>
      </c>
      <c r="D15" s="18">
        <v>12</v>
      </c>
      <c r="E15" s="6" t="s">
        <v>90</v>
      </c>
      <c r="F15" s="6"/>
      <c r="G15" s="6" t="s">
        <v>45</v>
      </c>
      <c r="J15" s="7">
        <v>2.2799999999999998</v>
      </c>
      <c r="K15" s="8">
        <v>1.1999999999999999E-3</v>
      </c>
      <c r="L15" s="8">
        <v>0</v>
      </c>
    </row>
    <row r="16" spans="2:12">
      <c r="B16" s="6" t="s">
        <v>92</v>
      </c>
      <c r="C16" s="17">
        <v>1000298</v>
      </c>
      <c r="D16" s="18">
        <v>12</v>
      </c>
      <c r="E16" s="6" t="s">
        <v>90</v>
      </c>
      <c r="F16" s="6"/>
      <c r="G16" s="6" t="s">
        <v>46</v>
      </c>
      <c r="J16" s="7">
        <v>0</v>
      </c>
      <c r="K16" s="8">
        <v>0</v>
      </c>
      <c r="L16" s="8">
        <v>0</v>
      </c>
    </row>
    <row r="17" spans="2:12">
      <c r="B17" s="6" t="s">
        <v>93</v>
      </c>
      <c r="C17" s="17">
        <v>1000306</v>
      </c>
      <c r="D17" s="18">
        <v>12</v>
      </c>
      <c r="E17" s="6" t="s">
        <v>90</v>
      </c>
      <c r="F17" s="6"/>
      <c r="G17" s="6" t="s">
        <v>43</v>
      </c>
      <c r="J17" s="7">
        <v>94.23</v>
      </c>
      <c r="K17" s="8">
        <v>5.0700000000000002E-2</v>
      </c>
      <c r="L17" s="8">
        <v>1.9E-3</v>
      </c>
    </row>
    <row r="18" spans="2:12">
      <c r="B18" s="6" t="s">
        <v>94</v>
      </c>
      <c r="C18" s="17">
        <v>1002</v>
      </c>
      <c r="D18" s="18">
        <v>12</v>
      </c>
      <c r="E18" s="6" t="s">
        <v>90</v>
      </c>
      <c r="F18" s="6"/>
      <c r="G18" s="6" t="s">
        <v>42</v>
      </c>
      <c r="J18" s="7">
        <v>0</v>
      </c>
      <c r="K18" s="8">
        <v>0</v>
      </c>
      <c r="L18" s="8">
        <v>0</v>
      </c>
    </row>
    <row r="19" spans="2:12">
      <c r="B19" s="13" t="s">
        <v>95</v>
      </c>
      <c r="C19" s="14"/>
      <c r="D19" s="13"/>
      <c r="E19" s="13"/>
      <c r="F19" s="13"/>
      <c r="G19" s="13"/>
      <c r="J19" s="15">
        <v>1124.46</v>
      </c>
      <c r="K19" s="16">
        <v>0.6048</v>
      </c>
      <c r="L19" s="16">
        <v>2.2499999999999999E-2</v>
      </c>
    </row>
    <row r="20" spans="2:12">
      <c r="B20" s="6" t="s">
        <v>96</v>
      </c>
      <c r="C20" s="17">
        <v>10160</v>
      </c>
      <c r="D20" s="18">
        <v>12</v>
      </c>
      <c r="E20" s="6" t="s">
        <v>90</v>
      </c>
      <c r="F20" s="6"/>
      <c r="G20" s="6" t="s">
        <v>97</v>
      </c>
      <c r="J20" s="7">
        <v>1124.46</v>
      </c>
      <c r="K20" s="8">
        <v>0.6048</v>
      </c>
      <c r="L20" s="8">
        <v>2.2499999999999999E-2</v>
      </c>
    </row>
    <row r="21" spans="2:12">
      <c r="B21" s="13" t="s">
        <v>98</v>
      </c>
      <c r="C21" s="14"/>
      <c r="D21" s="13"/>
      <c r="E21" s="13"/>
      <c r="F21" s="13"/>
      <c r="G21" s="13"/>
      <c r="J21" s="15">
        <v>0</v>
      </c>
      <c r="K21" s="16">
        <v>0</v>
      </c>
      <c r="L21" s="16">
        <v>0</v>
      </c>
    </row>
    <row r="22" spans="2:12">
      <c r="B22" s="13" t="s">
        <v>99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</row>
    <row r="23" spans="2:12">
      <c r="B23" s="13" t="s">
        <v>100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</row>
    <row r="24" spans="2:12">
      <c r="B24" s="13" t="s">
        <v>101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</row>
    <row r="25" spans="2:12">
      <c r="B25" s="3" t="s">
        <v>102</v>
      </c>
      <c r="C25" s="12"/>
      <c r="D25" s="3"/>
      <c r="E25" s="3"/>
      <c r="F25" s="3"/>
      <c r="G25" s="3"/>
      <c r="J25" s="9">
        <v>0</v>
      </c>
      <c r="K25" s="10">
        <v>0</v>
      </c>
      <c r="L25" s="10">
        <v>0</v>
      </c>
    </row>
    <row r="26" spans="2:12">
      <c r="B26" s="13" t="s">
        <v>88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</row>
    <row r="27" spans="2:12">
      <c r="B27" s="13" t="s">
        <v>101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</row>
    <row r="30" spans="2:12">
      <c r="B30" s="6" t="s">
        <v>103</v>
      </c>
      <c r="C30" s="17"/>
      <c r="D30" s="6"/>
      <c r="E30" s="6"/>
      <c r="F30" s="6"/>
      <c r="G30" s="6"/>
    </row>
    <row r="34" spans="2:2">
      <c r="B34" s="5"/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6"/>
  <sheetViews>
    <sheetView rightToLeft="1" workbookViewId="0">
      <selection activeCell="B2" sqref="B2:B3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16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724</v>
      </c>
    </row>
    <row r="3" spans="2:11" ht="15.75">
      <c r="B3" s="1" t="s">
        <v>723</v>
      </c>
    </row>
    <row r="4" spans="2:11" ht="15.75">
      <c r="B4" s="1" t="s">
        <v>1</v>
      </c>
    </row>
    <row r="6" spans="2:11" ht="15.75">
      <c r="B6" s="2" t="s">
        <v>435</v>
      </c>
    </row>
    <row r="7" spans="2:11" ht="15.75">
      <c r="B7" s="2" t="s">
        <v>622</v>
      </c>
    </row>
    <row r="8" spans="2:11">
      <c r="B8" s="3" t="s">
        <v>72</v>
      </c>
      <c r="C8" s="3" t="s">
        <v>73</v>
      </c>
      <c r="D8" s="3" t="s">
        <v>129</v>
      </c>
      <c r="E8" s="3" t="s">
        <v>107</v>
      </c>
      <c r="F8" s="3" t="s">
        <v>77</v>
      </c>
      <c r="G8" s="3" t="s">
        <v>109</v>
      </c>
      <c r="H8" s="3" t="s">
        <v>40</v>
      </c>
      <c r="I8" s="3" t="s">
        <v>436</v>
      </c>
      <c r="J8" s="3" t="s">
        <v>111</v>
      </c>
      <c r="K8" s="3" t="s">
        <v>82</v>
      </c>
    </row>
    <row r="9" spans="2:11">
      <c r="B9" s="4"/>
      <c r="C9" s="4"/>
      <c r="D9" s="4"/>
      <c r="E9" s="4" t="s">
        <v>112</v>
      </c>
      <c r="F9" s="4"/>
      <c r="G9" s="4" t="s">
        <v>114</v>
      </c>
      <c r="H9" s="4" t="s">
        <v>115</v>
      </c>
      <c r="I9" s="4" t="s">
        <v>84</v>
      </c>
      <c r="J9" s="4" t="s">
        <v>83</v>
      </c>
      <c r="K9" s="4" t="s">
        <v>83</v>
      </c>
    </row>
    <row r="11" spans="2:11">
      <c r="B11" s="3" t="s">
        <v>623</v>
      </c>
      <c r="C11" s="12"/>
      <c r="D11" s="3"/>
      <c r="E11" s="3"/>
      <c r="F11" s="3"/>
      <c r="G11" s="9">
        <v>-1490000</v>
      </c>
      <c r="I11" s="9">
        <v>184.05</v>
      </c>
      <c r="J11" s="10">
        <v>1</v>
      </c>
      <c r="K11" s="10">
        <v>3.7000000000000002E-3</v>
      </c>
    </row>
    <row r="12" spans="2:11">
      <c r="B12" s="3" t="s">
        <v>624</v>
      </c>
      <c r="C12" s="12"/>
      <c r="D12" s="3"/>
      <c r="E12" s="3"/>
      <c r="F12" s="3"/>
      <c r="G12" s="9">
        <v>-1490000</v>
      </c>
      <c r="I12" s="9">
        <v>184.05</v>
      </c>
      <c r="J12" s="10">
        <v>1</v>
      </c>
      <c r="K12" s="10">
        <v>3.7000000000000002E-3</v>
      </c>
    </row>
    <row r="13" spans="2:11">
      <c r="B13" s="13" t="s">
        <v>625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626</v>
      </c>
      <c r="C14" s="14"/>
      <c r="D14" s="13"/>
      <c r="E14" s="13"/>
      <c r="F14" s="13"/>
      <c r="G14" s="15">
        <v>-1490000</v>
      </c>
      <c r="I14" s="15">
        <v>184.05</v>
      </c>
      <c r="J14" s="16">
        <v>1</v>
      </c>
      <c r="K14" s="16">
        <v>3.7000000000000002E-3</v>
      </c>
    </row>
    <row r="15" spans="2:11">
      <c r="B15" s="6" t="s">
        <v>627</v>
      </c>
      <c r="C15" s="17">
        <v>9922400</v>
      </c>
      <c r="D15" s="6" t="s">
        <v>628</v>
      </c>
      <c r="E15" s="6" t="s">
        <v>629</v>
      </c>
      <c r="F15" s="6" t="s">
        <v>97</v>
      </c>
      <c r="G15" s="7">
        <v>-220000</v>
      </c>
      <c r="H15" s="7">
        <v>-34.29</v>
      </c>
      <c r="I15" s="7">
        <v>75.45</v>
      </c>
      <c r="J15" s="8">
        <v>0.40989999999999999</v>
      </c>
      <c r="K15" s="8">
        <v>1.5E-3</v>
      </c>
    </row>
    <row r="16" spans="2:11">
      <c r="B16" s="6" t="s">
        <v>630</v>
      </c>
      <c r="C16" s="17">
        <v>9922305</v>
      </c>
      <c r="D16" s="6" t="s">
        <v>628</v>
      </c>
      <c r="E16" s="6" t="s">
        <v>631</v>
      </c>
      <c r="F16" s="6" t="s">
        <v>97</v>
      </c>
      <c r="G16" s="7">
        <v>-80000</v>
      </c>
      <c r="H16" s="7">
        <v>-21.9</v>
      </c>
      <c r="I16" s="7">
        <v>17.52</v>
      </c>
      <c r="J16" s="8">
        <v>9.5200000000000007E-2</v>
      </c>
      <c r="K16" s="8">
        <v>2.9999999999999997E-4</v>
      </c>
    </row>
    <row r="17" spans="2:11">
      <c r="B17" s="6" t="s">
        <v>632</v>
      </c>
      <c r="C17" s="17">
        <v>9900598</v>
      </c>
      <c r="D17" s="6" t="s">
        <v>628</v>
      </c>
      <c r="E17" s="6" t="s">
        <v>633</v>
      </c>
      <c r="F17" s="6" t="s">
        <v>97</v>
      </c>
      <c r="G17" s="7">
        <v>-320000</v>
      </c>
      <c r="H17" s="7">
        <v>4.55</v>
      </c>
      <c r="I17" s="7">
        <v>-14.57</v>
      </c>
      <c r="J17" s="8">
        <v>-7.9100000000000004E-2</v>
      </c>
      <c r="K17" s="8">
        <v>-2.9999999999999997E-4</v>
      </c>
    </row>
    <row r="18" spans="2:11">
      <c r="B18" s="6" t="s">
        <v>634</v>
      </c>
      <c r="C18" s="17">
        <v>9900952</v>
      </c>
      <c r="D18" s="6" t="s">
        <v>628</v>
      </c>
      <c r="E18" s="6" t="s">
        <v>635</v>
      </c>
      <c r="F18" s="6" t="s">
        <v>97</v>
      </c>
      <c r="G18" s="7">
        <v>-100000</v>
      </c>
      <c r="H18" s="7">
        <v>-3.89</v>
      </c>
      <c r="I18" s="7">
        <v>3.89</v>
      </c>
      <c r="J18" s="8">
        <v>2.1100000000000001E-2</v>
      </c>
      <c r="K18" s="8">
        <v>1E-4</v>
      </c>
    </row>
    <row r="19" spans="2:11">
      <c r="B19" s="6" t="s">
        <v>636</v>
      </c>
      <c r="C19" s="17">
        <v>9900880</v>
      </c>
      <c r="D19" s="6" t="s">
        <v>628</v>
      </c>
      <c r="E19" s="6" t="s">
        <v>637</v>
      </c>
      <c r="F19" s="6" t="s">
        <v>97</v>
      </c>
      <c r="G19" s="7">
        <v>-200000</v>
      </c>
      <c r="H19" s="7">
        <v>-10.61</v>
      </c>
      <c r="I19" s="7">
        <v>21.22</v>
      </c>
      <c r="J19" s="8">
        <v>0.1153</v>
      </c>
      <c r="K19" s="8">
        <v>4.0000000000000002E-4</v>
      </c>
    </row>
    <row r="20" spans="2:11">
      <c r="B20" s="6" t="s">
        <v>638</v>
      </c>
      <c r="C20" s="17">
        <v>9900763</v>
      </c>
      <c r="D20" s="6" t="s">
        <v>628</v>
      </c>
      <c r="E20" s="6" t="s">
        <v>639</v>
      </c>
      <c r="F20" s="6" t="s">
        <v>97</v>
      </c>
      <c r="G20" s="7">
        <v>-200000</v>
      </c>
      <c r="H20" s="7">
        <v>-13.33</v>
      </c>
      <c r="I20" s="7">
        <v>26.66</v>
      </c>
      <c r="J20" s="8">
        <v>0.1449</v>
      </c>
      <c r="K20" s="8">
        <v>5.0000000000000001E-4</v>
      </c>
    </row>
    <row r="21" spans="2:11">
      <c r="B21" s="6" t="s">
        <v>640</v>
      </c>
      <c r="C21" s="17">
        <v>9900682</v>
      </c>
      <c r="D21" s="6" t="s">
        <v>628</v>
      </c>
      <c r="E21" s="6" t="s">
        <v>641</v>
      </c>
      <c r="F21" s="6" t="s">
        <v>97</v>
      </c>
      <c r="G21" s="7">
        <v>-370000</v>
      </c>
      <c r="H21" s="7">
        <v>-14.56</v>
      </c>
      <c r="I21" s="7">
        <v>53.88</v>
      </c>
      <c r="J21" s="8">
        <v>0.29270000000000002</v>
      </c>
      <c r="K21" s="8">
        <v>1.1000000000000001E-3</v>
      </c>
    </row>
    <row r="22" spans="2:11">
      <c r="B22" s="13" t="s">
        <v>642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3" spans="2:11">
      <c r="B23" s="13" t="s">
        <v>643</v>
      </c>
      <c r="C23" s="14"/>
      <c r="D23" s="13"/>
      <c r="E23" s="13"/>
      <c r="F23" s="13"/>
      <c r="G23" s="15">
        <v>0</v>
      </c>
      <c r="I23" s="15">
        <v>0</v>
      </c>
      <c r="J23" s="16">
        <v>0</v>
      </c>
      <c r="K23" s="16">
        <v>0</v>
      </c>
    </row>
    <row r="24" spans="2:11">
      <c r="B24" s="13" t="s">
        <v>644</v>
      </c>
      <c r="C24" s="14"/>
      <c r="D24" s="13"/>
      <c r="E24" s="13"/>
      <c r="F24" s="13"/>
      <c r="G24" s="15">
        <v>0</v>
      </c>
      <c r="I24" s="15">
        <v>0</v>
      </c>
      <c r="J24" s="16">
        <v>0</v>
      </c>
      <c r="K24" s="16">
        <v>0</v>
      </c>
    </row>
    <row r="25" spans="2:11">
      <c r="B25" s="3" t="s">
        <v>645</v>
      </c>
      <c r="C25" s="12"/>
      <c r="D25" s="3"/>
      <c r="E25" s="3"/>
      <c r="F25" s="3"/>
      <c r="G25" s="9">
        <v>0</v>
      </c>
      <c r="I25" s="9">
        <v>0</v>
      </c>
      <c r="J25" s="10">
        <v>0</v>
      </c>
      <c r="K25" s="10">
        <v>0</v>
      </c>
    </row>
    <row r="26" spans="2:11">
      <c r="B26" s="13" t="s">
        <v>625</v>
      </c>
      <c r="C26" s="14"/>
      <c r="D26" s="13"/>
      <c r="E26" s="13"/>
      <c r="F26" s="13"/>
      <c r="G26" s="15">
        <v>0</v>
      </c>
      <c r="I26" s="15">
        <v>0</v>
      </c>
      <c r="J26" s="16">
        <v>0</v>
      </c>
      <c r="K26" s="16">
        <v>0</v>
      </c>
    </row>
    <row r="27" spans="2:11">
      <c r="B27" s="13" t="s">
        <v>646</v>
      </c>
      <c r="C27" s="14"/>
      <c r="D27" s="13"/>
      <c r="E27" s="13"/>
      <c r="F27" s="13"/>
      <c r="G27" s="15">
        <v>0</v>
      </c>
      <c r="I27" s="15">
        <v>0</v>
      </c>
      <c r="J27" s="16">
        <v>0</v>
      </c>
      <c r="K27" s="16">
        <v>0</v>
      </c>
    </row>
    <row r="28" spans="2:11">
      <c r="B28" s="13" t="s">
        <v>643</v>
      </c>
      <c r="C28" s="14"/>
      <c r="D28" s="13"/>
      <c r="E28" s="13"/>
      <c r="F28" s="13"/>
      <c r="G28" s="15">
        <v>0</v>
      </c>
      <c r="I28" s="15">
        <v>0</v>
      </c>
      <c r="J28" s="16">
        <v>0</v>
      </c>
      <c r="K28" s="16">
        <v>0</v>
      </c>
    </row>
    <row r="29" spans="2:11">
      <c r="B29" s="13" t="s">
        <v>644</v>
      </c>
      <c r="C29" s="14"/>
      <c r="D29" s="13"/>
      <c r="E29" s="13"/>
      <c r="F29" s="13"/>
      <c r="G29" s="15">
        <v>0</v>
      </c>
      <c r="I29" s="15">
        <v>0</v>
      </c>
      <c r="J29" s="16">
        <v>0</v>
      </c>
      <c r="K29" s="16">
        <v>0</v>
      </c>
    </row>
    <row r="32" spans="2:11">
      <c r="B32" s="6" t="s">
        <v>103</v>
      </c>
      <c r="C32" s="17"/>
      <c r="D32" s="6"/>
      <c r="E32" s="6"/>
      <c r="F32" s="6"/>
    </row>
    <row r="36" spans="2:2">
      <c r="B36" s="5"/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B2" sqref="B2:B3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724</v>
      </c>
    </row>
    <row r="3" spans="2:17" ht="15.75">
      <c r="B3" s="1" t="s">
        <v>723</v>
      </c>
    </row>
    <row r="4" spans="2:17" ht="15.75">
      <c r="B4" s="1" t="s">
        <v>1</v>
      </c>
    </row>
    <row r="6" spans="2:17" ht="15.75">
      <c r="B6" s="2" t="s">
        <v>435</v>
      </c>
    </row>
    <row r="7" spans="2:17" ht="15.75">
      <c r="B7" s="2" t="s">
        <v>647</v>
      </c>
    </row>
    <row r="8" spans="2:17">
      <c r="B8" s="3" t="s">
        <v>72</v>
      </c>
      <c r="C8" s="3" t="s">
        <v>73</v>
      </c>
      <c r="D8" s="3" t="s">
        <v>425</v>
      </c>
      <c r="E8" s="3" t="s">
        <v>75</v>
      </c>
      <c r="F8" s="3" t="s">
        <v>76</v>
      </c>
      <c r="G8" s="3" t="s">
        <v>107</v>
      </c>
      <c r="H8" s="3" t="s">
        <v>108</v>
      </c>
      <c r="I8" s="3" t="s">
        <v>77</v>
      </c>
      <c r="J8" s="3" t="s">
        <v>78</v>
      </c>
      <c r="K8" s="3" t="s">
        <v>79</v>
      </c>
      <c r="L8" s="3" t="s">
        <v>109</v>
      </c>
      <c r="M8" s="3" t="s">
        <v>40</v>
      </c>
      <c r="N8" s="3" t="s">
        <v>436</v>
      </c>
      <c r="O8" s="3" t="s">
        <v>110</v>
      </c>
      <c r="P8" s="3" t="s">
        <v>111</v>
      </c>
      <c r="Q8" s="3" t="s">
        <v>82</v>
      </c>
    </row>
    <row r="9" spans="2:17">
      <c r="B9" s="4"/>
      <c r="C9" s="4"/>
      <c r="D9" s="4"/>
      <c r="E9" s="4"/>
      <c r="F9" s="4"/>
      <c r="G9" s="4" t="s">
        <v>112</v>
      </c>
      <c r="H9" s="4" t="s">
        <v>113</v>
      </c>
      <c r="I9" s="4"/>
      <c r="J9" s="4" t="s">
        <v>83</v>
      </c>
      <c r="K9" s="4" t="s">
        <v>83</v>
      </c>
      <c r="L9" s="4" t="s">
        <v>114</v>
      </c>
      <c r="M9" s="4" t="s">
        <v>115</v>
      </c>
      <c r="N9" s="4" t="s">
        <v>84</v>
      </c>
      <c r="O9" s="4" t="s">
        <v>83</v>
      </c>
      <c r="P9" s="4" t="s">
        <v>83</v>
      </c>
      <c r="Q9" s="4" t="s">
        <v>83</v>
      </c>
    </row>
    <row r="11" spans="2:17">
      <c r="B11" s="3" t="s">
        <v>648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649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428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429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430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431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432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433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650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428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429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430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431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432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433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103</v>
      </c>
      <c r="C28" s="17"/>
      <c r="D28" s="6"/>
      <c r="E28" s="6"/>
      <c r="F28" s="6"/>
      <c r="G28" s="6"/>
      <c r="I28" s="6"/>
    </row>
    <row r="32" spans="2:17">
      <c r="B32" s="5"/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>
      <selection activeCell="B2" sqref="B2:B3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8.7109375" customWidth="1"/>
    <col min="7" max="7" width="14.7109375" customWidth="1"/>
    <col min="8" max="8" width="10.7109375" customWidth="1"/>
    <col min="9" max="9" width="6.7109375" customWidth="1"/>
    <col min="10" max="10" width="11.7109375" customWidth="1"/>
    <col min="11" max="11" width="14.7109375" customWidth="1"/>
    <col min="12" max="12" width="16.7109375" customWidth="1"/>
    <col min="13" max="13" width="13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724</v>
      </c>
    </row>
    <row r="3" spans="2:17" ht="15.75">
      <c r="B3" s="1" t="s">
        <v>723</v>
      </c>
    </row>
    <row r="4" spans="2:17" ht="15.75">
      <c r="B4" s="1" t="s">
        <v>1</v>
      </c>
    </row>
    <row r="6" spans="2:17" ht="15.75">
      <c r="B6" s="2" t="s">
        <v>651</v>
      </c>
    </row>
    <row r="7" spans="2:17">
      <c r="B7" s="3" t="s">
        <v>72</v>
      </c>
      <c r="C7" s="3" t="s">
        <v>652</v>
      </c>
      <c r="D7" s="3" t="s">
        <v>73</v>
      </c>
      <c r="E7" s="3" t="s">
        <v>74</v>
      </c>
      <c r="F7" s="3" t="s">
        <v>75</v>
      </c>
      <c r="G7" s="3" t="s">
        <v>107</v>
      </c>
      <c r="H7" s="3" t="s">
        <v>76</v>
      </c>
      <c r="I7" s="3" t="s">
        <v>108</v>
      </c>
      <c r="J7" s="3" t="s">
        <v>77</v>
      </c>
      <c r="K7" s="3" t="s">
        <v>78</v>
      </c>
      <c r="L7" s="3" t="s">
        <v>79</v>
      </c>
      <c r="M7" s="3" t="s">
        <v>109</v>
      </c>
      <c r="N7" s="3" t="s">
        <v>40</v>
      </c>
      <c r="O7" s="3" t="s">
        <v>436</v>
      </c>
      <c r="P7" s="3" t="s">
        <v>111</v>
      </c>
      <c r="Q7" s="3" t="s">
        <v>82</v>
      </c>
    </row>
    <row r="8" spans="2:17">
      <c r="B8" s="4"/>
      <c r="C8" s="4"/>
      <c r="D8" s="4"/>
      <c r="E8" s="4"/>
      <c r="F8" s="4"/>
      <c r="G8" s="4" t="s">
        <v>112</v>
      </c>
      <c r="H8" s="4"/>
      <c r="I8" s="4" t="s">
        <v>113</v>
      </c>
      <c r="J8" s="4"/>
      <c r="K8" s="4" t="s">
        <v>83</v>
      </c>
      <c r="L8" s="4" t="s">
        <v>83</v>
      </c>
      <c r="M8" s="4" t="s">
        <v>114</v>
      </c>
      <c r="N8" s="4" t="s">
        <v>115</v>
      </c>
      <c r="O8" s="4" t="s">
        <v>84</v>
      </c>
      <c r="P8" s="4" t="s">
        <v>83</v>
      </c>
      <c r="Q8" s="4" t="s">
        <v>83</v>
      </c>
    </row>
    <row r="10" spans="2:17">
      <c r="B10" s="3" t="s">
        <v>653</v>
      </c>
      <c r="C10" s="3"/>
      <c r="D10" s="12"/>
      <c r="E10" s="3"/>
      <c r="F10" s="3"/>
      <c r="G10" s="3"/>
      <c r="H10" s="3"/>
      <c r="J10" s="3"/>
      <c r="M10" s="9">
        <v>226370.29</v>
      </c>
      <c r="O10" s="9">
        <v>226.37</v>
      </c>
      <c r="P10" s="10">
        <v>1</v>
      </c>
      <c r="Q10" s="10">
        <v>4.4999999999999997E-3</v>
      </c>
    </row>
    <row r="11" spans="2:17">
      <c r="B11" s="3" t="s">
        <v>654</v>
      </c>
      <c r="C11" s="3"/>
      <c r="D11" s="12"/>
      <c r="E11" s="3"/>
      <c r="F11" s="3"/>
      <c r="G11" s="3"/>
      <c r="H11" s="3"/>
      <c r="J11" s="3"/>
      <c r="M11" s="9">
        <v>226370.29</v>
      </c>
      <c r="O11" s="9">
        <v>226.37</v>
      </c>
      <c r="P11" s="10">
        <v>1</v>
      </c>
      <c r="Q11" s="10">
        <v>4.4999999999999997E-3</v>
      </c>
    </row>
    <row r="12" spans="2:17">
      <c r="B12" s="13" t="s">
        <v>655</v>
      </c>
      <c r="C12" s="13"/>
      <c r="D12" s="14"/>
      <c r="E12" s="13"/>
      <c r="F12" s="13"/>
      <c r="G12" s="13"/>
      <c r="H12" s="13"/>
      <c r="J12" s="13"/>
      <c r="M12" s="15">
        <v>226370.29</v>
      </c>
      <c r="O12" s="15">
        <v>226.37</v>
      </c>
      <c r="P12" s="16">
        <v>1</v>
      </c>
      <c r="Q12" s="16">
        <v>4.4999999999999997E-3</v>
      </c>
    </row>
    <row r="13" spans="2:17">
      <c r="B13" s="6" t="s">
        <v>656</v>
      </c>
      <c r="C13" s="6" t="s">
        <v>657</v>
      </c>
      <c r="D13" s="17">
        <v>1000002</v>
      </c>
      <c r="E13" s="6"/>
      <c r="F13" s="6"/>
      <c r="G13" s="6"/>
      <c r="H13" s="6"/>
      <c r="J13" s="6" t="s">
        <v>97</v>
      </c>
      <c r="M13" s="7">
        <v>226370.29</v>
      </c>
      <c r="N13" s="7">
        <v>100</v>
      </c>
      <c r="O13" s="7">
        <v>226.37</v>
      </c>
      <c r="P13" s="8">
        <v>1</v>
      </c>
      <c r="Q13" s="8">
        <v>4.4999999999999997E-3</v>
      </c>
    </row>
    <row r="14" spans="2:17">
      <c r="B14" s="13" t="s">
        <v>658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659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660</v>
      </c>
      <c r="C16" s="13"/>
      <c r="D16" s="14"/>
      <c r="E16" s="13"/>
      <c r="F16" s="13"/>
      <c r="G16" s="13"/>
      <c r="H16" s="13"/>
      <c r="J16" s="13"/>
      <c r="M16" s="15">
        <v>0</v>
      </c>
      <c r="O16" s="15">
        <v>0</v>
      </c>
      <c r="P16" s="16">
        <v>0</v>
      </c>
      <c r="Q16" s="16">
        <v>0</v>
      </c>
    </row>
    <row r="17" spans="2:17">
      <c r="B17" s="13" t="s">
        <v>661</v>
      </c>
      <c r="C17" s="13"/>
      <c r="D17" s="14"/>
      <c r="E17" s="13"/>
      <c r="F17" s="13"/>
      <c r="G17" s="13"/>
      <c r="H17" s="13"/>
      <c r="J17" s="13"/>
      <c r="M17" s="15">
        <v>0</v>
      </c>
      <c r="O17" s="15">
        <v>0</v>
      </c>
      <c r="P17" s="16">
        <v>0</v>
      </c>
      <c r="Q17" s="16">
        <v>0</v>
      </c>
    </row>
    <row r="18" spans="2:17">
      <c r="B18" s="13" t="s">
        <v>662</v>
      </c>
      <c r="C18" s="13"/>
      <c r="D18" s="14"/>
      <c r="E18" s="13"/>
      <c r="F18" s="13"/>
      <c r="G18" s="13"/>
      <c r="H18" s="13"/>
      <c r="J18" s="13"/>
      <c r="M18" s="15">
        <v>0</v>
      </c>
      <c r="O18" s="15">
        <v>0</v>
      </c>
      <c r="P18" s="16">
        <v>0</v>
      </c>
      <c r="Q18" s="16">
        <v>0</v>
      </c>
    </row>
    <row r="19" spans="2:17">
      <c r="B19" s="13" t="s">
        <v>663</v>
      </c>
      <c r="C19" s="13"/>
      <c r="D19" s="14"/>
      <c r="E19" s="13"/>
      <c r="F19" s="13"/>
      <c r="G19" s="13"/>
      <c r="H19" s="13"/>
      <c r="J19" s="13"/>
      <c r="M19" s="15">
        <v>0</v>
      </c>
      <c r="O19" s="15">
        <v>0</v>
      </c>
      <c r="P19" s="16">
        <v>0</v>
      </c>
      <c r="Q19" s="16">
        <v>0</v>
      </c>
    </row>
    <row r="20" spans="2:17">
      <c r="B20" s="13" t="s">
        <v>664</v>
      </c>
      <c r="C20" s="13"/>
      <c r="D20" s="14"/>
      <c r="E20" s="13"/>
      <c r="F20" s="13"/>
      <c r="G20" s="13"/>
      <c r="H20" s="13"/>
      <c r="J20" s="13"/>
      <c r="M20" s="15">
        <v>0</v>
      </c>
      <c r="O20" s="15">
        <v>0</v>
      </c>
      <c r="P20" s="16">
        <v>0</v>
      </c>
      <c r="Q20" s="16">
        <v>0</v>
      </c>
    </row>
    <row r="21" spans="2:17">
      <c r="B21" s="13" t="s">
        <v>665</v>
      </c>
      <c r="C21" s="13"/>
      <c r="D21" s="14"/>
      <c r="E21" s="13"/>
      <c r="F21" s="13"/>
      <c r="G21" s="13"/>
      <c r="H21" s="13"/>
      <c r="J21" s="13"/>
      <c r="M21" s="15">
        <v>0</v>
      </c>
      <c r="O21" s="15">
        <v>0</v>
      </c>
      <c r="P21" s="16">
        <v>0</v>
      </c>
      <c r="Q21" s="16">
        <v>0</v>
      </c>
    </row>
    <row r="22" spans="2:17">
      <c r="B22" s="3" t="s">
        <v>666</v>
      </c>
      <c r="C22" s="3"/>
      <c r="D22" s="12"/>
      <c r="E22" s="3"/>
      <c r="F22" s="3"/>
      <c r="G22" s="3"/>
      <c r="H22" s="3"/>
      <c r="J22" s="3"/>
      <c r="M22" s="9">
        <v>0</v>
      </c>
      <c r="O22" s="9">
        <v>0</v>
      </c>
      <c r="P22" s="10">
        <v>0</v>
      </c>
      <c r="Q22" s="10">
        <v>0</v>
      </c>
    </row>
    <row r="23" spans="2:17">
      <c r="B23" s="13" t="s">
        <v>667</v>
      </c>
      <c r="C23" s="13"/>
      <c r="D23" s="14"/>
      <c r="E23" s="13"/>
      <c r="F23" s="13"/>
      <c r="G23" s="13"/>
      <c r="H23" s="13"/>
      <c r="J23" s="13"/>
      <c r="M23" s="15">
        <v>0</v>
      </c>
      <c r="O23" s="15">
        <v>0</v>
      </c>
      <c r="P23" s="16">
        <v>0</v>
      </c>
      <c r="Q23" s="16">
        <v>0</v>
      </c>
    </row>
    <row r="24" spans="2:17">
      <c r="B24" s="13" t="s">
        <v>668</v>
      </c>
      <c r="C24" s="13"/>
      <c r="D24" s="14"/>
      <c r="E24" s="13"/>
      <c r="F24" s="13"/>
      <c r="G24" s="13"/>
      <c r="H24" s="13"/>
      <c r="J24" s="13"/>
      <c r="M24" s="15">
        <v>0</v>
      </c>
      <c r="O24" s="15">
        <v>0</v>
      </c>
      <c r="P24" s="16">
        <v>0</v>
      </c>
      <c r="Q24" s="16">
        <v>0</v>
      </c>
    </row>
    <row r="25" spans="2:17">
      <c r="B25" s="13" t="s">
        <v>669</v>
      </c>
      <c r="C25" s="13"/>
      <c r="D25" s="14"/>
      <c r="E25" s="13"/>
      <c r="F25" s="13"/>
      <c r="G25" s="13"/>
      <c r="H25" s="13"/>
      <c r="J25" s="13"/>
      <c r="M25" s="15">
        <v>0</v>
      </c>
      <c r="O25" s="15">
        <v>0</v>
      </c>
      <c r="P25" s="16">
        <v>0</v>
      </c>
      <c r="Q25" s="16">
        <v>0</v>
      </c>
    </row>
    <row r="26" spans="2:17">
      <c r="B26" s="13" t="s">
        <v>670</v>
      </c>
      <c r="C26" s="13"/>
      <c r="D26" s="14"/>
      <c r="E26" s="13"/>
      <c r="F26" s="13"/>
      <c r="G26" s="13"/>
      <c r="H26" s="13"/>
      <c r="J26" s="13"/>
      <c r="M26" s="15">
        <v>0</v>
      </c>
      <c r="O26" s="15">
        <v>0</v>
      </c>
      <c r="P26" s="16">
        <v>0</v>
      </c>
      <c r="Q26" s="16">
        <v>0</v>
      </c>
    </row>
    <row r="29" spans="2:17">
      <c r="B29" s="6" t="s">
        <v>103</v>
      </c>
      <c r="C29" s="6"/>
      <c r="D29" s="17"/>
      <c r="E29" s="6"/>
      <c r="F29" s="6"/>
      <c r="G29" s="6"/>
      <c r="H29" s="6"/>
      <c r="J29" s="6"/>
    </row>
    <row r="33" spans="2:2">
      <c r="B33" s="5"/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>
      <selection activeCell="B2" sqref="B2:B3"/>
    </sheetView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724</v>
      </c>
    </row>
    <row r="3" spans="2:15" ht="15.75">
      <c r="B3" s="1" t="s">
        <v>723</v>
      </c>
    </row>
    <row r="4" spans="2:15" ht="15.75">
      <c r="B4" s="1" t="s">
        <v>1</v>
      </c>
    </row>
    <row r="6" spans="2:15" ht="15.75">
      <c r="B6" s="2" t="s">
        <v>671</v>
      </c>
    </row>
    <row r="7" spans="2:15">
      <c r="B7" s="3" t="s">
        <v>72</v>
      </c>
      <c r="C7" s="3" t="s">
        <v>73</v>
      </c>
      <c r="D7" s="3" t="s">
        <v>74</v>
      </c>
      <c r="E7" s="3" t="s">
        <v>75</v>
      </c>
      <c r="F7" s="3" t="s">
        <v>76</v>
      </c>
      <c r="G7" s="3" t="s">
        <v>108</v>
      </c>
      <c r="H7" s="3" t="s">
        <v>77</v>
      </c>
      <c r="I7" s="3" t="s">
        <v>78</v>
      </c>
      <c r="J7" s="3" t="s">
        <v>79</v>
      </c>
      <c r="K7" s="3" t="s">
        <v>109</v>
      </c>
      <c r="L7" s="3" t="s">
        <v>40</v>
      </c>
      <c r="M7" s="3" t="s">
        <v>436</v>
      </c>
      <c r="N7" s="3" t="s">
        <v>111</v>
      </c>
      <c r="O7" s="3" t="s">
        <v>82</v>
      </c>
    </row>
    <row r="8" spans="2:15">
      <c r="B8" s="4"/>
      <c r="C8" s="4"/>
      <c r="D8" s="4"/>
      <c r="E8" s="4"/>
      <c r="F8" s="4"/>
      <c r="G8" s="4" t="s">
        <v>113</v>
      </c>
      <c r="H8" s="4"/>
      <c r="I8" s="4" t="s">
        <v>83</v>
      </c>
      <c r="J8" s="4" t="s">
        <v>83</v>
      </c>
      <c r="K8" s="4" t="s">
        <v>114</v>
      </c>
      <c r="L8" s="4" t="s">
        <v>115</v>
      </c>
      <c r="M8" s="4" t="s">
        <v>84</v>
      </c>
      <c r="N8" s="4" t="s">
        <v>83</v>
      </c>
      <c r="O8" s="4" t="s">
        <v>83</v>
      </c>
    </row>
    <row r="10" spans="2:15">
      <c r="B10" s="3" t="s">
        <v>672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673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674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675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676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677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678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679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679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103</v>
      </c>
      <c r="C21" s="17"/>
      <c r="D21" s="6"/>
      <c r="E21" s="6"/>
      <c r="F21" s="6"/>
      <c r="H21" s="6"/>
    </row>
    <row r="25" spans="2:15">
      <c r="B25" s="5"/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>
      <selection activeCell="B2" sqref="B2:B3"/>
    </sheetView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724</v>
      </c>
    </row>
    <row r="3" spans="2:10" ht="15.75">
      <c r="B3" s="1" t="s">
        <v>723</v>
      </c>
    </row>
    <row r="4" spans="2:10" ht="15.75">
      <c r="B4" s="1" t="s">
        <v>1</v>
      </c>
    </row>
    <row r="6" spans="2:10" ht="15.75">
      <c r="B6" s="2" t="s">
        <v>680</v>
      </c>
    </row>
    <row r="7" spans="2:10">
      <c r="B7" s="3" t="s">
        <v>72</v>
      </c>
      <c r="C7" s="3" t="s">
        <v>681</v>
      </c>
      <c r="D7" s="3" t="s">
        <v>682</v>
      </c>
      <c r="E7" s="3" t="s">
        <v>683</v>
      </c>
      <c r="F7" s="3" t="s">
        <v>77</v>
      </c>
      <c r="G7" s="3" t="s">
        <v>684</v>
      </c>
      <c r="H7" s="3" t="s">
        <v>111</v>
      </c>
      <c r="I7" s="3" t="s">
        <v>82</v>
      </c>
      <c r="J7" s="3" t="s">
        <v>685</v>
      </c>
    </row>
    <row r="8" spans="2:10">
      <c r="B8" s="4"/>
      <c r="C8" s="4"/>
      <c r="D8" s="4"/>
      <c r="E8" s="4" t="s">
        <v>113</v>
      </c>
      <c r="F8" s="4"/>
      <c r="G8" s="4" t="s">
        <v>84</v>
      </c>
      <c r="H8" s="4" t="s">
        <v>83</v>
      </c>
      <c r="I8" s="4" t="s">
        <v>83</v>
      </c>
      <c r="J8" s="4"/>
    </row>
    <row r="10" spans="2:10">
      <c r="B10" s="3" t="s">
        <v>686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687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688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689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690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691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692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103</v>
      </c>
      <c r="C19" s="6"/>
      <c r="D19" s="6"/>
      <c r="F19" s="6"/>
      <c r="J19" s="6"/>
    </row>
    <row r="23" spans="2:10">
      <c r="B23" s="5"/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B2" sqref="B2:B3"/>
    </sheetView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724</v>
      </c>
    </row>
    <row r="3" spans="2:11" ht="15.75">
      <c r="B3" s="1" t="s">
        <v>723</v>
      </c>
    </row>
    <row r="4" spans="2:11" ht="15.75">
      <c r="B4" s="1" t="s">
        <v>1</v>
      </c>
    </row>
    <row r="6" spans="2:11" ht="15.75">
      <c r="B6" s="2" t="s">
        <v>693</v>
      </c>
    </row>
    <row r="7" spans="2:11">
      <c r="B7" s="3" t="s">
        <v>72</v>
      </c>
      <c r="C7" s="3" t="s">
        <v>74</v>
      </c>
      <c r="D7" s="3" t="s">
        <v>75</v>
      </c>
      <c r="E7" s="3" t="s">
        <v>76</v>
      </c>
      <c r="F7" s="3" t="s">
        <v>77</v>
      </c>
      <c r="G7" s="3" t="s">
        <v>78</v>
      </c>
      <c r="H7" s="3" t="s">
        <v>79</v>
      </c>
      <c r="I7" s="3" t="s">
        <v>436</v>
      </c>
      <c r="J7" s="3" t="s">
        <v>111</v>
      </c>
      <c r="K7" s="3" t="s">
        <v>82</v>
      </c>
    </row>
    <row r="8" spans="2:11">
      <c r="B8" s="4"/>
      <c r="C8" s="4"/>
      <c r="D8" s="4"/>
      <c r="E8" s="4"/>
      <c r="F8" s="4"/>
      <c r="G8" s="4" t="s">
        <v>83</v>
      </c>
      <c r="H8" s="4" t="s">
        <v>83</v>
      </c>
      <c r="I8" s="4" t="s">
        <v>84</v>
      </c>
      <c r="J8" s="4" t="s">
        <v>83</v>
      </c>
      <c r="K8" s="4" t="s">
        <v>83</v>
      </c>
    </row>
    <row r="10" spans="2:11">
      <c r="B10" s="3" t="s">
        <v>694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695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696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695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697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103</v>
      </c>
      <c r="C17" s="6"/>
      <c r="D17" s="6"/>
      <c r="E17" s="6"/>
      <c r="F17" s="6"/>
    </row>
    <row r="21" spans="2:6">
      <c r="B21" s="5"/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B2" sqref="B2:B3"/>
    </sheetView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724</v>
      </c>
    </row>
    <row r="3" spans="2:11" ht="15.75">
      <c r="B3" s="1" t="s">
        <v>723</v>
      </c>
    </row>
    <row r="4" spans="2:11" ht="15.75">
      <c r="B4" s="1" t="s">
        <v>1</v>
      </c>
    </row>
    <row r="6" spans="2:11" ht="15.75">
      <c r="B6" s="2" t="s">
        <v>698</v>
      </c>
    </row>
    <row r="7" spans="2:11">
      <c r="B7" s="3" t="s">
        <v>72</v>
      </c>
      <c r="C7" s="3" t="s">
        <v>73</v>
      </c>
      <c r="D7" s="3" t="s">
        <v>75</v>
      </c>
      <c r="E7" s="3" t="s">
        <v>76</v>
      </c>
      <c r="F7" s="3" t="s">
        <v>77</v>
      </c>
      <c r="G7" s="3" t="s">
        <v>78</v>
      </c>
      <c r="H7" s="3" t="s">
        <v>79</v>
      </c>
      <c r="I7" s="3" t="s">
        <v>436</v>
      </c>
      <c r="J7" s="3" t="s">
        <v>81</v>
      </c>
      <c r="K7" s="3" t="s">
        <v>82</v>
      </c>
    </row>
    <row r="8" spans="2:11">
      <c r="B8" s="4"/>
      <c r="C8" s="4"/>
      <c r="D8" s="4"/>
      <c r="E8" s="4"/>
      <c r="F8" s="4"/>
      <c r="G8" s="4" t="s">
        <v>83</v>
      </c>
      <c r="H8" s="4" t="s">
        <v>83</v>
      </c>
      <c r="I8" s="4" t="s">
        <v>84</v>
      </c>
      <c r="J8" s="4" t="s">
        <v>83</v>
      </c>
      <c r="K8" s="4" t="s">
        <v>83</v>
      </c>
    </row>
    <row r="10" spans="2:11">
      <c r="B10" s="3" t="s">
        <v>699</v>
      </c>
      <c r="C10" s="12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700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700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701</v>
      </c>
      <c r="C13" s="12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701</v>
      </c>
      <c r="C14" s="14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103</v>
      </c>
      <c r="C17" s="17"/>
      <c r="D17" s="6"/>
      <c r="E17" s="6"/>
      <c r="F17" s="6"/>
    </row>
    <row r="21" spans="2:6">
      <c r="B21" s="5"/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rightToLeft="1" workbookViewId="0">
      <selection activeCell="H42" sqref="H42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</cols>
  <sheetData>
    <row r="1" spans="2:4" ht="15.75">
      <c r="B1" s="1" t="s">
        <v>0</v>
      </c>
    </row>
    <row r="2" spans="2:4" ht="15.75">
      <c r="B2" s="1" t="s">
        <v>724</v>
      </c>
    </row>
    <row r="3" spans="2:4" ht="15.75">
      <c r="B3" s="1" t="s">
        <v>723</v>
      </c>
    </row>
    <row r="4" spans="2:4" ht="15.75">
      <c r="B4" s="1" t="s">
        <v>1</v>
      </c>
    </row>
    <row r="6" spans="2:4" ht="15.75">
      <c r="B6" s="2" t="s">
        <v>702</v>
      </c>
    </row>
    <row r="7" spans="2:4">
      <c r="B7" s="3" t="s">
        <v>72</v>
      </c>
      <c r="C7" s="3" t="s">
        <v>703</v>
      </c>
      <c r="D7" s="3" t="s">
        <v>704</v>
      </c>
    </row>
    <row r="8" spans="2:4">
      <c r="B8" s="4"/>
      <c r="C8" s="4" t="s">
        <v>84</v>
      </c>
      <c r="D8" s="4" t="s">
        <v>112</v>
      </c>
    </row>
    <row r="10" spans="2:4">
      <c r="B10" s="3" t="s">
        <v>705</v>
      </c>
      <c r="C10" s="9">
        <v>0</v>
      </c>
      <c r="D10" s="3"/>
    </row>
    <row r="11" spans="2:4">
      <c r="B11" s="3" t="s">
        <v>706</v>
      </c>
      <c r="C11" s="9">
        <v>0</v>
      </c>
      <c r="D11" s="3"/>
    </row>
    <row r="12" spans="2:4">
      <c r="B12" s="13" t="s">
        <v>707</v>
      </c>
      <c r="C12" s="15">
        <v>0</v>
      </c>
      <c r="D12" s="13"/>
    </row>
    <row r="13" spans="2:4">
      <c r="B13" s="3" t="s">
        <v>708</v>
      </c>
      <c r="C13" s="9">
        <v>0</v>
      </c>
      <c r="D13" s="3"/>
    </row>
    <row r="14" spans="2:4">
      <c r="B14" s="13" t="s">
        <v>709</v>
      </c>
      <c r="C14" s="15">
        <v>0</v>
      </c>
      <c r="D14" s="13"/>
    </row>
    <row r="17" spans="2:4">
      <c r="B17" s="6" t="s">
        <v>103</v>
      </c>
      <c r="D17" s="6"/>
    </row>
    <row r="21" spans="2:4">
      <c r="B21" s="5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2" sqref="B2:B3"/>
    </sheetView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724</v>
      </c>
    </row>
    <row r="3" spans="2:16" ht="15.75">
      <c r="B3" s="1" t="s">
        <v>723</v>
      </c>
    </row>
    <row r="4" spans="2:16" ht="15.75">
      <c r="B4" s="1" t="s">
        <v>1</v>
      </c>
    </row>
    <row r="6" spans="2:16" ht="15.75">
      <c r="B6" s="2" t="s">
        <v>710</v>
      </c>
    </row>
    <row r="7" spans="2:16">
      <c r="B7" s="3" t="s">
        <v>72</v>
      </c>
      <c r="C7" s="3" t="s">
        <v>73</v>
      </c>
      <c r="D7" s="3" t="s">
        <v>129</v>
      </c>
      <c r="E7" s="3" t="s">
        <v>75</v>
      </c>
      <c r="F7" s="3" t="s">
        <v>76</v>
      </c>
      <c r="G7" s="3" t="s">
        <v>107</v>
      </c>
      <c r="H7" s="3" t="s">
        <v>108</v>
      </c>
      <c r="I7" s="3" t="s">
        <v>77</v>
      </c>
      <c r="J7" s="3" t="s">
        <v>78</v>
      </c>
      <c r="K7" s="3" t="s">
        <v>711</v>
      </c>
      <c r="L7" s="3" t="s">
        <v>109</v>
      </c>
      <c r="M7" s="3" t="s">
        <v>712</v>
      </c>
      <c r="N7" s="3" t="s">
        <v>110</v>
      </c>
      <c r="O7" s="3" t="s">
        <v>111</v>
      </c>
      <c r="P7" s="3" t="s">
        <v>82</v>
      </c>
    </row>
    <row r="8" spans="2:16">
      <c r="B8" s="4"/>
      <c r="C8" s="4"/>
      <c r="D8" s="4"/>
      <c r="E8" s="4"/>
      <c r="F8" s="4"/>
      <c r="G8" s="4" t="s">
        <v>112</v>
      </c>
      <c r="H8" s="4" t="s">
        <v>113</v>
      </c>
      <c r="I8" s="4"/>
      <c r="J8" s="4" t="s">
        <v>83</v>
      </c>
      <c r="K8" s="4" t="s">
        <v>83</v>
      </c>
      <c r="L8" s="4" t="s">
        <v>114</v>
      </c>
      <c r="M8" s="4" t="s">
        <v>84</v>
      </c>
      <c r="N8" s="4" t="s">
        <v>83</v>
      </c>
      <c r="O8" s="4" t="s">
        <v>83</v>
      </c>
      <c r="P8" s="4" t="s">
        <v>83</v>
      </c>
    </row>
    <row r="10" spans="2:16">
      <c r="B10" s="3" t="s">
        <v>141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142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143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144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145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146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147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148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149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103</v>
      </c>
      <c r="C21" s="17"/>
      <c r="D21" s="6"/>
      <c r="E21" s="6"/>
      <c r="F21" s="6"/>
      <c r="G21" s="6"/>
      <c r="I21" s="6"/>
    </row>
    <row r="25" spans="2:16">
      <c r="B25" s="5"/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topLeftCell="A4" workbookViewId="0">
      <selection activeCell="I42" sqref="I42:I44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724</v>
      </c>
    </row>
    <row r="3" spans="2:16" ht="15.75">
      <c r="B3" s="1" t="s">
        <v>723</v>
      </c>
    </row>
    <row r="4" spans="2:16" ht="15.75">
      <c r="B4" s="1" t="s">
        <v>1</v>
      </c>
    </row>
    <row r="6" spans="2:16" ht="15.75">
      <c r="B6" s="2" t="s">
        <v>713</v>
      </c>
    </row>
    <row r="7" spans="2:16">
      <c r="B7" s="3" t="s">
        <v>72</v>
      </c>
      <c r="C7" s="3" t="s">
        <v>73</v>
      </c>
      <c r="D7" s="3" t="s">
        <v>129</v>
      </c>
      <c r="E7" s="3" t="s">
        <v>75</v>
      </c>
      <c r="F7" s="3" t="s">
        <v>76</v>
      </c>
      <c r="G7" s="3" t="s">
        <v>107</v>
      </c>
      <c r="H7" s="3" t="s">
        <v>108</v>
      </c>
      <c r="I7" s="3" t="s">
        <v>77</v>
      </c>
      <c r="J7" s="3" t="s">
        <v>78</v>
      </c>
      <c r="K7" s="3" t="s">
        <v>711</v>
      </c>
      <c r="L7" s="3" t="s">
        <v>109</v>
      </c>
      <c r="M7" s="3" t="s">
        <v>712</v>
      </c>
      <c r="N7" s="3" t="s">
        <v>110</v>
      </c>
      <c r="O7" s="3" t="s">
        <v>111</v>
      </c>
      <c r="P7" s="3" t="s">
        <v>82</v>
      </c>
    </row>
    <row r="8" spans="2:16">
      <c r="B8" s="4"/>
      <c r="C8" s="4"/>
      <c r="D8" s="4"/>
      <c r="E8" s="4"/>
      <c r="F8" s="4"/>
      <c r="G8" s="4" t="s">
        <v>112</v>
      </c>
      <c r="H8" s="4" t="s">
        <v>113</v>
      </c>
      <c r="I8" s="4"/>
      <c r="J8" s="4" t="s">
        <v>83</v>
      </c>
      <c r="K8" s="4" t="s">
        <v>83</v>
      </c>
      <c r="L8" s="4" t="s">
        <v>114</v>
      </c>
      <c r="M8" s="4" t="s">
        <v>84</v>
      </c>
      <c r="N8" s="4" t="s">
        <v>83</v>
      </c>
      <c r="O8" s="4" t="s">
        <v>83</v>
      </c>
      <c r="P8" s="4" t="s">
        <v>83</v>
      </c>
    </row>
    <row r="10" spans="2:16">
      <c r="B10" s="3" t="s">
        <v>587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588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589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590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591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592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593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594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595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103</v>
      </c>
      <c r="C21" s="17"/>
      <c r="D21" s="6"/>
      <c r="E21" s="6"/>
      <c r="F21" s="6"/>
      <c r="G21" s="6"/>
      <c r="I21" s="6"/>
    </row>
    <row r="25" spans="2:16">
      <c r="B25" s="5"/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6"/>
  <sheetViews>
    <sheetView rightToLeft="1" topLeftCell="B1" workbookViewId="0">
      <selection activeCell="B2" sqref="B2:B3"/>
    </sheetView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1" width="16.7109375" customWidth="1"/>
    <col min="12" max="12" width="12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724</v>
      </c>
    </row>
    <row r="3" spans="2:17" ht="15.75">
      <c r="B3" s="1" t="s">
        <v>723</v>
      </c>
    </row>
    <row r="4" spans="2:17" ht="15.75">
      <c r="B4" s="1" t="s">
        <v>1</v>
      </c>
    </row>
    <row r="6" spans="2:17" ht="15.75">
      <c r="B6" s="2" t="s">
        <v>104</v>
      </c>
    </row>
    <row r="7" spans="2:17" ht="15.75">
      <c r="B7" s="2" t="s">
        <v>105</v>
      </c>
    </row>
    <row r="8" spans="2:17">
      <c r="B8" s="3" t="s">
        <v>72</v>
      </c>
      <c r="C8" s="3" t="s">
        <v>73</v>
      </c>
      <c r="D8" s="3" t="s">
        <v>106</v>
      </c>
      <c r="E8" s="3" t="s">
        <v>75</v>
      </c>
      <c r="F8" s="3" t="s">
        <v>76</v>
      </c>
      <c r="G8" s="3" t="s">
        <v>107</v>
      </c>
      <c r="H8" s="3" t="s">
        <v>108</v>
      </c>
      <c r="I8" s="3" t="s">
        <v>77</v>
      </c>
      <c r="J8" s="3" t="s">
        <v>78</v>
      </c>
      <c r="K8" s="3" t="s">
        <v>79</v>
      </c>
      <c r="L8" s="3" t="s">
        <v>109</v>
      </c>
      <c r="M8" s="3" t="s">
        <v>40</v>
      </c>
      <c r="N8" s="3" t="s">
        <v>80</v>
      </c>
      <c r="O8" s="3" t="s">
        <v>110</v>
      </c>
      <c r="P8" s="3" t="s">
        <v>111</v>
      </c>
      <c r="Q8" s="3" t="s">
        <v>82</v>
      </c>
    </row>
    <row r="9" spans="2:17">
      <c r="B9" s="4"/>
      <c r="C9" s="4"/>
      <c r="D9" s="4"/>
      <c r="E9" s="4"/>
      <c r="F9" s="4"/>
      <c r="G9" s="4" t="s">
        <v>112</v>
      </c>
      <c r="H9" s="4" t="s">
        <v>113</v>
      </c>
      <c r="I9" s="4"/>
      <c r="J9" s="4" t="s">
        <v>83</v>
      </c>
      <c r="K9" s="4" t="s">
        <v>83</v>
      </c>
      <c r="L9" s="4" t="s">
        <v>114</v>
      </c>
      <c r="M9" s="4" t="s">
        <v>115</v>
      </c>
      <c r="N9" s="4" t="s">
        <v>84</v>
      </c>
      <c r="O9" s="4" t="s">
        <v>83</v>
      </c>
      <c r="P9" s="4" t="s">
        <v>83</v>
      </c>
      <c r="Q9" s="4" t="s">
        <v>83</v>
      </c>
    </row>
    <row r="11" spans="2:17">
      <c r="B11" s="3" t="s">
        <v>116</v>
      </c>
      <c r="C11" s="12"/>
      <c r="D11" s="3"/>
      <c r="E11" s="3"/>
      <c r="F11" s="3"/>
      <c r="G11" s="3"/>
      <c r="H11" s="12">
        <v>18.36</v>
      </c>
      <c r="I11" s="3"/>
      <c r="K11" s="10">
        <v>1.54E-2</v>
      </c>
      <c r="L11" s="9">
        <v>49430</v>
      </c>
      <c r="N11" s="9">
        <v>66.680000000000007</v>
      </c>
      <c r="P11" s="10">
        <v>1</v>
      </c>
      <c r="Q11" s="10">
        <v>1.2999999999999999E-3</v>
      </c>
    </row>
    <row r="12" spans="2:17">
      <c r="B12" s="3" t="s">
        <v>117</v>
      </c>
      <c r="C12" s="12"/>
      <c r="D12" s="3"/>
      <c r="E12" s="3"/>
      <c r="F12" s="3"/>
      <c r="G12" s="3"/>
      <c r="H12" s="12">
        <v>18.36</v>
      </c>
      <c r="I12" s="3"/>
      <c r="K12" s="10">
        <v>1.54E-2</v>
      </c>
      <c r="L12" s="9">
        <v>49430</v>
      </c>
      <c r="N12" s="9">
        <v>66.680000000000007</v>
      </c>
      <c r="P12" s="10">
        <v>1</v>
      </c>
      <c r="Q12" s="10">
        <v>1.2999999999999999E-3</v>
      </c>
    </row>
    <row r="13" spans="2:17">
      <c r="B13" s="13" t="s">
        <v>118</v>
      </c>
      <c r="C13" s="14"/>
      <c r="D13" s="13"/>
      <c r="E13" s="13"/>
      <c r="F13" s="13"/>
      <c r="G13" s="13"/>
      <c r="H13" s="14">
        <v>18.36</v>
      </c>
      <c r="I13" s="13"/>
      <c r="K13" s="16">
        <v>1.54E-2</v>
      </c>
      <c r="L13" s="15">
        <v>49430</v>
      </c>
      <c r="N13" s="15">
        <v>66.680000000000007</v>
      </c>
      <c r="P13" s="16">
        <v>1</v>
      </c>
      <c r="Q13" s="16">
        <v>1.2999999999999999E-3</v>
      </c>
    </row>
    <row r="14" spans="2:17">
      <c r="B14" s="6" t="s">
        <v>119</v>
      </c>
      <c r="C14" s="17">
        <v>1120583</v>
      </c>
      <c r="D14" s="6" t="s">
        <v>120</v>
      </c>
      <c r="E14" s="6" t="s">
        <v>121</v>
      </c>
      <c r="F14" s="6"/>
      <c r="G14" s="6"/>
      <c r="H14" s="17">
        <v>18.36</v>
      </c>
      <c r="I14" s="6" t="s">
        <v>97</v>
      </c>
      <c r="J14" s="19">
        <v>2.75E-2</v>
      </c>
      <c r="K14" s="8">
        <v>1.54E-2</v>
      </c>
      <c r="L14" s="7">
        <v>49430</v>
      </c>
      <c r="M14" s="7">
        <v>134.88999999999999</v>
      </c>
      <c r="N14" s="7">
        <v>66.680000000000007</v>
      </c>
      <c r="O14" s="8">
        <v>0</v>
      </c>
      <c r="P14" s="8">
        <v>1</v>
      </c>
      <c r="Q14" s="8">
        <v>1.2999999999999999E-3</v>
      </c>
    </row>
    <row r="15" spans="2:17">
      <c r="B15" s="13" t="s">
        <v>122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123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3" t="s">
        <v>124</v>
      </c>
      <c r="C17" s="12"/>
      <c r="D17" s="3"/>
      <c r="E17" s="3"/>
      <c r="F17" s="3"/>
      <c r="G17" s="3"/>
      <c r="I17" s="3"/>
      <c r="L17" s="9">
        <v>0</v>
      </c>
      <c r="N17" s="9">
        <v>0</v>
      </c>
      <c r="P17" s="10">
        <v>0</v>
      </c>
      <c r="Q17" s="10">
        <v>0</v>
      </c>
    </row>
    <row r="18" spans="2:17">
      <c r="B18" s="13" t="s">
        <v>125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126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2" spans="2:17">
      <c r="B22" s="6" t="s">
        <v>103</v>
      </c>
      <c r="C22" s="17"/>
      <c r="D22" s="6"/>
      <c r="E22" s="6"/>
      <c r="F22" s="6"/>
      <c r="G22" s="6"/>
      <c r="I22" s="6"/>
    </row>
    <row r="26" spans="2:17">
      <c r="B26" s="5"/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2" sqref="B2:B3"/>
    </sheetView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724</v>
      </c>
    </row>
    <row r="3" spans="2:16" ht="15.75">
      <c r="B3" s="1" t="s">
        <v>723</v>
      </c>
    </row>
    <row r="4" spans="2:16" ht="15.75">
      <c r="B4" s="1" t="s">
        <v>1</v>
      </c>
    </row>
    <row r="6" spans="2:16" ht="15.75">
      <c r="B6" s="2" t="s">
        <v>714</v>
      </c>
    </row>
    <row r="7" spans="2:16">
      <c r="B7" s="3" t="s">
        <v>72</v>
      </c>
      <c r="C7" s="3" t="s">
        <v>73</v>
      </c>
      <c r="D7" s="3" t="s">
        <v>129</v>
      </c>
      <c r="E7" s="3" t="s">
        <v>75</v>
      </c>
      <c r="F7" s="3" t="s">
        <v>76</v>
      </c>
      <c r="G7" s="3" t="s">
        <v>107</v>
      </c>
      <c r="H7" s="3" t="s">
        <v>108</v>
      </c>
      <c r="I7" s="3" t="s">
        <v>77</v>
      </c>
      <c r="J7" s="3" t="s">
        <v>78</v>
      </c>
      <c r="K7" s="3" t="s">
        <v>711</v>
      </c>
      <c r="L7" s="3" t="s">
        <v>109</v>
      </c>
      <c r="M7" s="3" t="s">
        <v>712</v>
      </c>
      <c r="N7" s="3" t="s">
        <v>110</v>
      </c>
      <c r="O7" s="3" t="s">
        <v>111</v>
      </c>
      <c r="P7" s="3" t="s">
        <v>82</v>
      </c>
    </row>
    <row r="8" spans="2:16">
      <c r="B8" s="4"/>
      <c r="C8" s="4"/>
      <c r="D8" s="4"/>
      <c r="E8" s="4"/>
      <c r="F8" s="4"/>
      <c r="G8" s="4" t="s">
        <v>112</v>
      </c>
      <c r="H8" s="4" t="s">
        <v>113</v>
      </c>
      <c r="I8" s="4"/>
      <c r="J8" s="4" t="s">
        <v>83</v>
      </c>
      <c r="K8" s="4" t="s">
        <v>83</v>
      </c>
      <c r="L8" s="4" t="s">
        <v>114</v>
      </c>
      <c r="M8" s="4" t="s">
        <v>84</v>
      </c>
      <c r="N8" s="4" t="s">
        <v>83</v>
      </c>
      <c r="O8" s="4" t="s">
        <v>83</v>
      </c>
      <c r="P8" s="4" t="s">
        <v>83</v>
      </c>
    </row>
    <row r="10" spans="2:16">
      <c r="B10" s="3" t="s">
        <v>715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716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717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718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719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720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695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721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722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103</v>
      </c>
      <c r="C21" s="17"/>
      <c r="D21" s="6"/>
      <c r="E21" s="6"/>
      <c r="F21" s="6"/>
      <c r="G21" s="6"/>
      <c r="I21" s="6"/>
    </row>
    <row r="25" spans="2:16">
      <c r="B25" s="5"/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>
      <selection activeCell="B2" sqref="B2:B3"/>
    </sheetView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724</v>
      </c>
    </row>
    <row r="3" spans="2:20" ht="15.75">
      <c r="B3" s="1" t="s">
        <v>723</v>
      </c>
    </row>
    <row r="4" spans="2:20" ht="15.75">
      <c r="B4" s="1" t="s">
        <v>1</v>
      </c>
    </row>
    <row r="6" spans="2:20" ht="15.75">
      <c r="B6" s="2" t="s">
        <v>104</v>
      </c>
    </row>
    <row r="7" spans="2:20" ht="15.75">
      <c r="B7" s="2" t="s">
        <v>127</v>
      </c>
    </row>
    <row r="8" spans="2:20">
      <c r="B8" s="3" t="s">
        <v>72</v>
      </c>
      <c r="C8" s="3" t="s">
        <v>73</v>
      </c>
      <c r="D8" s="3" t="s">
        <v>106</v>
      </c>
      <c r="E8" s="3" t="s">
        <v>128</v>
      </c>
      <c r="F8" s="3" t="s">
        <v>74</v>
      </c>
      <c r="G8" s="3" t="s">
        <v>129</v>
      </c>
      <c r="H8" s="3" t="s">
        <v>75</v>
      </c>
      <c r="I8" s="3" t="s">
        <v>76</v>
      </c>
      <c r="J8" s="3" t="s">
        <v>107</v>
      </c>
      <c r="K8" s="3" t="s">
        <v>108</v>
      </c>
      <c r="L8" s="3" t="s">
        <v>77</v>
      </c>
      <c r="M8" s="3" t="s">
        <v>78</v>
      </c>
      <c r="N8" s="3" t="s">
        <v>79</v>
      </c>
      <c r="O8" s="3" t="s">
        <v>109</v>
      </c>
      <c r="P8" s="3" t="s">
        <v>40</v>
      </c>
      <c r="Q8" s="3" t="s">
        <v>80</v>
      </c>
      <c r="R8" s="3" t="s">
        <v>110</v>
      </c>
      <c r="S8" s="3" t="s">
        <v>111</v>
      </c>
      <c r="T8" s="3" t="s">
        <v>82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112</v>
      </c>
      <c r="K9" s="4" t="s">
        <v>113</v>
      </c>
      <c r="L9" s="4"/>
      <c r="M9" s="4" t="s">
        <v>83</v>
      </c>
      <c r="N9" s="4" t="s">
        <v>83</v>
      </c>
      <c r="O9" s="4" t="s">
        <v>114</v>
      </c>
      <c r="P9" s="4" t="s">
        <v>115</v>
      </c>
      <c r="Q9" s="4" t="s">
        <v>84</v>
      </c>
      <c r="R9" s="4" t="s">
        <v>83</v>
      </c>
      <c r="S9" s="4" t="s">
        <v>83</v>
      </c>
      <c r="T9" s="4" t="s">
        <v>83</v>
      </c>
    </row>
    <row r="11" spans="2:20">
      <c r="B11" s="3" t="s">
        <v>130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131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132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133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134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135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136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137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138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103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/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7"/>
  <sheetViews>
    <sheetView rightToLeft="1" workbookViewId="0">
      <selection activeCell="B2" sqref="B2:B3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14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5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724</v>
      </c>
    </row>
    <row r="3" spans="2:21" ht="15.75">
      <c r="B3" s="1" t="s">
        <v>723</v>
      </c>
    </row>
    <row r="4" spans="2:21" ht="15.75">
      <c r="B4" s="1" t="s">
        <v>1</v>
      </c>
    </row>
    <row r="6" spans="2:21" ht="15.75">
      <c r="B6" s="2" t="s">
        <v>104</v>
      </c>
    </row>
    <row r="7" spans="2:21" ht="15.75">
      <c r="B7" s="2" t="s">
        <v>139</v>
      </c>
    </row>
    <row r="8" spans="2:21">
      <c r="B8" s="3" t="s">
        <v>72</v>
      </c>
      <c r="C8" s="3" t="s">
        <v>73</v>
      </c>
      <c r="D8" s="3" t="s">
        <v>106</v>
      </c>
      <c r="E8" s="3" t="s">
        <v>128</v>
      </c>
      <c r="F8" s="3" t="s">
        <v>74</v>
      </c>
      <c r="G8" s="3" t="s">
        <v>129</v>
      </c>
      <c r="H8" s="3" t="s">
        <v>75</v>
      </c>
      <c r="I8" s="3" t="s">
        <v>76</v>
      </c>
      <c r="J8" s="3" t="s">
        <v>107</v>
      </c>
      <c r="K8" s="3" t="s">
        <v>108</v>
      </c>
      <c r="L8" s="3" t="s">
        <v>77</v>
      </c>
      <c r="M8" s="3" t="s">
        <v>78</v>
      </c>
      <c r="N8" s="3" t="s">
        <v>79</v>
      </c>
      <c r="O8" s="3" t="s">
        <v>109</v>
      </c>
      <c r="P8" s="3" t="s">
        <v>40</v>
      </c>
      <c r="Q8" s="3" t="s">
        <v>140</v>
      </c>
      <c r="R8" s="3" t="s">
        <v>80</v>
      </c>
      <c r="S8" s="3" t="s">
        <v>110</v>
      </c>
      <c r="T8" s="3" t="s">
        <v>111</v>
      </c>
      <c r="U8" s="3" t="s">
        <v>82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112</v>
      </c>
      <c r="K9" s="4" t="s">
        <v>113</v>
      </c>
      <c r="L9" s="4"/>
      <c r="M9" s="4" t="s">
        <v>83</v>
      </c>
      <c r="N9" s="4" t="s">
        <v>83</v>
      </c>
      <c r="O9" s="4" t="s">
        <v>114</v>
      </c>
      <c r="P9" s="4" t="s">
        <v>115</v>
      </c>
      <c r="Q9" s="4" t="s">
        <v>84</v>
      </c>
      <c r="R9" s="4" t="s">
        <v>84</v>
      </c>
      <c r="S9" s="4" t="s">
        <v>83</v>
      </c>
      <c r="T9" s="4" t="s">
        <v>83</v>
      </c>
      <c r="U9" s="4" t="s">
        <v>83</v>
      </c>
    </row>
    <row r="11" spans="2:21">
      <c r="B11" s="3" t="s">
        <v>141</v>
      </c>
      <c r="C11" s="12"/>
      <c r="D11" s="3"/>
      <c r="E11" s="3"/>
      <c r="F11" s="3"/>
      <c r="G11" s="3"/>
      <c r="H11" s="3"/>
      <c r="I11" s="3"/>
      <c r="J11" s="3"/>
      <c r="K11" s="12">
        <v>2.68</v>
      </c>
      <c r="L11" s="3"/>
      <c r="N11" s="10">
        <v>3.5000000000000001E-3</v>
      </c>
      <c r="O11" s="9">
        <v>3000</v>
      </c>
      <c r="R11" s="9">
        <v>14.31</v>
      </c>
      <c r="T11" s="10">
        <v>1</v>
      </c>
      <c r="U11" s="10">
        <v>2.9999999999999997E-4</v>
      </c>
    </row>
    <row r="12" spans="2:21">
      <c r="B12" s="3" t="s">
        <v>142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143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144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145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146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147</v>
      </c>
      <c r="C17" s="12"/>
      <c r="D17" s="3"/>
      <c r="E17" s="3"/>
      <c r="F17" s="3"/>
      <c r="G17" s="3"/>
      <c r="H17" s="3"/>
      <c r="I17" s="3"/>
      <c r="J17" s="3"/>
      <c r="K17" s="12">
        <v>2.68</v>
      </c>
      <c r="L17" s="3"/>
      <c r="N17" s="10">
        <v>3.5000000000000001E-3</v>
      </c>
      <c r="O17" s="9">
        <v>3000</v>
      </c>
      <c r="R17" s="9">
        <v>14.31</v>
      </c>
      <c r="T17" s="10">
        <v>1</v>
      </c>
      <c r="U17" s="10">
        <v>2.9999999999999997E-4</v>
      </c>
    </row>
    <row r="18" spans="2:21">
      <c r="B18" s="13" t="s">
        <v>148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149</v>
      </c>
      <c r="C19" s="14"/>
      <c r="D19" s="13"/>
      <c r="E19" s="13"/>
      <c r="F19" s="13"/>
      <c r="G19" s="13"/>
      <c r="H19" s="13"/>
      <c r="I19" s="13"/>
      <c r="J19" s="13"/>
      <c r="K19" s="14">
        <v>2.68</v>
      </c>
      <c r="L19" s="13"/>
      <c r="N19" s="16">
        <v>3.5000000000000001E-3</v>
      </c>
      <c r="O19" s="15">
        <v>3000</v>
      </c>
      <c r="R19" s="15">
        <v>14.31</v>
      </c>
      <c r="T19" s="16">
        <v>1</v>
      </c>
      <c r="U19" s="16">
        <v>2.9999999999999997E-4</v>
      </c>
    </row>
    <row r="20" spans="2:21">
      <c r="B20" s="6" t="s">
        <v>150</v>
      </c>
      <c r="C20" s="17" t="s">
        <v>151</v>
      </c>
      <c r="D20" s="6" t="s">
        <v>152</v>
      </c>
      <c r="E20" s="6" t="s">
        <v>153</v>
      </c>
      <c r="F20" s="6"/>
      <c r="G20" s="6" t="s">
        <v>154</v>
      </c>
      <c r="H20" s="6"/>
      <c r="I20" s="6"/>
      <c r="J20" s="6"/>
      <c r="K20" s="17">
        <v>2.68</v>
      </c>
      <c r="L20" s="6" t="s">
        <v>43</v>
      </c>
      <c r="M20" s="19">
        <v>0.02</v>
      </c>
      <c r="N20" s="8">
        <v>3.5000000000000001E-3</v>
      </c>
      <c r="O20" s="7">
        <v>3000</v>
      </c>
      <c r="P20" s="7">
        <v>105.01</v>
      </c>
      <c r="Q20" s="7">
        <v>0</v>
      </c>
      <c r="R20" s="7">
        <v>14.31</v>
      </c>
      <c r="S20" s="8">
        <v>0</v>
      </c>
      <c r="T20" s="8">
        <v>1</v>
      </c>
      <c r="U20" s="8">
        <v>2.9999999999999997E-4</v>
      </c>
    </row>
    <row r="23" spans="2:21">
      <c r="B23" s="6" t="s">
        <v>103</v>
      </c>
      <c r="C23" s="17"/>
      <c r="D23" s="6"/>
      <c r="E23" s="6"/>
      <c r="F23" s="6"/>
      <c r="G23" s="6"/>
      <c r="H23" s="6"/>
      <c r="I23" s="6"/>
      <c r="J23" s="6"/>
      <c r="L23" s="6"/>
    </row>
    <row r="27" spans="2:21">
      <c r="B27" s="5"/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4"/>
  <sheetViews>
    <sheetView rightToLeft="1" workbookViewId="0">
      <selection activeCell="B2" sqref="B2:B3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15.7109375" customWidth="1"/>
    <col min="9" max="9" width="13.7109375" customWidth="1"/>
    <col min="10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724</v>
      </c>
    </row>
    <row r="3" spans="2:14" ht="15.75">
      <c r="B3" s="1" t="s">
        <v>723</v>
      </c>
    </row>
    <row r="4" spans="2:14" ht="15.75">
      <c r="B4" s="1" t="s">
        <v>1</v>
      </c>
    </row>
    <row r="6" spans="2:14" ht="15.75">
      <c r="B6" s="2" t="s">
        <v>104</v>
      </c>
    </row>
    <row r="7" spans="2:14" ht="15.75">
      <c r="B7" s="2" t="s">
        <v>155</v>
      </c>
    </row>
    <row r="8" spans="2:14">
      <c r="B8" s="3" t="s">
        <v>72</v>
      </c>
      <c r="C8" s="3" t="s">
        <v>73</v>
      </c>
      <c r="D8" s="3" t="s">
        <v>106</v>
      </c>
      <c r="E8" s="3" t="s">
        <v>128</v>
      </c>
      <c r="F8" s="3" t="s">
        <v>74</v>
      </c>
      <c r="G8" s="3" t="s">
        <v>129</v>
      </c>
      <c r="H8" s="3" t="s">
        <v>77</v>
      </c>
      <c r="I8" s="3" t="s">
        <v>109</v>
      </c>
      <c r="J8" s="3" t="s">
        <v>40</v>
      </c>
      <c r="K8" s="3" t="s">
        <v>80</v>
      </c>
      <c r="L8" s="3" t="s">
        <v>110</v>
      </c>
      <c r="M8" s="3" t="s">
        <v>111</v>
      </c>
      <c r="N8" s="3" t="s">
        <v>82</v>
      </c>
    </row>
    <row r="9" spans="2:14">
      <c r="B9" s="4"/>
      <c r="C9" s="4"/>
      <c r="D9" s="4"/>
      <c r="E9" s="4"/>
      <c r="F9" s="4"/>
      <c r="G9" s="4"/>
      <c r="H9" s="4"/>
      <c r="I9" s="4" t="s">
        <v>114</v>
      </c>
      <c r="J9" s="4" t="s">
        <v>115</v>
      </c>
      <c r="K9" s="4" t="s">
        <v>84</v>
      </c>
      <c r="L9" s="4" t="s">
        <v>83</v>
      </c>
      <c r="M9" s="4" t="s">
        <v>83</v>
      </c>
      <c r="N9" s="4" t="s">
        <v>83</v>
      </c>
    </row>
    <row r="11" spans="2:14">
      <c r="B11" s="3" t="s">
        <v>156</v>
      </c>
      <c r="C11" s="12"/>
      <c r="D11" s="3"/>
      <c r="E11" s="3"/>
      <c r="F11" s="3"/>
      <c r="G11" s="3"/>
      <c r="H11" s="3"/>
      <c r="I11" s="9">
        <v>640643.51</v>
      </c>
      <c r="K11" s="9">
        <v>12108.33</v>
      </c>
      <c r="M11" s="10">
        <v>1</v>
      </c>
      <c r="N11" s="10">
        <v>0.24179999999999999</v>
      </c>
    </row>
    <row r="12" spans="2:14">
      <c r="B12" s="3" t="s">
        <v>157</v>
      </c>
      <c r="C12" s="12"/>
      <c r="D12" s="3"/>
      <c r="E12" s="3"/>
      <c r="F12" s="3"/>
      <c r="G12" s="3"/>
      <c r="H12" s="3"/>
      <c r="I12" s="9">
        <v>608508.12</v>
      </c>
      <c r="K12" s="9">
        <v>11251.39</v>
      </c>
      <c r="M12" s="10">
        <v>0.92920000000000003</v>
      </c>
      <c r="N12" s="10">
        <v>0.22470000000000001</v>
      </c>
    </row>
    <row r="13" spans="2:14">
      <c r="B13" s="13" t="s">
        <v>158</v>
      </c>
      <c r="C13" s="14"/>
      <c r="D13" s="13"/>
      <c r="E13" s="13"/>
      <c r="F13" s="13"/>
      <c r="G13" s="13"/>
      <c r="H13" s="13"/>
      <c r="I13" s="15">
        <v>453874.79</v>
      </c>
      <c r="K13" s="15">
        <v>8690.7000000000007</v>
      </c>
      <c r="M13" s="16">
        <v>0.7177</v>
      </c>
      <c r="N13" s="16">
        <v>0.17349999999999999</v>
      </c>
    </row>
    <row r="14" spans="2:14">
      <c r="B14" s="6" t="s">
        <v>159</v>
      </c>
      <c r="C14" s="17">
        <v>593038</v>
      </c>
      <c r="D14" s="6" t="s">
        <v>120</v>
      </c>
      <c r="E14" s="6"/>
      <c r="F14" s="18">
        <v>520029083</v>
      </c>
      <c r="G14" s="6" t="s">
        <v>160</v>
      </c>
      <c r="H14" s="6" t="s">
        <v>97</v>
      </c>
      <c r="I14" s="7">
        <v>3960</v>
      </c>
      <c r="J14" s="7">
        <v>6326</v>
      </c>
      <c r="K14" s="7">
        <v>250.51</v>
      </c>
      <c r="L14" s="8">
        <v>0</v>
      </c>
      <c r="M14" s="8">
        <v>2.07E-2</v>
      </c>
      <c r="N14" s="8">
        <v>5.0000000000000001E-3</v>
      </c>
    </row>
    <row r="15" spans="2:14">
      <c r="B15" s="6" t="s">
        <v>161</v>
      </c>
      <c r="C15" s="17">
        <v>691212</v>
      </c>
      <c r="D15" s="6" t="s">
        <v>120</v>
      </c>
      <c r="E15" s="6"/>
      <c r="F15" s="18">
        <v>520007030</v>
      </c>
      <c r="G15" s="6" t="s">
        <v>160</v>
      </c>
      <c r="H15" s="6" t="s">
        <v>97</v>
      </c>
      <c r="I15" s="7">
        <v>49995</v>
      </c>
      <c r="J15" s="7">
        <v>919.9</v>
      </c>
      <c r="K15" s="7">
        <v>459.9</v>
      </c>
      <c r="L15" s="8">
        <v>0</v>
      </c>
      <c r="M15" s="8">
        <v>3.7999999999999999E-2</v>
      </c>
      <c r="N15" s="8">
        <v>9.1999999999999998E-3</v>
      </c>
    </row>
    <row r="16" spans="2:14">
      <c r="B16" s="6" t="s">
        <v>162</v>
      </c>
      <c r="C16" s="17">
        <v>604611</v>
      </c>
      <c r="D16" s="6" t="s">
        <v>120</v>
      </c>
      <c r="E16" s="6"/>
      <c r="F16" s="18">
        <v>520018078</v>
      </c>
      <c r="G16" s="6" t="s">
        <v>160</v>
      </c>
      <c r="H16" s="6" t="s">
        <v>97</v>
      </c>
      <c r="I16" s="7">
        <v>56907</v>
      </c>
      <c r="J16" s="7">
        <v>1697</v>
      </c>
      <c r="K16" s="7">
        <v>965.71</v>
      </c>
      <c r="L16" s="8">
        <v>0</v>
      </c>
      <c r="M16" s="8">
        <v>7.9799999999999996E-2</v>
      </c>
      <c r="N16" s="8">
        <v>1.9300000000000001E-2</v>
      </c>
    </row>
    <row r="17" spans="2:14">
      <c r="B17" s="6" t="s">
        <v>163</v>
      </c>
      <c r="C17" s="17">
        <v>695437</v>
      </c>
      <c r="D17" s="6" t="s">
        <v>120</v>
      </c>
      <c r="E17" s="6"/>
      <c r="F17" s="18">
        <v>520000522</v>
      </c>
      <c r="G17" s="6" t="s">
        <v>160</v>
      </c>
      <c r="H17" s="6" t="s">
        <v>97</v>
      </c>
      <c r="I17" s="7">
        <v>4649</v>
      </c>
      <c r="J17" s="7">
        <v>6350</v>
      </c>
      <c r="K17" s="7">
        <v>295.20999999999998</v>
      </c>
      <c r="L17" s="8">
        <v>0</v>
      </c>
      <c r="M17" s="8">
        <v>2.4400000000000002E-2</v>
      </c>
      <c r="N17" s="8">
        <v>5.8999999999999999E-3</v>
      </c>
    </row>
    <row r="18" spans="2:14">
      <c r="B18" s="6" t="s">
        <v>164</v>
      </c>
      <c r="C18" s="17">
        <v>662577</v>
      </c>
      <c r="D18" s="6" t="s">
        <v>120</v>
      </c>
      <c r="E18" s="6"/>
      <c r="F18" s="18">
        <v>520000118</v>
      </c>
      <c r="G18" s="6" t="s">
        <v>160</v>
      </c>
      <c r="H18" s="6" t="s">
        <v>97</v>
      </c>
      <c r="I18" s="7">
        <v>40274</v>
      </c>
      <c r="J18" s="7">
        <v>2354</v>
      </c>
      <c r="K18" s="7">
        <v>948.05</v>
      </c>
      <c r="L18" s="8">
        <v>0</v>
      </c>
      <c r="M18" s="8">
        <v>7.8299999999999995E-2</v>
      </c>
      <c r="N18" s="8">
        <v>1.89E-2</v>
      </c>
    </row>
    <row r="19" spans="2:14">
      <c r="B19" s="6" t="s">
        <v>165</v>
      </c>
      <c r="C19" s="17">
        <v>390013</v>
      </c>
      <c r="D19" s="6" t="s">
        <v>120</v>
      </c>
      <c r="E19" s="6"/>
      <c r="F19" s="18">
        <v>520038506</v>
      </c>
      <c r="G19" s="6" t="s">
        <v>166</v>
      </c>
      <c r="H19" s="6" t="s">
        <v>97</v>
      </c>
      <c r="I19" s="7">
        <v>5365</v>
      </c>
      <c r="J19" s="7">
        <v>3529</v>
      </c>
      <c r="K19" s="7">
        <v>189.33</v>
      </c>
      <c r="L19" s="8">
        <v>0</v>
      </c>
      <c r="M19" s="8">
        <v>1.5599999999999999E-2</v>
      </c>
      <c r="N19" s="8">
        <v>3.8E-3</v>
      </c>
    </row>
    <row r="20" spans="2:14">
      <c r="B20" s="6" t="s">
        <v>167</v>
      </c>
      <c r="C20" s="17">
        <v>1095835</v>
      </c>
      <c r="D20" s="6" t="s">
        <v>120</v>
      </c>
      <c r="E20" s="6"/>
      <c r="F20" s="18">
        <v>511659401</v>
      </c>
      <c r="G20" s="6" t="s">
        <v>166</v>
      </c>
      <c r="H20" s="6" t="s">
        <v>97</v>
      </c>
      <c r="I20" s="7">
        <v>8922.26</v>
      </c>
      <c r="J20" s="7">
        <v>4830</v>
      </c>
      <c r="K20" s="7">
        <v>430.95</v>
      </c>
      <c r="L20" s="8">
        <v>1E-4</v>
      </c>
      <c r="M20" s="8">
        <v>3.56E-2</v>
      </c>
      <c r="N20" s="8">
        <v>8.6E-3</v>
      </c>
    </row>
    <row r="21" spans="2:14">
      <c r="B21" s="6" t="s">
        <v>168</v>
      </c>
      <c r="C21" s="17">
        <v>126011</v>
      </c>
      <c r="D21" s="6" t="s">
        <v>120</v>
      </c>
      <c r="E21" s="6"/>
      <c r="F21" s="18">
        <v>520033234</v>
      </c>
      <c r="G21" s="6" t="s">
        <v>166</v>
      </c>
      <c r="H21" s="6" t="s">
        <v>97</v>
      </c>
      <c r="I21" s="7">
        <v>3558</v>
      </c>
      <c r="J21" s="7">
        <v>3372</v>
      </c>
      <c r="K21" s="7">
        <v>121.22</v>
      </c>
      <c r="L21" s="8">
        <v>0</v>
      </c>
      <c r="M21" s="8">
        <v>0.01</v>
      </c>
      <c r="N21" s="8">
        <v>2.3999999999999998E-3</v>
      </c>
    </row>
    <row r="22" spans="2:14">
      <c r="B22" s="6" t="s">
        <v>169</v>
      </c>
      <c r="C22" s="17">
        <v>1119478</v>
      </c>
      <c r="D22" s="6" t="s">
        <v>120</v>
      </c>
      <c r="E22" s="6"/>
      <c r="F22" s="18">
        <v>510960719</v>
      </c>
      <c r="G22" s="6" t="s">
        <v>166</v>
      </c>
      <c r="H22" s="6" t="s">
        <v>97</v>
      </c>
      <c r="I22" s="7">
        <v>2583</v>
      </c>
      <c r="J22" s="7">
        <v>19400</v>
      </c>
      <c r="K22" s="7">
        <v>501.1</v>
      </c>
      <c r="L22" s="8">
        <v>0</v>
      </c>
      <c r="M22" s="8">
        <v>4.1399999999999999E-2</v>
      </c>
      <c r="N22" s="8">
        <v>0.01</v>
      </c>
    </row>
    <row r="23" spans="2:14">
      <c r="B23" s="6" t="s">
        <v>170</v>
      </c>
      <c r="C23" s="17">
        <v>1081082</v>
      </c>
      <c r="D23" s="6" t="s">
        <v>120</v>
      </c>
      <c r="E23" s="6"/>
      <c r="F23" s="18">
        <v>520042805</v>
      </c>
      <c r="G23" s="6" t="s">
        <v>171</v>
      </c>
      <c r="H23" s="6" t="s">
        <v>97</v>
      </c>
      <c r="I23" s="7">
        <v>976</v>
      </c>
      <c r="J23" s="7">
        <v>24410</v>
      </c>
      <c r="K23" s="7">
        <v>238.24</v>
      </c>
      <c r="L23" s="8">
        <v>0</v>
      </c>
      <c r="M23" s="8">
        <v>1.9699999999999999E-2</v>
      </c>
      <c r="N23" s="8">
        <v>4.7999999999999996E-3</v>
      </c>
    </row>
    <row r="24" spans="2:14">
      <c r="B24" s="6" t="s">
        <v>172</v>
      </c>
      <c r="C24" s="17">
        <v>746016</v>
      </c>
      <c r="D24" s="6" t="s">
        <v>120</v>
      </c>
      <c r="E24" s="6"/>
      <c r="F24" s="18">
        <v>520003781</v>
      </c>
      <c r="G24" s="6" t="s">
        <v>171</v>
      </c>
      <c r="H24" s="6" t="s">
        <v>97</v>
      </c>
      <c r="I24" s="7">
        <v>966</v>
      </c>
      <c r="J24" s="7">
        <v>6833</v>
      </c>
      <c r="K24" s="7">
        <v>66.010000000000005</v>
      </c>
      <c r="L24" s="8">
        <v>0</v>
      </c>
      <c r="M24" s="8">
        <v>5.4999999999999997E-3</v>
      </c>
      <c r="N24" s="8">
        <v>1.2999999999999999E-3</v>
      </c>
    </row>
    <row r="25" spans="2:14">
      <c r="B25" s="6" t="s">
        <v>173</v>
      </c>
      <c r="C25" s="17">
        <v>7460161</v>
      </c>
      <c r="D25" s="6" t="s">
        <v>120</v>
      </c>
      <c r="E25" s="6"/>
      <c r="F25" s="18">
        <v>520003781</v>
      </c>
      <c r="G25" s="6" t="s">
        <v>171</v>
      </c>
      <c r="H25" s="6" t="s">
        <v>97</v>
      </c>
      <c r="I25" s="7">
        <v>1079</v>
      </c>
      <c r="J25" s="7">
        <v>6833</v>
      </c>
      <c r="K25" s="7">
        <v>73.73</v>
      </c>
      <c r="M25" s="8">
        <v>6.1000000000000004E-3</v>
      </c>
      <c r="N25" s="8">
        <v>1.5E-3</v>
      </c>
    </row>
    <row r="26" spans="2:14">
      <c r="B26" s="6" t="s">
        <v>174</v>
      </c>
      <c r="C26" s="17">
        <v>2590248</v>
      </c>
      <c r="D26" s="6" t="s">
        <v>120</v>
      </c>
      <c r="E26" s="6"/>
      <c r="F26" s="18">
        <v>520036658</v>
      </c>
      <c r="G26" s="6" t="s">
        <v>175</v>
      </c>
      <c r="H26" s="6" t="s">
        <v>97</v>
      </c>
      <c r="I26" s="7">
        <v>170366</v>
      </c>
      <c r="J26" s="7">
        <v>153.6</v>
      </c>
      <c r="K26" s="7">
        <v>261.68</v>
      </c>
      <c r="L26" s="8">
        <v>1E-4</v>
      </c>
      <c r="M26" s="8">
        <v>2.1600000000000001E-2</v>
      </c>
      <c r="N26" s="8">
        <v>5.1999999999999998E-3</v>
      </c>
    </row>
    <row r="27" spans="2:14">
      <c r="B27" s="6" t="s">
        <v>176</v>
      </c>
      <c r="C27" s="17">
        <v>629014</v>
      </c>
      <c r="D27" s="6" t="s">
        <v>120</v>
      </c>
      <c r="E27" s="6"/>
      <c r="F27" s="18">
        <v>520013954</v>
      </c>
      <c r="G27" s="6" t="s">
        <v>175</v>
      </c>
      <c r="H27" s="6" t="s">
        <v>97</v>
      </c>
      <c r="I27" s="7">
        <v>5293</v>
      </c>
      <c r="J27" s="7">
        <v>11540</v>
      </c>
      <c r="K27" s="7">
        <v>610.80999999999995</v>
      </c>
      <c r="L27" s="8">
        <v>0</v>
      </c>
      <c r="M27" s="8">
        <v>5.04E-2</v>
      </c>
      <c r="N27" s="8">
        <v>1.2200000000000001E-2</v>
      </c>
    </row>
    <row r="28" spans="2:14">
      <c r="B28" s="6" t="s">
        <v>177</v>
      </c>
      <c r="C28" s="17">
        <v>281014</v>
      </c>
      <c r="D28" s="6" t="s">
        <v>120</v>
      </c>
      <c r="E28" s="6"/>
      <c r="F28" s="18">
        <v>520027830</v>
      </c>
      <c r="G28" s="6" t="s">
        <v>175</v>
      </c>
      <c r="H28" s="6" t="s">
        <v>97</v>
      </c>
      <c r="I28" s="7">
        <v>26725</v>
      </c>
      <c r="J28" s="7">
        <v>1647</v>
      </c>
      <c r="K28" s="7">
        <v>440.16</v>
      </c>
      <c r="L28" s="8">
        <v>0</v>
      </c>
      <c r="M28" s="8">
        <v>3.6400000000000002E-2</v>
      </c>
      <c r="N28" s="8">
        <v>8.8000000000000005E-3</v>
      </c>
    </row>
    <row r="29" spans="2:14">
      <c r="B29" s="6" t="s">
        <v>178</v>
      </c>
      <c r="C29" s="17">
        <v>1136704</v>
      </c>
      <c r="D29" s="6" t="s">
        <v>120</v>
      </c>
      <c r="E29" s="6"/>
      <c r="F29" s="20">
        <v>1655</v>
      </c>
      <c r="G29" s="6" t="s">
        <v>175</v>
      </c>
      <c r="H29" s="6" t="s">
        <v>97</v>
      </c>
      <c r="I29" s="7">
        <v>1471</v>
      </c>
      <c r="J29" s="7">
        <v>13590</v>
      </c>
      <c r="K29" s="7">
        <v>199.91</v>
      </c>
      <c r="L29" s="8">
        <v>0</v>
      </c>
      <c r="M29" s="8">
        <v>1.6500000000000001E-2</v>
      </c>
      <c r="N29" s="8">
        <v>4.0000000000000001E-3</v>
      </c>
    </row>
    <row r="30" spans="2:14">
      <c r="B30" s="6" t="s">
        <v>179</v>
      </c>
      <c r="C30" s="17">
        <v>1130699</v>
      </c>
      <c r="D30" s="6" t="s">
        <v>120</v>
      </c>
      <c r="E30" s="6"/>
      <c r="F30" s="20">
        <v>1612</v>
      </c>
      <c r="G30" s="6" t="s">
        <v>175</v>
      </c>
      <c r="H30" s="6" t="s">
        <v>97</v>
      </c>
      <c r="I30" s="7">
        <v>1974</v>
      </c>
      <c r="J30" s="7">
        <v>26580</v>
      </c>
      <c r="K30" s="7">
        <v>524.69000000000005</v>
      </c>
      <c r="L30" s="8">
        <v>0</v>
      </c>
      <c r="M30" s="8">
        <v>4.3299999999999998E-2</v>
      </c>
      <c r="N30" s="8">
        <v>1.0500000000000001E-2</v>
      </c>
    </row>
    <row r="31" spans="2:14">
      <c r="B31" s="6" t="s">
        <v>180</v>
      </c>
      <c r="C31" s="17">
        <v>576017</v>
      </c>
      <c r="D31" s="6" t="s">
        <v>120</v>
      </c>
      <c r="E31" s="6"/>
      <c r="F31" s="18">
        <v>520028010</v>
      </c>
      <c r="G31" s="6" t="s">
        <v>181</v>
      </c>
      <c r="H31" s="6" t="s">
        <v>97</v>
      </c>
      <c r="I31" s="7">
        <v>314</v>
      </c>
      <c r="J31" s="7">
        <v>74200</v>
      </c>
      <c r="K31" s="7">
        <v>232.99</v>
      </c>
      <c r="L31" s="8">
        <v>0</v>
      </c>
      <c r="M31" s="8">
        <v>1.9199999999999998E-2</v>
      </c>
      <c r="N31" s="8">
        <v>4.7000000000000002E-3</v>
      </c>
    </row>
    <row r="32" spans="2:14">
      <c r="B32" s="6" t="s">
        <v>182</v>
      </c>
      <c r="C32" s="17">
        <v>1100007</v>
      </c>
      <c r="D32" s="6" t="s">
        <v>120</v>
      </c>
      <c r="E32" s="6"/>
      <c r="F32" s="18">
        <v>510216054</v>
      </c>
      <c r="G32" s="6" t="s">
        <v>181</v>
      </c>
      <c r="H32" s="6" t="s">
        <v>97</v>
      </c>
      <c r="I32" s="7">
        <v>585</v>
      </c>
      <c r="J32" s="7">
        <v>59610</v>
      </c>
      <c r="K32" s="7">
        <v>348.72</v>
      </c>
      <c r="L32" s="8">
        <v>0</v>
      </c>
      <c r="M32" s="8">
        <v>2.8799999999999999E-2</v>
      </c>
      <c r="N32" s="8">
        <v>7.0000000000000001E-3</v>
      </c>
    </row>
    <row r="33" spans="2:14">
      <c r="B33" s="6" t="s">
        <v>183</v>
      </c>
      <c r="C33" s="17">
        <v>1084128</v>
      </c>
      <c r="D33" s="6" t="s">
        <v>120</v>
      </c>
      <c r="E33" s="6"/>
      <c r="F33" s="18">
        <v>520044322</v>
      </c>
      <c r="G33" s="6" t="s">
        <v>181</v>
      </c>
      <c r="H33" s="6" t="s">
        <v>97</v>
      </c>
      <c r="I33" s="7">
        <v>326</v>
      </c>
      <c r="J33" s="7">
        <v>76310</v>
      </c>
      <c r="K33" s="7">
        <v>248.77</v>
      </c>
      <c r="L33" s="8">
        <v>0</v>
      </c>
      <c r="M33" s="8">
        <v>2.0500000000000001E-2</v>
      </c>
      <c r="N33" s="8">
        <v>5.0000000000000001E-3</v>
      </c>
    </row>
    <row r="34" spans="2:14">
      <c r="B34" s="6" t="s">
        <v>184</v>
      </c>
      <c r="C34" s="17">
        <v>475020</v>
      </c>
      <c r="D34" s="6" t="s">
        <v>120</v>
      </c>
      <c r="E34" s="6"/>
      <c r="F34" s="18">
        <v>550013098</v>
      </c>
      <c r="G34" s="6" t="s">
        <v>185</v>
      </c>
      <c r="H34" s="6" t="s">
        <v>97</v>
      </c>
      <c r="I34" s="7">
        <v>493</v>
      </c>
      <c r="J34" s="7">
        <v>1383</v>
      </c>
      <c r="K34" s="7">
        <v>6.82</v>
      </c>
      <c r="L34" s="8">
        <v>0</v>
      </c>
      <c r="M34" s="8">
        <v>5.9999999999999995E-4</v>
      </c>
      <c r="N34" s="8">
        <v>1E-4</v>
      </c>
    </row>
    <row r="35" spans="2:14">
      <c r="B35" s="6" t="s">
        <v>186</v>
      </c>
      <c r="C35" s="17">
        <v>230011</v>
      </c>
      <c r="D35" s="6" t="s">
        <v>120</v>
      </c>
      <c r="E35" s="6"/>
      <c r="F35" s="18">
        <v>520031931</v>
      </c>
      <c r="G35" s="6" t="s">
        <v>187</v>
      </c>
      <c r="H35" s="6" t="s">
        <v>97</v>
      </c>
      <c r="I35" s="7">
        <v>45932</v>
      </c>
      <c r="J35" s="7">
        <v>579.5</v>
      </c>
      <c r="K35" s="7">
        <v>266.18</v>
      </c>
      <c r="L35" s="8">
        <v>0</v>
      </c>
      <c r="M35" s="8">
        <v>2.1999999999999999E-2</v>
      </c>
      <c r="N35" s="8">
        <v>5.3E-3</v>
      </c>
    </row>
    <row r="36" spans="2:14">
      <c r="B36" s="6" t="s">
        <v>188</v>
      </c>
      <c r="C36" s="17">
        <v>1101534</v>
      </c>
      <c r="D36" s="6" t="s">
        <v>120</v>
      </c>
      <c r="E36" s="6"/>
      <c r="F36" s="18">
        <v>511930125</v>
      </c>
      <c r="G36" s="6" t="s">
        <v>187</v>
      </c>
      <c r="H36" s="6" t="s">
        <v>97</v>
      </c>
      <c r="I36" s="7">
        <v>3489</v>
      </c>
      <c r="J36" s="7">
        <v>3361</v>
      </c>
      <c r="K36" s="7">
        <v>117.27</v>
      </c>
      <c r="L36" s="8">
        <v>0</v>
      </c>
      <c r="M36" s="8">
        <v>9.7000000000000003E-3</v>
      </c>
      <c r="N36" s="8">
        <v>2.3E-3</v>
      </c>
    </row>
    <row r="37" spans="2:14">
      <c r="B37" s="6" t="s">
        <v>189</v>
      </c>
      <c r="C37" s="17">
        <v>1083484</v>
      </c>
      <c r="D37" s="6" t="s">
        <v>120</v>
      </c>
      <c r="E37" s="6"/>
      <c r="F37" s="18">
        <v>520044314</v>
      </c>
      <c r="G37" s="6" t="s">
        <v>187</v>
      </c>
      <c r="H37" s="6" t="s">
        <v>97</v>
      </c>
      <c r="I37" s="7">
        <v>15078</v>
      </c>
      <c r="J37" s="7">
        <v>1853</v>
      </c>
      <c r="K37" s="7">
        <v>279.39999999999998</v>
      </c>
      <c r="L37" s="8">
        <v>1E-4</v>
      </c>
      <c r="M37" s="8">
        <v>2.3099999999999999E-2</v>
      </c>
      <c r="N37" s="8">
        <v>5.5999999999999999E-3</v>
      </c>
    </row>
    <row r="38" spans="2:14">
      <c r="B38" s="6" t="s">
        <v>190</v>
      </c>
      <c r="C38" s="17">
        <v>273011</v>
      </c>
      <c r="D38" s="6" t="s">
        <v>120</v>
      </c>
      <c r="E38" s="6"/>
      <c r="F38" s="18">
        <v>520036872</v>
      </c>
      <c r="G38" s="6" t="s">
        <v>191</v>
      </c>
      <c r="H38" s="6" t="s">
        <v>97</v>
      </c>
      <c r="I38" s="7">
        <v>1085</v>
      </c>
      <c r="J38" s="7">
        <v>27980</v>
      </c>
      <c r="K38" s="7">
        <v>303.58</v>
      </c>
      <c r="L38" s="8">
        <v>0</v>
      </c>
      <c r="M38" s="8">
        <v>2.5100000000000001E-2</v>
      </c>
      <c r="N38" s="8">
        <v>6.1000000000000004E-3</v>
      </c>
    </row>
    <row r="39" spans="2:14">
      <c r="B39" s="6" t="s">
        <v>192</v>
      </c>
      <c r="C39" s="17">
        <v>1082379</v>
      </c>
      <c r="D39" s="6" t="s">
        <v>120</v>
      </c>
      <c r="E39" s="6"/>
      <c r="F39" s="18">
        <v>520041997</v>
      </c>
      <c r="G39" s="6" t="s">
        <v>193</v>
      </c>
      <c r="H39" s="6" t="s">
        <v>97</v>
      </c>
      <c r="I39" s="7">
        <v>2.35</v>
      </c>
      <c r="J39" s="7">
        <v>8416</v>
      </c>
      <c r="K39" s="7">
        <v>0.2</v>
      </c>
      <c r="L39" s="8">
        <v>0</v>
      </c>
      <c r="M39" s="8">
        <v>0</v>
      </c>
      <c r="N39" s="8">
        <v>0</v>
      </c>
    </row>
    <row r="40" spans="2:14">
      <c r="B40" s="6" t="s">
        <v>194</v>
      </c>
      <c r="C40" s="17">
        <v>1134402</v>
      </c>
      <c r="D40" s="6" t="s">
        <v>120</v>
      </c>
      <c r="E40" s="6"/>
      <c r="F40" s="18">
        <v>2250</v>
      </c>
      <c r="G40" s="6" t="s">
        <v>195</v>
      </c>
      <c r="H40" s="6" t="s">
        <v>97</v>
      </c>
      <c r="I40" s="7">
        <v>1507.18</v>
      </c>
      <c r="J40" s="7">
        <v>20540</v>
      </c>
      <c r="K40" s="7">
        <v>309.57</v>
      </c>
      <c r="L40" s="8">
        <v>0</v>
      </c>
      <c r="M40" s="8">
        <v>2.5600000000000001E-2</v>
      </c>
      <c r="N40" s="8">
        <v>6.1999999999999998E-3</v>
      </c>
    </row>
    <row r="41" spans="2:14">
      <c r="B41" s="13" t="s">
        <v>196</v>
      </c>
      <c r="C41" s="14"/>
      <c r="D41" s="13"/>
      <c r="E41" s="13"/>
      <c r="F41" s="13"/>
      <c r="G41" s="13"/>
      <c r="H41" s="13"/>
      <c r="I41" s="15">
        <v>85959.51</v>
      </c>
      <c r="K41" s="15">
        <v>2219.9699999999998</v>
      </c>
      <c r="M41" s="16">
        <v>0.18329999999999999</v>
      </c>
      <c r="N41" s="16">
        <v>4.4299999999999999E-2</v>
      </c>
    </row>
    <row r="42" spans="2:14">
      <c r="B42" s="6" t="s">
        <v>197</v>
      </c>
      <c r="C42" s="17">
        <v>763011</v>
      </c>
      <c r="D42" s="6" t="s">
        <v>120</v>
      </c>
      <c r="E42" s="6"/>
      <c r="F42" s="18">
        <v>520029026</v>
      </c>
      <c r="G42" s="6" t="s">
        <v>160</v>
      </c>
      <c r="H42" s="6" t="s">
        <v>97</v>
      </c>
      <c r="I42" s="7">
        <v>1494.78</v>
      </c>
      <c r="J42" s="7">
        <v>8125</v>
      </c>
      <c r="K42" s="7">
        <v>121.45</v>
      </c>
      <c r="L42" s="8">
        <v>0</v>
      </c>
      <c r="M42" s="8">
        <v>0.01</v>
      </c>
      <c r="N42" s="8">
        <v>2.3999999999999998E-3</v>
      </c>
    </row>
    <row r="43" spans="2:14">
      <c r="B43" s="6" t="s">
        <v>198</v>
      </c>
      <c r="C43" s="17">
        <v>1129501</v>
      </c>
      <c r="D43" s="6" t="s">
        <v>120</v>
      </c>
      <c r="E43" s="6"/>
      <c r="F43" s="18">
        <v>513910703</v>
      </c>
      <c r="G43" s="6" t="s">
        <v>199</v>
      </c>
      <c r="H43" s="6" t="s">
        <v>97</v>
      </c>
      <c r="I43" s="7">
        <v>521</v>
      </c>
      <c r="J43" s="7">
        <v>20350</v>
      </c>
      <c r="K43" s="7">
        <v>106.02</v>
      </c>
      <c r="L43" s="8">
        <v>0</v>
      </c>
      <c r="M43" s="8">
        <v>8.8000000000000005E-3</v>
      </c>
      <c r="N43" s="8">
        <v>2.0999999999999999E-3</v>
      </c>
    </row>
    <row r="44" spans="2:14">
      <c r="B44" s="6" t="s">
        <v>200</v>
      </c>
      <c r="C44" s="17">
        <v>767012</v>
      </c>
      <c r="D44" s="6" t="s">
        <v>120</v>
      </c>
      <c r="E44" s="6"/>
      <c r="F44" s="18">
        <v>520017450</v>
      </c>
      <c r="G44" s="6" t="s">
        <v>199</v>
      </c>
      <c r="H44" s="6" t="s">
        <v>97</v>
      </c>
      <c r="I44" s="7">
        <v>831</v>
      </c>
      <c r="J44" s="7">
        <v>1484</v>
      </c>
      <c r="K44" s="7">
        <v>12.33</v>
      </c>
      <c r="L44" s="8">
        <v>0</v>
      </c>
      <c r="M44" s="8">
        <v>1E-3</v>
      </c>
      <c r="N44" s="8">
        <v>2.0000000000000001E-4</v>
      </c>
    </row>
    <row r="45" spans="2:14">
      <c r="B45" s="6" t="s">
        <v>201</v>
      </c>
      <c r="C45" s="17">
        <v>829010</v>
      </c>
      <c r="D45" s="6" t="s">
        <v>120</v>
      </c>
      <c r="E45" s="6"/>
      <c r="F45" s="18">
        <v>520033291</v>
      </c>
      <c r="G45" s="6" t="s">
        <v>202</v>
      </c>
      <c r="H45" s="6" t="s">
        <v>97</v>
      </c>
      <c r="I45" s="7">
        <v>1253</v>
      </c>
      <c r="J45" s="7">
        <v>2839</v>
      </c>
      <c r="K45" s="7">
        <v>37.08</v>
      </c>
      <c r="L45" s="8">
        <v>0</v>
      </c>
      <c r="M45" s="8">
        <v>3.0999999999999999E-3</v>
      </c>
      <c r="N45" s="8">
        <v>6.9999999999999999E-4</v>
      </c>
    </row>
    <row r="46" spans="2:14">
      <c r="B46" s="6" t="s">
        <v>203</v>
      </c>
      <c r="C46" s="17">
        <v>1104249</v>
      </c>
      <c r="D46" s="6" t="s">
        <v>120</v>
      </c>
      <c r="E46" s="6"/>
      <c r="F46" s="18">
        <v>513770669</v>
      </c>
      <c r="G46" s="6" t="s">
        <v>202</v>
      </c>
      <c r="H46" s="6" t="s">
        <v>97</v>
      </c>
      <c r="I46" s="7">
        <v>294</v>
      </c>
      <c r="J46" s="7">
        <v>17140</v>
      </c>
      <c r="K46" s="7">
        <v>50.39</v>
      </c>
      <c r="L46" s="8">
        <v>0</v>
      </c>
      <c r="M46" s="8">
        <v>4.1999999999999997E-3</v>
      </c>
      <c r="N46" s="8">
        <v>1E-3</v>
      </c>
    </row>
    <row r="47" spans="2:14">
      <c r="B47" s="6" t="s">
        <v>204</v>
      </c>
      <c r="C47" s="17">
        <v>777037</v>
      </c>
      <c r="D47" s="6" t="s">
        <v>120</v>
      </c>
      <c r="E47" s="6"/>
      <c r="F47" s="18">
        <v>520022732</v>
      </c>
      <c r="G47" s="6" t="s">
        <v>202</v>
      </c>
      <c r="H47" s="6" t="s">
        <v>97</v>
      </c>
      <c r="I47" s="7">
        <v>6593</v>
      </c>
      <c r="J47" s="7">
        <v>1830</v>
      </c>
      <c r="K47" s="7">
        <v>120.65</v>
      </c>
      <c r="L47" s="8">
        <v>0</v>
      </c>
      <c r="M47" s="8">
        <v>0.01</v>
      </c>
      <c r="N47" s="8">
        <v>2.3999999999999998E-3</v>
      </c>
    </row>
    <row r="48" spans="2:14">
      <c r="B48" s="6" t="s">
        <v>205</v>
      </c>
      <c r="C48" s="17">
        <v>314013</v>
      </c>
      <c r="D48" s="6" t="s">
        <v>120</v>
      </c>
      <c r="E48" s="6"/>
      <c r="F48" s="18">
        <v>520037565</v>
      </c>
      <c r="G48" s="6" t="s">
        <v>206</v>
      </c>
      <c r="H48" s="6" t="s">
        <v>97</v>
      </c>
      <c r="I48" s="7">
        <v>159</v>
      </c>
      <c r="J48" s="7">
        <v>16570</v>
      </c>
      <c r="K48" s="7">
        <v>26.35</v>
      </c>
      <c r="L48" s="8">
        <v>0</v>
      </c>
      <c r="M48" s="8">
        <v>2.2000000000000001E-3</v>
      </c>
      <c r="N48" s="8">
        <v>5.0000000000000001E-4</v>
      </c>
    </row>
    <row r="49" spans="2:14">
      <c r="B49" s="6" t="s">
        <v>207</v>
      </c>
      <c r="C49" s="17">
        <v>1091354</v>
      </c>
      <c r="D49" s="6" t="s">
        <v>120</v>
      </c>
      <c r="E49" s="6"/>
      <c r="F49" s="18">
        <v>510560188</v>
      </c>
      <c r="G49" s="6" t="s">
        <v>166</v>
      </c>
      <c r="H49" s="6" t="s">
        <v>97</v>
      </c>
      <c r="I49" s="7">
        <v>2184</v>
      </c>
      <c r="J49" s="7">
        <v>7393</v>
      </c>
      <c r="K49" s="7">
        <v>161.46</v>
      </c>
      <c r="L49" s="8">
        <v>1E-4</v>
      </c>
      <c r="M49" s="8">
        <v>1.3299999999999999E-2</v>
      </c>
      <c r="N49" s="8">
        <v>3.2000000000000002E-3</v>
      </c>
    </row>
    <row r="50" spans="2:14">
      <c r="B50" s="6" t="s">
        <v>208</v>
      </c>
      <c r="C50" s="17">
        <v>251017</v>
      </c>
      <c r="D50" s="6" t="s">
        <v>120</v>
      </c>
      <c r="E50" s="6"/>
      <c r="F50" s="18">
        <v>520036617</v>
      </c>
      <c r="G50" s="6" t="s">
        <v>166</v>
      </c>
      <c r="H50" s="6" t="s">
        <v>97</v>
      </c>
      <c r="I50" s="7">
        <v>3511</v>
      </c>
      <c r="J50" s="7">
        <v>1612</v>
      </c>
      <c r="K50" s="7">
        <v>56.6</v>
      </c>
      <c r="L50" s="8">
        <v>0</v>
      </c>
      <c r="M50" s="8">
        <v>4.7000000000000002E-3</v>
      </c>
      <c r="N50" s="8">
        <v>1.1000000000000001E-3</v>
      </c>
    </row>
    <row r="51" spans="2:14">
      <c r="B51" s="6" t="s">
        <v>209</v>
      </c>
      <c r="C51" s="17">
        <v>1121607</v>
      </c>
      <c r="D51" s="6" t="s">
        <v>120</v>
      </c>
      <c r="E51" s="6"/>
      <c r="F51" s="20">
        <v>1560</v>
      </c>
      <c r="G51" s="6" t="s">
        <v>166</v>
      </c>
      <c r="H51" s="6" t="s">
        <v>97</v>
      </c>
      <c r="I51" s="7">
        <v>334</v>
      </c>
      <c r="J51" s="7">
        <v>35370</v>
      </c>
      <c r="K51" s="7">
        <v>118.14</v>
      </c>
      <c r="L51" s="8">
        <v>0</v>
      </c>
      <c r="M51" s="8">
        <v>9.7999999999999997E-3</v>
      </c>
      <c r="N51" s="8">
        <v>2.3999999999999998E-3</v>
      </c>
    </row>
    <row r="52" spans="2:14">
      <c r="B52" s="6" t="s">
        <v>210</v>
      </c>
      <c r="C52" s="17">
        <v>759019</v>
      </c>
      <c r="D52" s="6" t="s">
        <v>120</v>
      </c>
      <c r="E52" s="6"/>
      <c r="F52" s="18">
        <v>520001736</v>
      </c>
      <c r="G52" s="6" t="s">
        <v>166</v>
      </c>
      <c r="H52" s="6" t="s">
        <v>97</v>
      </c>
      <c r="I52" s="7">
        <v>61</v>
      </c>
      <c r="J52" s="7">
        <v>155500</v>
      </c>
      <c r="K52" s="7">
        <v>94.86</v>
      </c>
      <c r="L52" s="8">
        <v>0</v>
      </c>
      <c r="M52" s="8">
        <v>7.7999999999999996E-3</v>
      </c>
      <c r="N52" s="8">
        <v>1.9E-3</v>
      </c>
    </row>
    <row r="53" spans="2:14">
      <c r="B53" s="6" t="s">
        <v>211</v>
      </c>
      <c r="C53" s="17">
        <v>198010</v>
      </c>
      <c r="D53" s="6" t="s">
        <v>120</v>
      </c>
      <c r="E53" s="6"/>
      <c r="F53" s="18">
        <v>520017070</v>
      </c>
      <c r="G53" s="6" t="s">
        <v>166</v>
      </c>
      <c r="H53" s="6" t="s">
        <v>97</v>
      </c>
      <c r="I53" s="7">
        <v>29051</v>
      </c>
      <c r="J53" s="7">
        <v>886.7</v>
      </c>
      <c r="K53" s="7">
        <v>257.60000000000002</v>
      </c>
      <c r="L53" s="8">
        <v>1E-4</v>
      </c>
      <c r="M53" s="8">
        <v>2.1299999999999999E-2</v>
      </c>
      <c r="N53" s="8">
        <v>5.1000000000000004E-3</v>
      </c>
    </row>
    <row r="54" spans="2:14">
      <c r="B54" s="6" t="s">
        <v>212</v>
      </c>
      <c r="C54" s="17">
        <v>699017</v>
      </c>
      <c r="D54" s="6" t="s">
        <v>120</v>
      </c>
      <c r="E54" s="6"/>
      <c r="F54" s="18">
        <v>520025438</v>
      </c>
      <c r="G54" s="6" t="s">
        <v>166</v>
      </c>
      <c r="H54" s="6" t="s">
        <v>97</v>
      </c>
      <c r="I54" s="7">
        <v>747</v>
      </c>
      <c r="J54" s="7">
        <v>34800</v>
      </c>
      <c r="K54" s="7">
        <v>259.95999999999998</v>
      </c>
      <c r="L54" s="8">
        <v>1E-4</v>
      </c>
      <c r="M54" s="8">
        <v>2.1499999999999998E-2</v>
      </c>
      <c r="N54" s="8">
        <v>5.1999999999999998E-3</v>
      </c>
    </row>
    <row r="55" spans="2:14">
      <c r="B55" s="6" t="s">
        <v>213</v>
      </c>
      <c r="C55" s="17">
        <v>1081686</v>
      </c>
      <c r="D55" s="6" t="s">
        <v>120</v>
      </c>
      <c r="E55" s="6"/>
      <c r="F55" s="18">
        <v>520043720</v>
      </c>
      <c r="G55" s="6" t="s">
        <v>166</v>
      </c>
      <c r="H55" s="6" t="s">
        <v>97</v>
      </c>
      <c r="I55" s="7">
        <v>3267</v>
      </c>
      <c r="J55" s="7">
        <v>2484</v>
      </c>
      <c r="K55" s="7">
        <v>81.150000000000006</v>
      </c>
      <c r="L55" s="8">
        <v>0</v>
      </c>
      <c r="M55" s="8">
        <v>6.7000000000000002E-3</v>
      </c>
      <c r="N55" s="8">
        <v>1.6000000000000001E-3</v>
      </c>
    </row>
    <row r="56" spans="2:14">
      <c r="B56" s="6" t="s">
        <v>214</v>
      </c>
      <c r="C56" s="17">
        <v>1109644</v>
      </c>
      <c r="D56" s="6" t="s">
        <v>120</v>
      </c>
      <c r="E56" s="6"/>
      <c r="F56" s="18">
        <v>513992529</v>
      </c>
      <c r="G56" s="6" t="s">
        <v>166</v>
      </c>
      <c r="H56" s="6" t="s">
        <v>97</v>
      </c>
      <c r="I56" s="7">
        <v>18338</v>
      </c>
      <c r="J56" s="7">
        <v>676.2</v>
      </c>
      <c r="K56" s="7">
        <v>124</v>
      </c>
      <c r="L56" s="8">
        <v>1E-4</v>
      </c>
      <c r="M56" s="8">
        <v>1.0200000000000001E-2</v>
      </c>
      <c r="N56" s="8">
        <v>2.5000000000000001E-3</v>
      </c>
    </row>
    <row r="57" spans="2:14">
      <c r="B57" s="6" t="s">
        <v>215</v>
      </c>
      <c r="C57" s="17">
        <v>1098565</v>
      </c>
      <c r="D57" s="6" t="s">
        <v>120</v>
      </c>
      <c r="E57" s="6"/>
      <c r="F57" s="18">
        <v>513765859</v>
      </c>
      <c r="G57" s="6" t="s">
        <v>166</v>
      </c>
      <c r="H57" s="6" t="s">
        <v>97</v>
      </c>
      <c r="I57" s="7">
        <v>312</v>
      </c>
      <c r="J57" s="7">
        <v>15960</v>
      </c>
      <c r="K57" s="7">
        <v>49.8</v>
      </c>
      <c r="L57" s="8">
        <v>0</v>
      </c>
      <c r="M57" s="8">
        <v>4.1000000000000003E-3</v>
      </c>
      <c r="N57" s="8">
        <v>1E-3</v>
      </c>
    </row>
    <row r="58" spans="2:14">
      <c r="B58" s="6" t="s">
        <v>216</v>
      </c>
      <c r="C58" s="17">
        <v>1081942</v>
      </c>
      <c r="D58" s="6" t="s">
        <v>120</v>
      </c>
      <c r="E58" s="6"/>
      <c r="F58" s="18">
        <v>520036104</v>
      </c>
      <c r="G58" s="6" t="s">
        <v>166</v>
      </c>
      <c r="H58" s="6" t="s">
        <v>97</v>
      </c>
      <c r="I58" s="7">
        <v>6489</v>
      </c>
      <c r="J58" s="7">
        <v>906.8</v>
      </c>
      <c r="K58" s="7">
        <v>58.84</v>
      </c>
      <c r="L58" s="8">
        <v>0</v>
      </c>
      <c r="M58" s="8">
        <v>4.8999999999999998E-3</v>
      </c>
      <c r="N58" s="8">
        <v>1.1999999999999999E-3</v>
      </c>
    </row>
    <row r="59" spans="2:14">
      <c r="B59" s="6" t="s">
        <v>217</v>
      </c>
      <c r="C59" s="17">
        <v>315010</v>
      </c>
      <c r="D59" s="6" t="s">
        <v>120</v>
      </c>
      <c r="E59" s="6"/>
      <c r="F59" s="18">
        <v>520037284</v>
      </c>
      <c r="G59" s="6" t="s">
        <v>218</v>
      </c>
      <c r="H59" s="6" t="s">
        <v>97</v>
      </c>
      <c r="I59" s="7">
        <v>952</v>
      </c>
      <c r="J59" s="7">
        <v>14680</v>
      </c>
      <c r="K59" s="7">
        <v>139.75</v>
      </c>
      <c r="L59" s="8">
        <v>1E-4</v>
      </c>
      <c r="M59" s="8">
        <v>1.15E-2</v>
      </c>
      <c r="N59" s="8">
        <v>2.8E-3</v>
      </c>
    </row>
    <row r="60" spans="2:14">
      <c r="B60" s="6" t="s">
        <v>219</v>
      </c>
      <c r="C60" s="17">
        <v>797035</v>
      </c>
      <c r="D60" s="6" t="s">
        <v>120</v>
      </c>
      <c r="E60" s="6"/>
      <c r="F60" s="18">
        <v>520032442</v>
      </c>
      <c r="G60" s="6" t="s">
        <v>220</v>
      </c>
      <c r="H60" s="6" t="s">
        <v>97</v>
      </c>
      <c r="I60" s="7">
        <v>132</v>
      </c>
      <c r="J60" s="7">
        <v>39810</v>
      </c>
      <c r="K60" s="7">
        <v>52.55</v>
      </c>
      <c r="L60" s="8">
        <v>0</v>
      </c>
      <c r="M60" s="8">
        <v>4.3E-3</v>
      </c>
      <c r="N60" s="8">
        <v>1E-3</v>
      </c>
    </row>
    <row r="61" spans="2:14">
      <c r="B61" s="6" t="s">
        <v>221</v>
      </c>
      <c r="C61" s="17">
        <v>1081603</v>
      </c>
      <c r="D61" s="6" t="s">
        <v>120</v>
      </c>
      <c r="E61" s="6"/>
      <c r="F61" s="18">
        <v>520042912</v>
      </c>
      <c r="G61" s="6" t="s">
        <v>175</v>
      </c>
      <c r="H61" s="6" t="s">
        <v>97</v>
      </c>
      <c r="I61" s="7">
        <v>521</v>
      </c>
      <c r="J61" s="7">
        <v>13420</v>
      </c>
      <c r="K61" s="7">
        <v>69.92</v>
      </c>
      <c r="L61" s="8">
        <v>1E-4</v>
      </c>
      <c r="M61" s="8">
        <v>5.7999999999999996E-3</v>
      </c>
      <c r="N61" s="8">
        <v>1.4E-3</v>
      </c>
    </row>
    <row r="62" spans="2:14">
      <c r="B62" s="6" t="s">
        <v>222</v>
      </c>
      <c r="C62" s="17">
        <v>1123355</v>
      </c>
      <c r="D62" s="6" t="s">
        <v>120</v>
      </c>
      <c r="E62" s="6"/>
      <c r="F62" s="18">
        <v>513901371</v>
      </c>
      <c r="G62" s="6" t="s">
        <v>181</v>
      </c>
      <c r="H62" s="6" t="s">
        <v>97</v>
      </c>
      <c r="I62" s="7">
        <v>4486.7299999999996</v>
      </c>
      <c r="J62" s="7">
        <v>293.60000000000002</v>
      </c>
      <c r="K62" s="7">
        <v>13.17</v>
      </c>
      <c r="L62" s="8">
        <v>0</v>
      </c>
      <c r="M62" s="8">
        <v>1.1000000000000001E-3</v>
      </c>
      <c r="N62" s="8">
        <v>2.9999999999999997E-4</v>
      </c>
    </row>
    <row r="63" spans="2:14">
      <c r="B63" s="6" t="s">
        <v>223</v>
      </c>
      <c r="C63" s="17">
        <v>739037</v>
      </c>
      <c r="D63" s="6" t="s">
        <v>120</v>
      </c>
      <c r="E63" s="6"/>
      <c r="F63" s="18">
        <v>520028911</v>
      </c>
      <c r="G63" s="6" t="s">
        <v>181</v>
      </c>
      <c r="H63" s="6" t="s">
        <v>97</v>
      </c>
      <c r="I63" s="7">
        <v>12</v>
      </c>
      <c r="J63" s="7">
        <v>69970</v>
      </c>
      <c r="K63" s="7">
        <v>8.4</v>
      </c>
      <c r="L63" s="8">
        <v>0</v>
      </c>
      <c r="M63" s="8">
        <v>6.9999999999999999E-4</v>
      </c>
      <c r="N63" s="8">
        <v>2.0000000000000001E-4</v>
      </c>
    </row>
    <row r="64" spans="2:14">
      <c r="B64" s="6" t="s">
        <v>224</v>
      </c>
      <c r="C64" s="17">
        <v>1134139</v>
      </c>
      <c r="D64" s="6" t="s">
        <v>120</v>
      </c>
      <c r="E64" s="6"/>
      <c r="F64" s="20">
        <v>1635</v>
      </c>
      <c r="G64" s="6" t="s">
        <v>181</v>
      </c>
      <c r="H64" s="6" t="s">
        <v>97</v>
      </c>
      <c r="I64" s="7">
        <v>7</v>
      </c>
      <c r="J64" s="7">
        <v>4701</v>
      </c>
      <c r="K64" s="7">
        <v>0.33</v>
      </c>
      <c r="L64" s="8">
        <v>0</v>
      </c>
      <c r="M64" s="8">
        <v>0</v>
      </c>
      <c r="N64" s="8">
        <v>0</v>
      </c>
    </row>
    <row r="65" spans="2:14">
      <c r="B65" s="6" t="s">
        <v>225</v>
      </c>
      <c r="C65" s="17">
        <v>1084698</v>
      </c>
      <c r="D65" s="6" t="s">
        <v>120</v>
      </c>
      <c r="E65" s="6"/>
      <c r="F65" s="18">
        <v>520039942</v>
      </c>
      <c r="G65" s="6" t="s">
        <v>226</v>
      </c>
      <c r="H65" s="6" t="s">
        <v>97</v>
      </c>
      <c r="I65" s="7">
        <v>1500</v>
      </c>
      <c r="J65" s="7">
        <v>6338</v>
      </c>
      <c r="K65" s="7">
        <v>95.07</v>
      </c>
      <c r="L65" s="8">
        <v>1E-4</v>
      </c>
      <c r="M65" s="8">
        <v>7.9000000000000008E-3</v>
      </c>
      <c r="N65" s="8">
        <v>1.9E-3</v>
      </c>
    </row>
    <row r="66" spans="2:14">
      <c r="B66" s="6" t="s">
        <v>227</v>
      </c>
      <c r="C66" s="17">
        <v>445015</v>
      </c>
      <c r="D66" s="6" t="s">
        <v>120</v>
      </c>
      <c r="E66" s="6"/>
      <c r="F66" s="18">
        <v>520039413</v>
      </c>
      <c r="G66" s="6" t="s">
        <v>226</v>
      </c>
      <c r="H66" s="6" t="s">
        <v>97</v>
      </c>
      <c r="I66" s="7">
        <v>2909</v>
      </c>
      <c r="J66" s="7">
        <v>3579</v>
      </c>
      <c r="K66" s="7">
        <v>104.11</v>
      </c>
      <c r="L66" s="8">
        <v>0</v>
      </c>
      <c r="M66" s="8">
        <v>8.6E-3</v>
      </c>
      <c r="N66" s="8">
        <v>2.0999999999999999E-3</v>
      </c>
    </row>
    <row r="67" spans="2:14">
      <c r="B67" s="13" t="s">
        <v>228</v>
      </c>
      <c r="C67" s="14"/>
      <c r="D67" s="13"/>
      <c r="E67" s="13"/>
      <c r="F67" s="13"/>
      <c r="G67" s="13"/>
      <c r="H67" s="13"/>
      <c r="I67" s="15">
        <v>68673.820000000007</v>
      </c>
      <c r="K67" s="15">
        <v>340.72</v>
      </c>
      <c r="M67" s="16">
        <v>2.81E-2</v>
      </c>
      <c r="N67" s="16">
        <v>6.7999999999999996E-3</v>
      </c>
    </row>
    <row r="68" spans="2:14">
      <c r="B68" s="6" t="s">
        <v>229</v>
      </c>
      <c r="C68" s="17">
        <v>1080753</v>
      </c>
      <c r="D68" s="6" t="s">
        <v>120</v>
      </c>
      <c r="E68" s="6"/>
      <c r="F68" s="18">
        <v>520042219</v>
      </c>
      <c r="G68" s="6" t="s">
        <v>202</v>
      </c>
      <c r="H68" s="6" t="s">
        <v>97</v>
      </c>
      <c r="I68" s="7">
        <v>84</v>
      </c>
      <c r="J68" s="7">
        <v>4326</v>
      </c>
      <c r="K68" s="7">
        <v>3.63</v>
      </c>
      <c r="L68" s="8">
        <v>0</v>
      </c>
      <c r="M68" s="8">
        <v>2.9999999999999997E-4</v>
      </c>
      <c r="N68" s="8">
        <v>1E-4</v>
      </c>
    </row>
    <row r="69" spans="2:14">
      <c r="B69" s="6" t="s">
        <v>230</v>
      </c>
      <c r="C69" s="17">
        <v>1123850</v>
      </c>
      <c r="D69" s="6" t="s">
        <v>120</v>
      </c>
      <c r="E69" s="6"/>
      <c r="F69" s="18">
        <v>514065283</v>
      </c>
      <c r="G69" s="6" t="s">
        <v>202</v>
      </c>
      <c r="H69" s="6" t="s">
        <v>97</v>
      </c>
      <c r="I69" s="7">
        <v>1022</v>
      </c>
      <c r="J69" s="7">
        <v>3484</v>
      </c>
      <c r="K69" s="7">
        <v>35.61</v>
      </c>
      <c r="L69" s="8">
        <v>0</v>
      </c>
      <c r="M69" s="8">
        <v>2.8999999999999998E-3</v>
      </c>
      <c r="N69" s="8">
        <v>6.9999999999999999E-4</v>
      </c>
    </row>
    <row r="70" spans="2:14">
      <c r="B70" s="6" t="s">
        <v>231</v>
      </c>
      <c r="C70" s="17">
        <v>1141043</v>
      </c>
      <c r="D70" s="6" t="s">
        <v>120</v>
      </c>
      <c r="E70" s="6"/>
      <c r="F70" s="18">
        <v>511659401</v>
      </c>
      <c r="G70" s="6" t="s">
        <v>166</v>
      </c>
      <c r="H70" s="6" t="s">
        <v>97</v>
      </c>
      <c r="I70" s="7">
        <v>594.82000000000005</v>
      </c>
      <c r="J70" s="7">
        <v>1230</v>
      </c>
      <c r="K70" s="7">
        <v>7.32</v>
      </c>
      <c r="M70" s="8">
        <v>5.9999999999999995E-4</v>
      </c>
      <c r="N70" s="8">
        <v>1E-4</v>
      </c>
    </row>
    <row r="71" spans="2:14">
      <c r="B71" s="6" t="s">
        <v>232</v>
      </c>
      <c r="C71" s="17">
        <v>1109966</v>
      </c>
      <c r="D71" s="6" t="s">
        <v>120</v>
      </c>
      <c r="E71" s="6"/>
      <c r="F71" s="18">
        <v>512096793</v>
      </c>
      <c r="G71" s="6" t="s">
        <v>166</v>
      </c>
      <c r="H71" s="6" t="s">
        <v>97</v>
      </c>
      <c r="I71" s="7">
        <v>9800</v>
      </c>
      <c r="J71" s="7">
        <v>1205</v>
      </c>
      <c r="K71" s="7">
        <v>118.09</v>
      </c>
      <c r="L71" s="8">
        <v>2.0000000000000001E-4</v>
      </c>
      <c r="M71" s="8">
        <v>9.7999999999999997E-3</v>
      </c>
      <c r="N71" s="8">
        <v>2.3999999999999998E-3</v>
      </c>
    </row>
    <row r="72" spans="2:14">
      <c r="B72" s="6" t="s">
        <v>233</v>
      </c>
      <c r="C72" s="17">
        <v>384016</v>
      </c>
      <c r="D72" s="6" t="s">
        <v>120</v>
      </c>
      <c r="E72" s="6"/>
      <c r="F72" s="18">
        <v>520038530</v>
      </c>
      <c r="G72" s="6" t="s">
        <v>220</v>
      </c>
      <c r="H72" s="6" t="s">
        <v>97</v>
      </c>
      <c r="I72" s="7">
        <v>218</v>
      </c>
      <c r="J72" s="7">
        <v>1577</v>
      </c>
      <c r="K72" s="7">
        <v>3.44</v>
      </c>
      <c r="L72" s="8">
        <v>0</v>
      </c>
      <c r="M72" s="8">
        <v>2.9999999999999997E-4</v>
      </c>
      <c r="N72" s="8">
        <v>1E-4</v>
      </c>
    </row>
    <row r="73" spans="2:14">
      <c r="B73" s="6" t="s">
        <v>234</v>
      </c>
      <c r="C73" s="17">
        <v>813014</v>
      </c>
      <c r="D73" s="6" t="s">
        <v>120</v>
      </c>
      <c r="E73" s="6"/>
      <c r="F73" s="18">
        <v>520032988</v>
      </c>
      <c r="G73" s="6" t="s">
        <v>175</v>
      </c>
      <c r="H73" s="6" t="s">
        <v>97</v>
      </c>
      <c r="I73" s="7">
        <v>372</v>
      </c>
      <c r="J73" s="7">
        <v>20140</v>
      </c>
      <c r="K73" s="7">
        <v>74.92</v>
      </c>
      <c r="L73" s="8">
        <v>0</v>
      </c>
      <c r="M73" s="8">
        <v>6.1999999999999998E-3</v>
      </c>
      <c r="N73" s="8">
        <v>1.5E-3</v>
      </c>
    </row>
    <row r="74" spans="2:14">
      <c r="B74" s="6" t="s">
        <v>235</v>
      </c>
      <c r="C74" s="17">
        <v>216010</v>
      </c>
      <c r="D74" s="6" t="s">
        <v>120</v>
      </c>
      <c r="E74" s="6"/>
      <c r="F74" s="18">
        <v>520036096</v>
      </c>
      <c r="G74" s="6" t="s">
        <v>181</v>
      </c>
      <c r="H74" s="6" t="s">
        <v>97</v>
      </c>
      <c r="I74" s="7">
        <v>53683</v>
      </c>
      <c r="J74" s="7">
        <v>84.4</v>
      </c>
      <c r="K74" s="7">
        <v>45.31</v>
      </c>
      <c r="L74" s="8">
        <v>6.9999999999999999E-4</v>
      </c>
      <c r="M74" s="8">
        <v>3.7000000000000002E-3</v>
      </c>
      <c r="N74" s="8">
        <v>8.9999999999999998E-4</v>
      </c>
    </row>
    <row r="75" spans="2:14">
      <c r="B75" s="6" t="s">
        <v>236</v>
      </c>
      <c r="C75" s="17">
        <v>1141142</v>
      </c>
      <c r="D75" s="6" t="s">
        <v>120</v>
      </c>
      <c r="E75" s="6"/>
      <c r="F75" s="20">
        <v>1684</v>
      </c>
      <c r="G75" s="6" t="s">
        <v>237</v>
      </c>
      <c r="H75" s="6" t="s">
        <v>97</v>
      </c>
      <c r="I75" s="7">
        <v>2900</v>
      </c>
      <c r="J75" s="7">
        <v>1807</v>
      </c>
      <c r="K75" s="7">
        <v>52.4</v>
      </c>
      <c r="L75" s="8">
        <v>1E-4</v>
      </c>
      <c r="M75" s="8">
        <v>4.3E-3</v>
      </c>
      <c r="N75" s="8">
        <v>1E-3</v>
      </c>
    </row>
    <row r="76" spans="2:14">
      <c r="B76" s="13" t="s">
        <v>238</v>
      </c>
      <c r="C76" s="14"/>
      <c r="D76" s="13"/>
      <c r="E76" s="13"/>
      <c r="F76" s="13"/>
      <c r="G76" s="13"/>
      <c r="H76" s="13"/>
      <c r="I76" s="15">
        <v>0</v>
      </c>
      <c r="K76" s="15">
        <v>0</v>
      </c>
      <c r="M76" s="16">
        <v>0</v>
      </c>
      <c r="N76" s="16">
        <v>0</v>
      </c>
    </row>
    <row r="77" spans="2:14">
      <c r="B77" s="13" t="s">
        <v>239</v>
      </c>
      <c r="C77" s="14"/>
      <c r="D77" s="13"/>
      <c r="E77" s="13"/>
      <c r="F77" s="13"/>
      <c r="G77" s="13"/>
      <c r="H77" s="13"/>
      <c r="I77" s="15">
        <v>0</v>
      </c>
      <c r="K77" s="15">
        <v>0</v>
      </c>
      <c r="M77" s="16">
        <v>0</v>
      </c>
      <c r="N77" s="16">
        <v>0</v>
      </c>
    </row>
    <row r="78" spans="2:14">
      <c r="B78" s="3" t="s">
        <v>240</v>
      </c>
      <c r="C78" s="12"/>
      <c r="D78" s="3"/>
      <c r="E78" s="3"/>
      <c r="F78" s="3"/>
      <c r="G78" s="3"/>
      <c r="H78" s="3"/>
      <c r="I78" s="9">
        <v>32135.39</v>
      </c>
      <c r="K78" s="9">
        <v>856.94</v>
      </c>
      <c r="M78" s="10">
        <v>7.0800000000000002E-2</v>
      </c>
      <c r="N78" s="10">
        <v>1.7100000000000001E-2</v>
      </c>
    </row>
    <row r="79" spans="2:14">
      <c r="B79" s="13" t="s">
        <v>241</v>
      </c>
      <c r="C79" s="14"/>
      <c r="D79" s="13"/>
      <c r="E79" s="13"/>
      <c r="F79" s="13"/>
      <c r="G79" s="13"/>
      <c r="H79" s="13"/>
      <c r="I79" s="15">
        <v>32135.39</v>
      </c>
      <c r="K79" s="15">
        <v>856.94</v>
      </c>
      <c r="M79" s="16">
        <v>7.0800000000000002E-2</v>
      </c>
      <c r="N79" s="16">
        <v>1.7100000000000001E-2</v>
      </c>
    </row>
    <row r="80" spans="2:14">
      <c r="B80" s="6" t="s">
        <v>242</v>
      </c>
      <c r="C80" s="17" t="s">
        <v>243</v>
      </c>
      <c r="D80" s="6" t="s">
        <v>226</v>
      </c>
      <c r="E80" s="6" t="s">
        <v>153</v>
      </c>
      <c r="F80" s="6"/>
      <c r="G80" s="6" t="s">
        <v>226</v>
      </c>
      <c r="H80" s="6" t="s">
        <v>45</v>
      </c>
      <c r="I80" s="7">
        <v>1104</v>
      </c>
      <c r="J80" s="7">
        <v>3065</v>
      </c>
      <c r="K80" s="7">
        <v>91.05</v>
      </c>
      <c r="M80" s="8">
        <v>7.4999999999999997E-3</v>
      </c>
      <c r="N80" s="8">
        <v>1.8E-3</v>
      </c>
    </row>
    <row r="81" spans="2:14">
      <c r="B81" s="6" t="s">
        <v>244</v>
      </c>
      <c r="C81" s="17" t="s">
        <v>245</v>
      </c>
      <c r="D81" s="6" t="s">
        <v>226</v>
      </c>
      <c r="E81" s="6" t="s">
        <v>153</v>
      </c>
      <c r="F81" s="6"/>
      <c r="G81" s="6" t="s">
        <v>166</v>
      </c>
      <c r="H81" s="6" t="s">
        <v>46</v>
      </c>
      <c r="I81" s="7">
        <v>20095</v>
      </c>
      <c r="J81" s="7">
        <v>473</v>
      </c>
      <c r="K81" s="7">
        <v>378.86</v>
      </c>
      <c r="L81" s="8">
        <v>0</v>
      </c>
      <c r="M81" s="8">
        <v>3.1300000000000001E-2</v>
      </c>
      <c r="N81" s="8">
        <v>7.6E-3</v>
      </c>
    </row>
    <row r="82" spans="2:14">
      <c r="B82" s="6" t="s">
        <v>246</v>
      </c>
      <c r="C82" s="17" t="s">
        <v>247</v>
      </c>
      <c r="D82" s="6" t="s">
        <v>248</v>
      </c>
      <c r="E82" s="6" t="s">
        <v>153</v>
      </c>
      <c r="F82" s="6"/>
      <c r="G82" s="6" t="s">
        <v>249</v>
      </c>
      <c r="H82" s="6" t="s">
        <v>41</v>
      </c>
      <c r="I82" s="7">
        <v>749</v>
      </c>
      <c r="J82" s="7">
        <v>910</v>
      </c>
      <c r="K82" s="7">
        <v>24</v>
      </c>
      <c r="L82" s="8">
        <v>0</v>
      </c>
      <c r="M82" s="8">
        <v>2E-3</v>
      </c>
      <c r="N82" s="8">
        <v>5.0000000000000001E-4</v>
      </c>
    </row>
    <row r="83" spans="2:14">
      <c r="B83" s="6" t="s">
        <v>250</v>
      </c>
      <c r="C83" s="17" t="s">
        <v>251</v>
      </c>
      <c r="D83" s="6" t="s">
        <v>248</v>
      </c>
      <c r="E83" s="6" t="s">
        <v>153</v>
      </c>
      <c r="F83" s="6"/>
      <c r="G83" s="6" t="s">
        <v>252</v>
      </c>
      <c r="H83" s="6" t="s">
        <v>41</v>
      </c>
      <c r="I83" s="7">
        <v>1670</v>
      </c>
      <c r="J83" s="7">
        <v>473</v>
      </c>
      <c r="K83" s="7">
        <v>27.62</v>
      </c>
      <c r="L83" s="8">
        <v>0</v>
      </c>
      <c r="M83" s="8">
        <v>2.3E-3</v>
      </c>
      <c r="N83" s="8">
        <v>5.9999999999999995E-4</v>
      </c>
    </row>
    <row r="84" spans="2:14">
      <c r="B84" s="6" t="s">
        <v>253</v>
      </c>
      <c r="C84" s="17" t="s">
        <v>254</v>
      </c>
      <c r="D84" s="6" t="s">
        <v>152</v>
      </c>
      <c r="E84" s="6" t="s">
        <v>153</v>
      </c>
      <c r="F84" s="6"/>
      <c r="G84" s="6" t="s">
        <v>255</v>
      </c>
      <c r="H84" s="6" t="s">
        <v>43</v>
      </c>
      <c r="I84" s="7">
        <v>3270.39</v>
      </c>
      <c r="J84" s="7">
        <v>255.25</v>
      </c>
      <c r="K84" s="7">
        <v>37.92</v>
      </c>
      <c r="L84" s="8">
        <v>0</v>
      </c>
      <c r="M84" s="8">
        <v>3.0999999999999999E-3</v>
      </c>
      <c r="N84" s="8">
        <v>8.0000000000000004E-4</v>
      </c>
    </row>
    <row r="85" spans="2:14">
      <c r="B85" s="6" t="s">
        <v>256</v>
      </c>
      <c r="C85" s="17" t="s">
        <v>257</v>
      </c>
      <c r="D85" s="6" t="s">
        <v>258</v>
      </c>
      <c r="E85" s="6" t="s">
        <v>153</v>
      </c>
      <c r="F85" s="6"/>
      <c r="G85" s="6" t="s">
        <v>259</v>
      </c>
      <c r="H85" s="6" t="s">
        <v>41</v>
      </c>
      <c r="I85" s="7">
        <v>1772</v>
      </c>
      <c r="J85" s="7">
        <v>3882</v>
      </c>
      <c r="K85" s="7">
        <v>240.49</v>
      </c>
      <c r="L85" s="8">
        <v>0</v>
      </c>
      <c r="M85" s="8">
        <v>1.9900000000000001E-2</v>
      </c>
      <c r="N85" s="8">
        <v>4.7999999999999996E-3</v>
      </c>
    </row>
    <row r="86" spans="2:14">
      <c r="B86" s="6" t="s">
        <v>260</v>
      </c>
      <c r="C86" s="17" t="s">
        <v>261</v>
      </c>
      <c r="D86" s="6" t="s">
        <v>226</v>
      </c>
      <c r="E86" s="6" t="s">
        <v>153</v>
      </c>
      <c r="F86" s="6"/>
      <c r="G86" s="6" t="s">
        <v>154</v>
      </c>
      <c r="H86" s="6" t="s">
        <v>46</v>
      </c>
      <c r="I86" s="7">
        <v>3475</v>
      </c>
      <c r="J86" s="7">
        <v>390.9</v>
      </c>
      <c r="K86" s="7">
        <v>57.02</v>
      </c>
      <c r="M86" s="8">
        <v>4.7000000000000002E-3</v>
      </c>
      <c r="N86" s="8">
        <v>1.1000000000000001E-3</v>
      </c>
    </row>
    <row r="87" spans="2:14">
      <c r="B87" s="13" t="s">
        <v>262</v>
      </c>
      <c r="C87" s="14"/>
      <c r="D87" s="13"/>
      <c r="E87" s="13"/>
      <c r="F87" s="13"/>
      <c r="G87" s="13"/>
      <c r="H87" s="13"/>
      <c r="I87" s="15">
        <v>0</v>
      </c>
      <c r="K87" s="15">
        <v>0</v>
      </c>
      <c r="M87" s="16">
        <v>0</v>
      </c>
      <c r="N87" s="16">
        <v>0</v>
      </c>
    </row>
    <row r="90" spans="2:14">
      <c r="B90" s="6" t="s">
        <v>103</v>
      </c>
      <c r="C90" s="17"/>
      <c r="D90" s="6"/>
      <c r="E90" s="6"/>
      <c r="F90" s="6"/>
      <c r="G90" s="6"/>
      <c r="H90" s="6"/>
    </row>
    <row r="94" spans="2:14">
      <c r="B94" s="5"/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00"/>
  <sheetViews>
    <sheetView rightToLeft="1" workbookViewId="0">
      <selection activeCell="B2" sqref="B2:B3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8.7109375" customWidth="1"/>
    <col min="7" max="7" width="15.7109375" customWidth="1"/>
    <col min="8" max="8" width="13.7109375" customWidth="1"/>
    <col min="9" max="9" width="11.7109375" customWidth="1"/>
    <col min="10" max="10" width="21.7109375" customWidth="1"/>
    <col min="11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724</v>
      </c>
    </row>
    <row r="3" spans="2:14" ht="15.75">
      <c r="B3" s="1" t="s">
        <v>723</v>
      </c>
    </row>
    <row r="4" spans="2:14" ht="15.75">
      <c r="B4" s="1" t="s">
        <v>1</v>
      </c>
    </row>
    <row r="6" spans="2:14" ht="15.75">
      <c r="B6" s="2" t="s">
        <v>104</v>
      </c>
    </row>
    <row r="7" spans="2:14" ht="15.75">
      <c r="B7" s="2" t="s">
        <v>263</v>
      </c>
    </row>
    <row r="8" spans="2:14">
      <c r="B8" s="3" t="s">
        <v>72</v>
      </c>
      <c r="C8" s="3" t="s">
        <v>73</v>
      </c>
      <c r="D8" s="3" t="s">
        <v>106</v>
      </c>
      <c r="E8" s="3" t="s">
        <v>74</v>
      </c>
      <c r="F8" s="3" t="s">
        <v>129</v>
      </c>
      <c r="G8" s="3" t="s">
        <v>77</v>
      </c>
      <c r="H8" s="3" t="s">
        <v>109</v>
      </c>
      <c r="I8" s="3" t="s">
        <v>40</v>
      </c>
      <c r="J8" s="3" t="s">
        <v>140</v>
      </c>
      <c r="K8" s="3" t="s">
        <v>80</v>
      </c>
      <c r="L8" s="3" t="s">
        <v>110</v>
      </c>
      <c r="M8" s="3" t="s">
        <v>111</v>
      </c>
      <c r="N8" s="3" t="s">
        <v>82</v>
      </c>
    </row>
    <row r="9" spans="2:14">
      <c r="B9" s="4"/>
      <c r="C9" s="4"/>
      <c r="D9" s="4"/>
      <c r="E9" s="4"/>
      <c r="F9" s="4"/>
      <c r="G9" s="4"/>
      <c r="H9" s="4" t="s">
        <v>114</v>
      </c>
      <c r="I9" s="4" t="s">
        <v>115</v>
      </c>
      <c r="J9" s="4" t="s">
        <v>84</v>
      </c>
      <c r="K9" s="4" t="s">
        <v>84</v>
      </c>
      <c r="L9" s="4" t="s">
        <v>83</v>
      </c>
      <c r="M9" s="4" t="s">
        <v>83</v>
      </c>
      <c r="N9" s="4" t="s">
        <v>83</v>
      </c>
    </row>
    <row r="11" spans="2:14">
      <c r="B11" s="3" t="s">
        <v>264</v>
      </c>
      <c r="C11" s="12"/>
      <c r="D11" s="3"/>
      <c r="E11" s="3"/>
      <c r="F11" s="3"/>
      <c r="G11" s="3"/>
      <c r="H11" s="9">
        <v>474769.5</v>
      </c>
      <c r="K11" s="9">
        <v>20290.189999999999</v>
      </c>
      <c r="M11" s="10">
        <v>1</v>
      </c>
      <c r="N11" s="10">
        <v>0.4052</v>
      </c>
    </row>
    <row r="12" spans="2:14">
      <c r="B12" s="3" t="s">
        <v>265</v>
      </c>
      <c r="C12" s="12"/>
      <c r="D12" s="3"/>
      <c r="E12" s="3"/>
      <c r="F12" s="3"/>
      <c r="G12" s="3"/>
      <c r="H12" s="9">
        <v>408839</v>
      </c>
      <c r="K12" s="9">
        <v>6825.7</v>
      </c>
      <c r="M12" s="10">
        <v>0.33639999999999998</v>
      </c>
      <c r="N12" s="10">
        <v>0.1363</v>
      </c>
    </row>
    <row r="13" spans="2:14">
      <c r="B13" s="13" t="s">
        <v>266</v>
      </c>
      <c r="C13" s="14"/>
      <c r="D13" s="13"/>
      <c r="E13" s="13"/>
      <c r="F13" s="13"/>
      <c r="G13" s="13"/>
      <c r="H13" s="15">
        <v>199807</v>
      </c>
      <c r="K13" s="15">
        <v>2628.49</v>
      </c>
      <c r="M13" s="16">
        <v>0.1295</v>
      </c>
      <c r="N13" s="16">
        <v>5.2499999999999998E-2</v>
      </c>
    </row>
    <row r="14" spans="2:14">
      <c r="B14" s="6" t="s">
        <v>267</v>
      </c>
      <c r="C14" s="17">
        <v>1097815</v>
      </c>
      <c r="D14" s="6" t="s">
        <v>120</v>
      </c>
      <c r="E14" s="18">
        <v>513801605</v>
      </c>
      <c r="F14" s="6" t="s">
        <v>268</v>
      </c>
      <c r="G14" s="6" t="s">
        <v>97</v>
      </c>
      <c r="H14" s="7">
        <v>6924</v>
      </c>
      <c r="I14" s="7">
        <v>1284</v>
      </c>
      <c r="J14" s="7">
        <v>0</v>
      </c>
      <c r="K14" s="7">
        <v>88.9</v>
      </c>
      <c r="L14" s="8">
        <v>1E-4</v>
      </c>
      <c r="M14" s="8">
        <v>4.4000000000000003E-3</v>
      </c>
      <c r="N14" s="8">
        <v>1.8E-3</v>
      </c>
    </row>
    <row r="15" spans="2:14">
      <c r="B15" s="6" t="s">
        <v>269</v>
      </c>
      <c r="C15" s="17">
        <v>1116383</v>
      </c>
      <c r="D15" s="6" t="s">
        <v>120</v>
      </c>
      <c r="E15" s="18">
        <v>514103811</v>
      </c>
      <c r="F15" s="6" t="s">
        <v>268</v>
      </c>
      <c r="G15" s="6" t="s">
        <v>97</v>
      </c>
      <c r="H15" s="7">
        <v>42754</v>
      </c>
      <c r="I15" s="7">
        <v>704.7</v>
      </c>
      <c r="J15" s="7">
        <v>0</v>
      </c>
      <c r="K15" s="7">
        <v>301.29000000000002</v>
      </c>
      <c r="L15" s="8">
        <v>5.9999999999999995E-4</v>
      </c>
      <c r="M15" s="8">
        <v>1.4800000000000001E-2</v>
      </c>
      <c r="N15" s="8">
        <v>6.0000000000000001E-3</v>
      </c>
    </row>
    <row r="16" spans="2:14">
      <c r="B16" s="6" t="s">
        <v>270</v>
      </c>
      <c r="C16" s="17">
        <v>1113703</v>
      </c>
      <c r="D16" s="6" t="s">
        <v>120</v>
      </c>
      <c r="E16" s="18">
        <v>514103811</v>
      </c>
      <c r="F16" s="6" t="s">
        <v>268</v>
      </c>
      <c r="G16" s="6" t="s">
        <v>97</v>
      </c>
      <c r="H16" s="7">
        <v>9581</v>
      </c>
      <c r="I16" s="7">
        <v>1434</v>
      </c>
      <c r="J16" s="7">
        <v>0</v>
      </c>
      <c r="K16" s="7">
        <v>137.38999999999999</v>
      </c>
      <c r="L16" s="8">
        <v>1E-4</v>
      </c>
      <c r="M16" s="8">
        <v>6.7999999999999996E-3</v>
      </c>
      <c r="N16" s="8">
        <v>2.7000000000000001E-3</v>
      </c>
    </row>
    <row r="17" spans="2:14">
      <c r="B17" s="6" t="s">
        <v>271</v>
      </c>
      <c r="C17" s="17">
        <v>1113745</v>
      </c>
      <c r="D17" s="6" t="s">
        <v>120</v>
      </c>
      <c r="E17" s="18">
        <v>514103811</v>
      </c>
      <c r="F17" s="6" t="s">
        <v>268</v>
      </c>
      <c r="G17" s="6" t="s">
        <v>97</v>
      </c>
      <c r="H17" s="7">
        <v>49659</v>
      </c>
      <c r="I17" s="7">
        <v>975.8</v>
      </c>
      <c r="J17" s="7">
        <v>0</v>
      </c>
      <c r="K17" s="7">
        <v>484.57</v>
      </c>
      <c r="L17" s="8">
        <v>2.0000000000000001E-4</v>
      </c>
      <c r="M17" s="8">
        <v>2.3900000000000001E-2</v>
      </c>
      <c r="N17" s="8">
        <v>9.7000000000000003E-3</v>
      </c>
    </row>
    <row r="18" spans="2:14">
      <c r="B18" s="6" t="s">
        <v>272</v>
      </c>
      <c r="C18" s="17">
        <v>1113232</v>
      </c>
      <c r="D18" s="6" t="s">
        <v>120</v>
      </c>
      <c r="E18" s="18">
        <v>514103811</v>
      </c>
      <c r="F18" s="6" t="s">
        <v>268</v>
      </c>
      <c r="G18" s="6" t="s">
        <v>97</v>
      </c>
      <c r="H18" s="7">
        <v>19634</v>
      </c>
      <c r="I18" s="7">
        <v>1286</v>
      </c>
      <c r="J18" s="7">
        <v>0</v>
      </c>
      <c r="K18" s="7">
        <v>252.49</v>
      </c>
      <c r="L18" s="8">
        <v>1E-4</v>
      </c>
      <c r="M18" s="8">
        <v>1.24E-2</v>
      </c>
      <c r="N18" s="8">
        <v>5.0000000000000001E-3</v>
      </c>
    </row>
    <row r="19" spans="2:14">
      <c r="B19" s="6" t="s">
        <v>273</v>
      </c>
      <c r="C19" s="17">
        <v>1125327</v>
      </c>
      <c r="D19" s="6" t="s">
        <v>120</v>
      </c>
      <c r="E19" s="18">
        <v>513665661</v>
      </c>
      <c r="F19" s="6" t="s">
        <v>268</v>
      </c>
      <c r="G19" s="6" t="s">
        <v>97</v>
      </c>
      <c r="H19" s="7">
        <v>15936</v>
      </c>
      <c r="I19" s="7">
        <v>1281</v>
      </c>
      <c r="J19" s="7">
        <v>0</v>
      </c>
      <c r="K19" s="7">
        <v>204.14</v>
      </c>
      <c r="L19" s="8">
        <v>1E-4</v>
      </c>
      <c r="M19" s="8">
        <v>1.01E-2</v>
      </c>
      <c r="N19" s="8">
        <v>4.1000000000000003E-3</v>
      </c>
    </row>
    <row r="20" spans="2:14">
      <c r="B20" s="6" t="s">
        <v>274</v>
      </c>
      <c r="C20" s="17">
        <v>1118769</v>
      </c>
      <c r="D20" s="6" t="s">
        <v>120</v>
      </c>
      <c r="E20" s="18">
        <v>513952457</v>
      </c>
      <c r="F20" s="6" t="s">
        <v>268</v>
      </c>
      <c r="G20" s="6" t="s">
        <v>97</v>
      </c>
      <c r="H20" s="7">
        <v>42507</v>
      </c>
      <c r="I20" s="7">
        <v>701.1</v>
      </c>
      <c r="J20" s="7">
        <v>0</v>
      </c>
      <c r="K20" s="7">
        <v>298.02</v>
      </c>
      <c r="L20" s="8">
        <v>5.9999999999999995E-4</v>
      </c>
      <c r="M20" s="8">
        <v>1.47E-2</v>
      </c>
      <c r="N20" s="8">
        <v>6.0000000000000001E-3</v>
      </c>
    </row>
    <row r="21" spans="2:14">
      <c r="B21" s="6" t="s">
        <v>275</v>
      </c>
      <c r="C21" s="17">
        <v>1117266</v>
      </c>
      <c r="D21" s="6" t="s">
        <v>120</v>
      </c>
      <c r="E21" s="18">
        <v>513502211</v>
      </c>
      <c r="F21" s="6" t="s">
        <v>268</v>
      </c>
      <c r="G21" s="6" t="s">
        <v>97</v>
      </c>
      <c r="H21" s="7">
        <v>4803</v>
      </c>
      <c r="I21" s="7">
        <v>12850</v>
      </c>
      <c r="J21" s="7">
        <v>0</v>
      </c>
      <c r="K21" s="7">
        <v>617.19000000000005</v>
      </c>
      <c r="L21" s="8">
        <v>0</v>
      </c>
      <c r="M21" s="8">
        <v>3.04E-2</v>
      </c>
      <c r="N21" s="8">
        <v>1.23E-2</v>
      </c>
    </row>
    <row r="22" spans="2:14">
      <c r="B22" s="6" t="s">
        <v>276</v>
      </c>
      <c r="C22" s="17">
        <v>1095702</v>
      </c>
      <c r="D22" s="6" t="s">
        <v>120</v>
      </c>
      <c r="E22" s="18">
        <v>513594101</v>
      </c>
      <c r="F22" s="6" t="s">
        <v>268</v>
      </c>
      <c r="G22" s="6" t="s">
        <v>97</v>
      </c>
      <c r="H22" s="7">
        <v>6980</v>
      </c>
      <c r="I22" s="7">
        <v>1610</v>
      </c>
      <c r="J22" s="7">
        <v>0</v>
      </c>
      <c r="K22" s="7">
        <v>112.38</v>
      </c>
      <c r="L22" s="8">
        <v>1E-4</v>
      </c>
      <c r="M22" s="8">
        <v>5.4999999999999997E-3</v>
      </c>
      <c r="N22" s="8">
        <v>2.2000000000000001E-3</v>
      </c>
    </row>
    <row r="23" spans="2:14">
      <c r="B23" s="6" t="s">
        <v>277</v>
      </c>
      <c r="C23" s="17">
        <v>1091818</v>
      </c>
      <c r="D23" s="6" t="s">
        <v>120</v>
      </c>
      <c r="E23" s="18">
        <v>513594101</v>
      </c>
      <c r="F23" s="6" t="s">
        <v>268</v>
      </c>
      <c r="G23" s="6" t="s">
        <v>97</v>
      </c>
      <c r="H23" s="7">
        <v>1029</v>
      </c>
      <c r="I23" s="7">
        <v>12840</v>
      </c>
      <c r="J23" s="7">
        <v>0</v>
      </c>
      <c r="K23" s="7">
        <v>132.12</v>
      </c>
      <c r="L23" s="8">
        <v>0</v>
      </c>
      <c r="M23" s="8">
        <v>6.4999999999999997E-3</v>
      </c>
      <c r="N23" s="8">
        <v>2.5999999999999999E-3</v>
      </c>
    </row>
    <row r="24" spans="2:14">
      <c r="B24" s="13" t="s">
        <v>278</v>
      </c>
      <c r="C24" s="14"/>
      <c r="D24" s="13"/>
      <c r="E24" s="13"/>
      <c r="F24" s="13"/>
      <c r="G24" s="13"/>
      <c r="H24" s="15">
        <v>209032</v>
      </c>
      <c r="K24" s="15">
        <v>4197.21</v>
      </c>
      <c r="M24" s="16">
        <v>0.2069</v>
      </c>
      <c r="N24" s="16">
        <v>8.3799999999999999E-2</v>
      </c>
    </row>
    <row r="25" spans="2:14">
      <c r="B25" s="6" t="s">
        <v>279</v>
      </c>
      <c r="C25" s="17">
        <v>1130392</v>
      </c>
      <c r="D25" s="6" t="s">
        <v>120</v>
      </c>
      <c r="E25" s="18">
        <v>514103811</v>
      </c>
      <c r="F25" s="6" t="s">
        <v>280</v>
      </c>
      <c r="G25" s="6" t="s">
        <v>97</v>
      </c>
      <c r="H25" s="7">
        <v>24691</v>
      </c>
      <c r="I25" s="7">
        <v>749.1</v>
      </c>
      <c r="J25" s="7">
        <v>0</v>
      </c>
      <c r="K25" s="7">
        <v>184.96</v>
      </c>
      <c r="L25" s="8">
        <v>2.9999999999999997E-4</v>
      </c>
      <c r="M25" s="8">
        <v>9.1000000000000004E-3</v>
      </c>
      <c r="N25" s="8">
        <v>3.7000000000000002E-3</v>
      </c>
    </row>
    <row r="26" spans="2:14">
      <c r="B26" s="6" t="s">
        <v>281</v>
      </c>
      <c r="C26" s="17">
        <v>1101393</v>
      </c>
      <c r="D26" s="6" t="s">
        <v>120</v>
      </c>
      <c r="E26" s="18">
        <v>513665661</v>
      </c>
      <c r="F26" s="6" t="s">
        <v>280</v>
      </c>
      <c r="G26" s="6" t="s">
        <v>97</v>
      </c>
      <c r="H26" s="7">
        <v>336</v>
      </c>
      <c r="I26" s="7">
        <v>17710</v>
      </c>
      <c r="J26" s="7">
        <v>0</v>
      </c>
      <c r="K26" s="7">
        <v>59.51</v>
      </c>
      <c r="L26" s="8">
        <v>1E-4</v>
      </c>
      <c r="M26" s="8">
        <v>2.8999999999999998E-3</v>
      </c>
      <c r="N26" s="8">
        <v>1.1999999999999999E-3</v>
      </c>
    </row>
    <row r="27" spans="2:14">
      <c r="B27" s="6" t="s">
        <v>282</v>
      </c>
      <c r="C27" s="17">
        <v>1133255</v>
      </c>
      <c r="D27" s="6" t="s">
        <v>120</v>
      </c>
      <c r="E27" s="18">
        <v>513952457</v>
      </c>
      <c r="F27" s="6" t="s">
        <v>280</v>
      </c>
      <c r="G27" s="6" t="s">
        <v>97</v>
      </c>
      <c r="H27" s="7">
        <v>645</v>
      </c>
      <c r="I27" s="7">
        <v>6189</v>
      </c>
      <c r="J27" s="7">
        <v>0</v>
      </c>
      <c r="K27" s="7">
        <v>39.92</v>
      </c>
      <c r="L27" s="8">
        <v>1E-4</v>
      </c>
      <c r="M27" s="8">
        <v>2E-3</v>
      </c>
      <c r="N27" s="8">
        <v>8.0000000000000004E-4</v>
      </c>
    </row>
    <row r="28" spans="2:14">
      <c r="B28" s="6" t="s">
        <v>283</v>
      </c>
      <c r="C28" s="17">
        <v>1117399</v>
      </c>
      <c r="D28" s="6" t="s">
        <v>120</v>
      </c>
      <c r="E28" s="18">
        <v>513952457</v>
      </c>
      <c r="F28" s="6" t="s">
        <v>280</v>
      </c>
      <c r="G28" s="6" t="s">
        <v>97</v>
      </c>
      <c r="H28" s="7">
        <v>4250</v>
      </c>
      <c r="I28" s="7">
        <v>9386</v>
      </c>
      <c r="J28" s="7">
        <v>0</v>
      </c>
      <c r="K28" s="7">
        <v>398.9</v>
      </c>
      <c r="L28" s="8">
        <v>1E-4</v>
      </c>
      <c r="M28" s="8">
        <v>1.9699999999999999E-2</v>
      </c>
      <c r="N28" s="8">
        <v>8.0000000000000002E-3</v>
      </c>
    </row>
    <row r="29" spans="2:14">
      <c r="B29" s="6" t="s">
        <v>284</v>
      </c>
      <c r="C29" s="17">
        <v>1129964</v>
      </c>
      <c r="D29" s="6" t="s">
        <v>120</v>
      </c>
      <c r="E29" s="18">
        <v>513952457</v>
      </c>
      <c r="F29" s="6" t="s">
        <v>280</v>
      </c>
      <c r="G29" s="6" t="s">
        <v>97</v>
      </c>
      <c r="H29" s="7">
        <v>4165</v>
      </c>
      <c r="I29" s="7">
        <v>4099</v>
      </c>
      <c r="J29" s="7">
        <v>0</v>
      </c>
      <c r="K29" s="7">
        <v>170.72</v>
      </c>
      <c r="L29" s="8">
        <v>1E-4</v>
      </c>
      <c r="M29" s="8">
        <v>8.3999999999999995E-3</v>
      </c>
      <c r="N29" s="8">
        <v>3.3999999999999998E-3</v>
      </c>
    </row>
    <row r="30" spans="2:14">
      <c r="B30" s="6" t="s">
        <v>285</v>
      </c>
      <c r="C30" s="17">
        <v>1130004</v>
      </c>
      <c r="D30" s="6" t="s">
        <v>120</v>
      </c>
      <c r="E30" s="18">
        <v>513952457</v>
      </c>
      <c r="F30" s="6" t="s">
        <v>280</v>
      </c>
      <c r="G30" s="6" t="s">
        <v>97</v>
      </c>
      <c r="H30" s="7">
        <v>696</v>
      </c>
      <c r="I30" s="7">
        <v>14740</v>
      </c>
      <c r="J30" s="7">
        <v>0</v>
      </c>
      <c r="K30" s="7">
        <v>102.59</v>
      </c>
      <c r="L30" s="8">
        <v>2.9999999999999997E-4</v>
      </c>
      <c r="M30" s="8">
        <v>5.1000000000000004E-3</v>
      </c>
      <c r="N30" s="8">
        <v>2E-3</v>
      </c>
    </row>
    <row r="31" spans="2:14">
      <c r="B31" s="6" t="s">
        <v>286</v>
      </c>
      <c r="C31" s="17">
        <v>1129972</v>
      </c>
      <c r="D31" s="6" t="s">
        <v>120</v>
      </c>
      <c r="E31" s="18">
        <v>513952457</v>
      </c>
      <c r="F31" s="6" t="s">
        <v>280</v>
      </c>
      <c r="G31" s="6" t="s">
        <v>97</v>
      </c>
      <c r="H31" s="7">
        <v>274</v>
      </c>
      <c r="I31" s="7">
        <v>10250</v>
      </c>
      <c r="J31" s="7">
        <v>0</v>
      </c>
      <c r="K31" s="7">
        <v>28.09</v>
      </c>
      <c r="L31" s="8">
        <v>0</v>
      </c>
      <c r="M31" s="8">
        <v>1.4E-3</v>
      </c>
      <c r="N31" s="8">
        <v>5.9999999999999995E-4</v>
      </c>
    </row>
    <row r="32" spans="2:14">
      <c r="B32" s="6" t="s">
        <v>287</v>
      </c>
      <c r="C32" s="17">
        <v>1131291</v>
      </c>
      <c r="D32" s="6" t="s">
        <v>120</v>
      </c>
      <c r="E32" s="18">
        <v>513952457</v>
      </c>
      <c r="F32" s="6" t="s">
        <v>280</v>
      </c>
      <c r="G32" s="6" t="s">
        <v>97</v>
      </c>
      <c r="H32" s="7">
        <v>1612</v>
      </c>
      <c r="I32" s="7">
        <v>2372</v>
      </c>
      <c r="J32" s="7">
        <v>0</v>
      </c>
      <c r="K32" s="7">
        <v>38.24</v>
      </c>
      <c r="L32" s="8">
        <v>0</v>
      </c>
      <c r="M32" s="8">
        <v>1.9E-3</v>
      </c>
      <c r="N32" s="8">
        <v>8.0000000000000004E-4</v>
      </c>
    </row>
    <row r="33" spans="2:14">
      <c r="B33" s="6" t="s">
        <v>288</v>
      </c>
      <c r="C33" s="17">
        <v>1138015</v>
      </c>
      <c r="D33" s="6" t="s">
        <v>120</v>
      </c>
      <c r="E33" s="18">
        <v>513952457</v>
      </c>
      <c r="F33" s="6" t="s">
        <v>280</v>
      </c>
      <c r="G33" s="6" t="s">
        <v>97</v>
      </c>
      <c r="H33" s="7">
        <v>1377</v>
      </c>
      <c r="I33" s="7">
        <v>3961</v>
      </c>
      <c r="J33" s="7">
        <v>0</v>
      </c>
      <c r="K33" s="7">
        <v>54.54</v>
      </c>
      <c r="L33" s="8">
        <v>0</v>
      </c>
      <c r="M33" s="8">
        <v>2.7000000000000001E-3</v>
      </c>
      <c r="N33" s="8">
        <v>1.1000000000000001E-3</v>
      </c>
    </row>
    <row r="34" spans="2:14">
      <c r="B34" s="6" t="s">
        <v>289</v>
      </c>
      <c r="C34" s="17">
        <v>1125749</v>
      </c>
      <c r="D34" s="6" t="s">
        <v>120</v>
      </c>
      <c r="E34" s="18">
        <v>513952457</v>
      </c>
      <c r="F34" s="6" t="s">
        <v>280</v>
      </c>
      <c r="G34" s="6" t="s">
        <v>97</v>
      </c>
      <c r="H34" s="7">
        <v>2230</v>
      </c>
      <c r="I34" s="7">
        <v>3832</v>
      </c>
      <c r="J34" s="7">
        <v>0</v>
      </c>
      <c r="K34" s="7">
        <v>85.45</v>
      </c>
      <c r="L34" s="8">
        <v>1E-4</v>
      </c>
      <c r="M34" s="8">
        <v>4.1999999999999997E-3</v>
      </c>
      <c r="N34" s="8">
        <v>1.6999999999999999E-3</v>
      </c>
    </row>
    <row r="35" spans="2:14">
      <c r="B35" s="6" t="s">
        <v>290</v>
      </c>
      <c r="C35" s="17">
        <v>1117092</v>
      </c>
      <c r="D35" s="6" t="s">
        <v>120</v>
      </c>
      <c r="E35" s="18">
        <v>513502211</v>
      </c>
      <c r="F35" s="6" t="s">
        <v>280</v>
      </c>
      <c r="G35" s="6" t="s">
        <v>97</v>
      </c>
      <c r="H35" s="7">
        <v>11710</v>
      </c>
      <c r="I35" s="7">
        <v>3202</v>
      </c>
      <c r="J35" s="7">
        <v>0</v>
      </c>
      <c r="K35" s="7">
        <v>374.95</v>
      </c>
      <c r="L35" s="8">
        <v>5.0000000000000001E-4</v>
      </c>
      <c r="M35" s="8">
        <v>1.8499999999999999E-2</v>
      </c>
      <c r="N35" s="8">
        <v>7.4999999999999997E-3</v>
      </c>
    </row>
    <row r="36" spans="2:14">
      <c r="B36" s="6" t="s">
        <v>291</v>
      </c>
      <c r="C36" s="17">
        <v>1117639</v>
      </c>
      <c r="D36" s="6" t="s">
        <v>120</v>
      </c>
      <c r="E36" s="18">
        <v>513502211</v>
      </c>
      <c r="F36" s="6" t="s">
        <v>280</v>
      </c>
      <c r="G36" s="6" t="s">
        <v>97</v>
      </c>
      <c r="H36" s="7">
        <v>38513</v>
      </c>
      <c r="I36" s="7">
        <v>2684</v>
      </c>
      <c r="J36" s="7">
        <v>0</v>
      </c>
      <c r="K36" s="7">
        <v>1033.69</v>
      </c>
      <c r="L36" s="8">
        <v>2.9999999999999997E-4</v>
      </c>
      <c r="M36" s="8">
        <v>5.0900000000000001E-2</v>
      </c>
      <c r="N36" s="8">
        <v>2.06E-2</v>
      </c>
    </row>
    <row r="37" spans="2:14">
      <c r="B37" s="6" t="s">
        <v>292</v>
      </c>
      <c r="C37" s="17">
        <v>1116904</v>
      </c>
      <c r="D37" s="6" t="s">
        <v>120</v>
      </c>
      <c r="E37" s="18">
        <v>513502211</v>
      </c>
      <c r="F37" s="6" t="s">
        <v>280</v>
      </c>
      <c r="G37" s="6" t="s">
        <v>97</v>
      </c>
      <c r="H37" s="7">
        <v>335</v>
      </c>
      <c r="I37" s="7">
        <v>18930</v>
      </c>
      <c r="J37" s="7">
        <v>0</v>
      </c>
      <c r="K37" s="7">
        <v>63.42</v>
      </c>
      <c r="L37" s="8">
        <v>0</v>
      </c>
      <c r="M37" s="8">
        <v>3.0999999999999999E-3</v>
      </c>
      <c r="N37" s="8">
        <v>1.2999999999999999E-3</v>
      </c>
    </row>
    <row r="38" spans="2:14">
      <c r="B38" s="6" t="s">
        <v>293</v>
      </c>
      <c r="C38" s="17">
        <v>1099464</v>
      </c>
      <c r="D38" s="6" t="s">
        <v>120</v>
      </c>
      <c r="E38" s="18">
        <v>513502211</v>
      </c>
      <c r="F38" s="6" t="s">
        <v>280</v>
      </c>
      <c r="G38" s="6" t="s">
        <v>97</v>
      </c>
      <c r="H38" s="7">
        <v>1565</v>
      </c>
      <c r="I38" s="7">
        <v>22170</v>
      </c>
      <c r="J38" s="7">
        <v>0</v>
      </c>
      <c r="K38" s="7">
        <v>346.96</v>
      </c>
      <c r="L38" s="8">
        <v>5.0000000000000001E-4</v>
      </c>
      <c r="M38" s="8">
        <v>1.7100000000000001E-2</v>
      </c>
      <c r="N38" s="8">
        <v>6.8999999999999999E-3</v>
      </c>
    </row>
    <row r="39" spans="2:14">
      <c r="B39" s="6" t="s">
        <v>294</v>
      </c>
      <c r="C39" s="17">
        <v>1118728</v>
      </c>
      <c r="D39" s="6" t="s">
        <v>120</v>
      </c>
      <c r="E39" s="18">
        <v>513944660</v>
      </c>
      <c r="F39" s="6" t="s">
        <v>280</v>
      </c>
      <c r="G39" s="6" t="s">
        <v>97</v>
      </c>
      <c r="H39" s="7">
        <v>2740</v>
      </c>
      <c r="I39" s="7">
        <v>19180</v>
      </c>
      <c r="J39" s="7">
        <v>0</v>
      </c>
      <c r="K39" s="7">
        <v>525.53</v>
      </c>
      <c r="L39" s="8">
        <v>6.9999999999999999E-4</v>
      </c>
      <c r="M39" s="8">
        <v>2.5899999999999999E-2</v>
      </c>
      <c r="N39" s="8">
        <v>1.0500000000000001E-2</v>
      </c>
    </row>
    <row r="40" spans="2:14">
      <c r="B40" s="6" t="s">
        <v>295</v>
      </c>
      <c r="C40" s="17">
        <v>1129873</v>
      </c>
      <c r="D40" s="6" t="s">
        <v>120</v>
      </c>
      <c r="E40" s="18">
        <v>513815258</v>
      </c>
      <c r="F40" s="6" t="s">
        <v>280</v>
      </c>
      <c r="G40" s="6" t="s">
        <v>97</v>
      </c>
      <c r="H40" s="7">
        <v>111637</v>
      </c>
      <c r="I40" s="7">
        <v>413.1</v>
      </c>
      <c r="J40" s="7">
        <v>0</v>
      </c>
      <c r="K40" s="7">
        <v>461.17</v>
      </c>
      <c r="L40" s="8">
        <v>2.9999999999999997E-4</v>
      </c>
      <c r="M40" s="8">
        <v>2.2700000000000001E-2</v>
      </c>
      <c r="N40" s="8">
        <v>9.1999999999999998E-3</v>
      </c>
    </row>
    <row r="41" spans="2:14">
      <c r="B41" s="6" t="s">
        <v>296</v>
      </c>
      <c r="C41" s="17">
        <v>1095751</v>
      </c>
      <c r="D41" s="6" t="s">
        <v>120</v>
      </c>
      <c r="E41" s="18">
        <v>513594101</v>
      </c>
      <c r="F41" s="6" t="s">
        <v>280</v>
      </c>
      <c r="G41" s="6" t="s">
        <v>97</v>
      </c>
      <c r="H41" s="7">
        <v>820</v>
      </c>
      <c r="I41" s="7">
        <v>10370</v>
      </c>
      <c r="J41" s="7">
        <v>0</v>
      </c>
      <c r="K41" s="7">
        <v>85.03</v>
      </c>
      <c r="L41" s="8">
        <v>1E-4</v>
      </c>
      <c r="M41" s="8">
        <v>4.1999999999999997E-3</v>
      </c>
      <c r="N41" s="8">
        <v>1.6999999999999999E-3</v>
      </c>
    </row>
    <row r="42" spans="2:14">
      <c r="B42" s="6" t="s">
        <v>297</v>
      </c>
      <c r="C42" s="17">
        <v>1135649</v>
      </c>
      <c r="D42" s="6" t="s">
        <v>120</v>
      </c>
      <c r="E42" s="18">
        <v>513815258</v>
      </c>
      <c r="F42" s="6" t="s">
        <v>280</v>
      </c>
      <c r="G42" s="6" t="s">
        <v>97</v>
      </c>
      <c r="H42" s="7">
        <v>1436</v>
      </c>
      <c r="I42" s="7">
        <v>9995</v>
      </c>
      <c r="J42" s="7">
        <v>0</v>
      </c>
      <c r="K42" s="7">
        <v>143.53</v>
      </c>
      <c r="L42" s="8">
        <v>4.0000000000000002E-4</v>
      </c>
      <c r="M42" s="8">
        <v>7.1000000000000004E-3</v>
      </c>
      <c r="N42" s="8">
        <v>2.8999999999999998E-3</v>
      </c>
    </row>
    <row r="43" spans="2:14">
      <c r="B43" s="13" t="s">
        <v>298</v>
      </c>
      <c r="C43" s="14"/>
      <c r="D43" s="13"/>
      <c r="E43" s="13"/>
      <c r="F43" s="13"/>
      <c r="G43" s="13"/>
      <c r="H43" s="15">
        <v>0</v>
      </c>
      <c r="K43" s="15">
        <v>0</v>
      </c>
      <c r="M43" s="16">
        <v>0</v>
      </c>
      <c r="N43" s="16">
        <v>0</v>
      </c>
    </row>
    <row r="44" spans="2:14">
      <c r="B44" s="13" t="s">
        <v>299</v>
      </c>
      <c r="C44" s="14"/>
      <c r="D44" s="13"/>
      <c r="E44" s="13"/>
      <c r="F44" s="13"/>
      <c r="G44" s="13"/>
      <c r="H44" s="15">
        <v>0</v>
      </c>
      <c r="K44" s="15">
        <v>0</v>
      </c>
      <c r="M44" s="16">
        <v>0</v>
      </c>
      <c r="N44" s="16">
        <v>0</v>
      </c>
    </row>
    <row r="45" spans="2:14">
      <c r="B45" s="13" t="s">
        <v>300</v>
      </c>
      <c r="C45" s="14"/>
      <c r="D45" s="13"/>
      <c r="E45" s="13"/>
      <c r="F45" s="13"/>
      <c r="G45" s="13"/>
      <c r="H45" s="15">
        <v>0</v>
      </c>
      <c r="K45" s="15">
        <v>0</v>
      </c>
      <c r="M45" s="16">
        <v>0</v>
      </c>
      <c r="N45" s="16">
        <v>0</v>
      </c>
    </row>
    <row r="46" spans="2:14">
      <c r="B46" s="13" t="s">
        <v>301</v>
      </c>
      <c r="C46" s="14"/>
      <c r="D46" s="13"/>
      <c r="E46" s="13"/>
      <c r="F46" s="13"/>
      <c r="G46" s="13"/>
      <c r="H46" s="15">
        <v>0</v>
      </c>
      <c r="K46" s="15">
        <v>0</v>
      </c>
      <c r="M46" s="16">
        <v>0</v>
      </c>
      <c r="N46" s="16">
        <v>0</v>
      </c>
    </row>
    <row r="47" spans="2:14">
      <c r="B47" s="3" t="s">
        <v>302</v>
      </c>
      <c r="C47" s="12"/>
      <c r="D47" s="3"/>
      <c r="E47" s="3"/>
      <c r="F47" s="3"/>
      <c r="G47" s="3"/>
      <c r="H47" s="9">
        <v>65930.5</v>
      </c>
      <c r="K47" s="9">
        <v>13464.48</v>
      </c>
      <c r="M47" s="10">
        <v>0.66359999999999997</v>
      </c>
      <c r="N47" s="10">
        <v>0.26889999999999997</v>
      </c>
    </row>
    <row r="48" spans="2:14">
      <c r="B48" s="13" t="s">
        <v>303</v>
      </c>
      <c r="C48" s="14"/>
      <c r="D48" s="13"/>
      <c r="E48" s="13"/>
      <c r="F48" s="13"/>
      <c r="G48" s="13"/>
      <c r="H48" s="15">
        <v>63251.5</v>
      </c>
      <c r="K48" s="15">
        <v>11864.85</v>
      </c>
      <c r="M48" s="16">
        <v>0.58479999999999999</v>
      </c>
      <c r="N48" s="16">
        <v>0.2369</v>
      </c>
    </row>
    <row r="49" spans="2:14">
      <c r="B49" s="6" t="s">
        <v>304</v>
      </c>
      <c r="C49" s="17" t="s">
        <v>305</v>
      </c>
      <c r="D49" s="6" t="s">
        <v>306</v>
      </c>
      <c r="E49" s="6"/>
      <c r="F49" s="6" t="s">
        <v>280</v>
      </c>
      <c r="G49" s="6" t="s">
        <v>46</v>
      </c>
      <c r="H49" s="7">
        <v>173</v>
      </c>
      <c r="I49" s="7">
        <v>20988</v>
      </c>
      <c r="J49" s="7">
        <v>0</v>
      </c>
      <c r="K49" s="7">
        <v>144.72</v>
      </c>
      <c r="L49" s="8">
        <v>1E-4</v>
      </c>
      <c r="M49" s="8">
        <v>7.1000000000000004E-3</v>
      </c>
      <c r="N49" s="8">
        <v>2.8999999999999998E-3</v>
      </c>
    </row>
    <row r="50" spans="2:14">
      <c r="B50" s="6" t="s">
        <v>304</v>
      </c>
      <c r="C50" s="17" t="s">
        <v>307</v>
      </c>
      <c r="D50" s="6" t="s">
        <v>306</v>
      </c>
      <c r="E50" s="6"/>
      <c r="F50" s="6" t="s">
        <v>280</v>
      </c>
      <c r="G50" s="6" t="s">
        <v>41</v>
      </c>
      <c r="H50" s="7">
        <v>8292</v>
      </c>
      <c r="I50" s="7">
        <v>1512.72</v>
      </c>
      <c r="J50" s="7">
        <v>0</v>
      </c>
      <c r="K50" s="7">
        <v>125.43</v>
      </c>
      <c r="L50" s="8">
        <v>0</v>
      </c>
      <c r="M50" s="8">
        <v>6.1999999999999998E-3</v>
      </c>
      <c r="N50" s="8">
        <v>2.5000000000000001E-3</v>
      </c>
    </row>
    <row r="51" spans="2:14">
      <c r="B51" s="6" t="s">
        <v>308</v>
      </c>
      <c r="C51" s="17" t="s">
        <v>309</v>
      </c>
      <c r="D51" s="6" t="s">
        <v>248</v>
      </c>
      <c r="E51" s="6"/>
      <c r="F51" s="6" t="s">
        <v>280</v>
      </c>
      <c r="G51" s="6" t="s">
        <v>41</v>
      </c>
      <c r="H51" s="7">
        <v>583</v>
      </c>
      <c r="I51" s="7">
        <v>8963</v>
      </c>
      <c r="J51" s="7">
        <v>0</v>
      </c>
      <c r="K51" s="7">
        <v>182.68</v>
      </c>
      <c r="L51" s="8">
        <v>0</v>
      </c>
      <c r="M51" s="8">
        <v>8.9999999999999993E-3</v>
      </c>
      <c r="N51" s="8">
        <v>3.5999999999999999E-3</v>
      </c>
    </row>
    <row r="52" spans="2:14">
      <c r="B52" s="6" t="s">
        <v>310</v>
      </c>
      <c r="C52" s="17" t="s">
        <v>311</v>
      </c>
      <c r="D52" s="6" t="s">
        <v>248</v>
      </c>
      <c r="E52" s="6"/>
      <c r="F52" s="6" t="s">
        <v>280</v>
      </c>
      <c r="G52" s="6" t="s">
        <v>41</v>
      </c>
      <c r="H52" s="7">
        <v>1806</v>
      </c>
      <c r="I52" s="7">
        <v>2612</v>
      </c>
      <c r="J52" s="7">
        <v>0</v>
      </c>
      <c r="K52" s="7">
        <v>164.92</v>
      </c>
      <c r="L52" s="8">
        <v>0</v>
      </c>
      <c r="M52" s="8">
        <v>8.0999999999999996E-3</v>
      </c>
      <c r="N52" s="8">
        <v>3.3E-3</v>
      </c>
    </row>
    <row r="53" spans="2:14">
      <c r="B53" s="6" t="s">
        <v>312</v>
      </c>
      <c r="C53" s="17" t="s">
        <v>313</v>
      </c>
      <c r="D53" s="6" t="s">
        <v>248</v>
      </c>
      <c r="E53" s="6"/>
      <c r="F53" s="6" t="s">
        <v>280</v>
      </c>
      <c r="G53" s="6" t="s">
        <v>41</v>
      </c>
      <c r="H53" s="7">
        <v>1226</v>
      </c>
      <c r="I53" s="7">
        <v>6492</v>
      </c>
      <c r="J53" s="7">
        <v>0</v>
      </c>
      <c r="K53" s="7">
        <v>278.25</v>
      </c>
      <c r="L53" s="8">
        <v>0</v>
      </c>
      <c r="M53" s="8">
        <v>1.37E-2</v>
      </c>
      <c r="N53" s="8">
        <v>5.5999999999999999E-3</v>
      </c>
    </row>
    <row r="54" spans="2:14">
      <c r="B54" s="6" t="s">
        <v>314</v>
      </c>
      <c r="C54" s="17" t="s">
        <v>315</v>
      </c>
      <c r="D54" s="6" t="s">
        <v>258</v>
      </c>
      <c r="E54" s="6"/>
      <c r="F54" s="6" t="s">
        <v>280</v>
      </c>
      <c r="G54" s="6" t="s">
        <v>41</v>
      </c>
      <c r="H54" s="7">
        <v>5113</v>
      </c>
      <c r="I54" s="7">
        <v>9268</v>
      </c>
      <c r="J54" s="7">
        <v>0</v>
      </c>
      <c r="K54" s="7">
        <v>1656.66</v>
      </c>
      <c r="L54" s="8">
        <v>0</v>
      </c>
      <c r="M54" s="8">
        <v>8.1600000000000006E-2</v>
      </c>
      <c r="N54" s="8">
        <v>3.3099999999999997E-2</v>
      </c>
    </row>
    <row r="55" spans="2:14">
      <c r="B55" s="6" t="s">
        <v>314</v>
      </c>
      <c r="C55" s="17" t="s">
        <v>316</v>
      </c>
      <c r="D55" s="6" t="s">
        <v>248</v>
      </c>
      <c r="E55" s="6"/>
      <c r="F55" s="6" t="s">
        <v>280</v>
      </c>
      <c r="G55" s="6" t="s">
        <v>41</v>
      </c>
      <c r="H55" s="7">
        <v>667</v>
      </c>
      <c r="I55" s="7">
        <v>12480</v>
      </c>
      <c r="J55" s="7">
        <v>0</v>
      </c>
      <c r="K55" s="7">
        <v>291.01</v>
      </c>
      <c r="L55" s="8">
        <v>0</v>
      </c>
      <c r="M55" s="8">
        <v>1.43E-2</v>
      </c>
      <c r="N55" s="8">
        <v>5.7999999999999996E-3</v>
      </c>
    </row>
    <row r="56" spans="2:14">
      <c r="B56" s="6" t="s">
        <v>317</v>
      </c>
      <c r="C56" s="17" t="s">
        <v>318</v>
      </c>
      <c r="D56" s="6" t="s">
        <v>248</v>
      </c>
      <c r="E56" s="6"/>
      <c r="F56" s="6" t="s">
        <v>280</v>
      </c>
      <c r="G56" s="6" t="s">
        <v>41</v>
      </c>
      <c r="H56" s="7">
        <v>1019</v>
      </c>
      <c r="I56" s="7">
        <v>7924</v>
      </c>
      <c r="J56" s="7">
        <v>0</v>
      </c>
      <c r="K56" s="7">
        <v>282.29000000000002</v>
      </c>
      <c r="L56" s="8">
        <v>0</v>
      </c>
      <c r="M56" s="8">
        <v>1.3899999999999999E-2</v>
      </c>
      <c r="N56" s="8">
        <v>5.5999999999999999E-3</v>
      </c>
    </row>
    <row r="57" spans="2:14">
      <c r="B57" s="6" t="s">
        <v>319</v>
      </c>
      <c r="C57" s="17" t="s">
        <v>320</v>
      </c>
      <c r="D57" s="6" t="s">
        <v>248</v>
      </c>
      <c r="E57" s="6"/>
      <c r="F57" s="6" t="s">
        <v>280</v>
      </c>
      <c r="G57" s="6" t="s">
        <v>41</v>
      </c>
      <c r="H57" s="7">
        <v>522.75</v>
      </c>
      <c r="I57" s="7">
        <v>1276</v>
      </c>
      <c r="J57" s="7">
        <v>0</v>
      </c>
      <c r="K57" s="7">
        <v>23.32</v>
      </c>
      <c r="L57" s="8">
        <v>0</v>
      </c>
      <c r="M57" s="8">
        <v>1.1000000000000001E-3</v>
      </c>
      <c r="N57" s="8">
        <v>5.0000000000000001E-4</v>
      </c>
    </row>
    <row r="58" spans="2:14">
      <c r="B58" s="6" t="s">
        <v>321</v>
      </c>
      <c r="C58" s="17" t="s">
        <v>322</v>
      </c>
      <c r="D58" s="6" t="s">
        <v>248</v>
      </c>
      <c r="E58" s="6"/>
      <c r="F58" s="6" t="s">
        <v>280</v>
      </c>
      <c r="G58" s="6" t="s">
        <v>41</v>
      </c>
      <c r="H58" s="7">
        <v>686</v>
      </c>
      <c r="I58" s="7">
        <v>2168</v>
      </c>
      <c r="J58" s="7">
        <v>0</v>
      </c>
      <c r="K58" s="7">
        <v>51.99</v>
      </c>
      <c r="L58" s="8">
        <v>0</v>
      </c>
      <c r="M58" s="8">
        <v>2.5999999999999999E-3</v>
      </c>
      <c r="N58" s="8">
        <v>1E-3</v>
      </c>
    </row>
    <row r="59" spans="2:14">
      <c r="B59" s="6" t="s">
        <v>323</v>
      </c>
      <c r="C59" s="17" t="s">
        <v>324</v>
      </c>
      <c r="D59" s="6" t="s">
        <v>258</v>
      </c>
      <c r="E59" s="6"/>
      <c r="F59" s="6" t="s">
        <v>280</v>
      </c>
      <c r="G59" s="6" t="s">
        <v>41</v>
      </c>
      <c r="H59" s="7">
        <v>442</v>
      </c>
      <c r="I59" s="7">
        <v>3361</v>
      </c>
      <c r="J59" s="7">
        <v>0</v>
      </c>
      <c r="K59" s="7">
        <v>51.94</v>
      </c>
      <c r="L59" s="8">
        <v>0</v>
      </c>
      <c r="M59" s="8">
        <v>2.5999999999999999E-3</v>
      </c>
      <c r="N59" s="8">
        <v>1E-3</v>
      </c>
    </row>
    <row r="60" spans="2:14">
      <c r="B60" s="6" t="s">
        <v>325</v>
      </c>
      <c r="C60" s="17" t="s">
        <v>326</v>
      </c>
      <c r="D60" s="6" t="s">
        <v>258</v>
      </c>
      <c r="E60" s="6"/>
      <c r="F60" s="6" t="s">
        <v>280</v>
      </c>
      <c r="G60" s="6" t="s">
        <v>41</v>
      </c>
      <c r="H60" s="7">
        <v>0.75</v>
      </c>
      <c r="I60" s="7">
        <v>5365</v>
      </c>
      <c r="J60" s="7">
        <v>0</v>
      </c>
      <c r="K60" s="7">
        <v>0.14000000000000001</v>
      </c>
      <c r="L60" s="8">
        <v>0</v>
      </c>
      <c r="M60" s="8">
        <v>0</v>
      </c>
      <c r="N60" s="8">
        <v>0</v>
      </c>
    </row>
    <row r="61" spans="2:14">
      <c r="B61" s="6" t="s">
        <v>327</v>
      </c>
      <c r="C61" s="17" t="s">
        <v>328</v>
      </c>
      <c r="D61" s="6" t="s">
        <v>258</v>
      </c>
      <c r="E61" s="6"/>
      <c r="F61" s="6" t="s">
        <v>280</v>
      </c>
      <c r="G61" s="6" t="s">
        <v>41</v>
      </c>
      <c r="H61" s="7">
        <v>3133</v>
      </c>
      <c r="I61" s="7">
        <v>6745</v>
      </c>
      <c r="J61" s="7">
        <v>0</v>
      </c>
      <c r="K61" s="7">
        <v>738.78</v>
      </c>
      <c r="L61" s="8">
        <v>1E-4</v>
      </c>
      <c r="M61" s="8">
        <v>3.6400000000000002E-2</v>
      </c>
      <c r="N61" s="8">
        <v>1.4800000000000001E-2</v>
      </c>
    </row>
    <row r="62" spans="2:14">
      <c r="B62" s="6" t="s">
        <v>329</v>
      </c>
      <c r="C62" s="17" t="s">
        <v>330</v>
      </c>
      <c r="D62" s="6" t="s">
        <v>248</v>
      </c>
      <c r="E62" s="6"/>
      <c r="F62" s="6" t="s">
        <v>280</v>
      </c>
      <c r="G62" s="6" t="s">
        <v>41</v>
      </c>
      <c r="H62" s="7">
        <v>2262</v>
      </c>
      <c r="I62" s="7">
        <v>8191.13</v>
      </c>
      <c r="J62" s="7">
        <v>0</v>
      </c>
      <c r="K62" s="7">
        <v>185.28</v>
      </c>
      <c r="L62" s="8">
        <v>0</v>
      </c>
      <c r="M62" s="8">
        <v>9.1000000000000004E-3</v>
      </c>
      <c r="N62" s="8">
        <v>3.7000000000000002E-3</v>
      </c>
    </row>
    <row r="63" spans="2:14">
      <c r="B63" s="6" t="s">
        <v>331</v>
      </c>
      <c r="C63" s="17" t="s">
        <v>332</v>
      </c>
      <c r="D63" s="6" t="s">
        <v>248</v>
      </c>
      <c r="E63" s="6"/>
      <c r="F63" s="6" t="s">
        <v>280</v>
      </c>
      <c r="G63" s="6" t="s">
        <v>41</v>
      </c>
      <c r="H63" s="7">
        <v>603</v>
      </c>
      <c r="I63" s="7">
        <v>18857.419999999998</v>
      </c>
      <c r="J63" s="7">
        <v>0</v>
      </c>
      <c r="K63" s="7">
        <v>113.71</v>
      </c>
      <c r="L63" s="8">
        <v>0</v>
      </c>
      <c r="M63" s="8">
        <v>5.5999999999999999E-3</v>
      </c>
      <c r="N63" s="8">
        <v>2.3E-3</v>
      </c>
    </row>
    <row r="64" spans="2:14">
      <c r="B64" s="6" t="s">
        <v>333</v>
      </c>
      <c r="C64" s="17" t="s">
        <v>334</v>
      </c>
      <c r="D64" s="6" t="s">
        <v>248</v>
      </c>
      <c r="E64" s="6"/>
      <c r="F64" s="6" t="s">
        <v>280</v>
      </c>
      <c r="G64" s="6" t="s">
        <v>41</v>
      </c>
      <c r="H64" s="7">
        <v>898</v>
      </c>
      <c r="I64" s="7">
        <v>3431</v>
      </c>
      <c r="J64" s="7">
        <v>0</v>
      </c>
      <c r="K64" s="7">
        <v>107.71</v>
      </c>
      <c r="L64" s="8">
        <v>0</v>
      </c>
      <c r="M64" s="8">
        <v>5.3E-3</v>
      </c>
      <c r="N64" s="8">
        <v>2.2000000000000001E-3</v>
      </c>
    </row>
    <row r="65" spans="2:14">
      <c r="B65" s="6" t="s">
        <v>335</v>
      </c>
      <c r="C65" s="17" t="s">
        <v>336</v>
      </c>
      <c r="D65" s="6" t="s">
        <v>248</v>
      </c>
      <c r="E65" s="6"/>
      <c r="F65" s="6" t="s">
        <v>280</v>
      </c>
      <c r="G65" s="6" t="s">
        <v>41</v>
      </c>
      <c r="H65" s="7">
        <v>76</v>
      </c>
      <c r="I65" s="7">
        <v>31008</v>
      </c>
      <c r="J65" s="7">
        <v>0</v>
      </c>
      <c r="K65" s="7">
        <v>82.39</v>
      </c>
      <c r="L65" s="8">
        <v>0</v>
      </c>
      <c r="M65" s="8">
        <v>4.1000000000000003E-3</v>
      </c>
      <c r="N65" s="8">
        <v>1.6000000000000001E-3</v>
      </c>
    </row>
    <row r="66" spans="2:14">
      <c r="B66" s="6" t="s">
        <v>337</v>
      </c>
      <c r="C66" s="17" t="s">
        <v>338</v>
      </c>
      <c r="D66" s="6" t="s">
        <v>248</v>
      </c>
      <c r="E66" s="6"/>
      <c r="F66" s="6" t="s">
        <v>280</v>
      </c>
      <c r="G66" s="6" t="s">
        <v>41</v>
      </c>
      <c r="H66" s="7">
        <v>640</v>
      </c>
      <c r="I66" s="7">
        <v>3414</v>
      </c>
      <c r="J66" s="7">
        <v>0</v>
      </c>
      <c r="K66" s="7">
        <v>76.39</v>
      </c>
      <c r="L66" s="8">
        <v>0</v>
      </c>
      <c r="M66" s="8">
        <v>3.8E-3</v>
      </c>
      <c r="N66" s="8">
        <v>1.5E-3</v>
      </c>
    </row>
    <row r="67" spans="2:14">
      <c r="B67" s="6" t="s">
        <v>339</v>
      </c>
      <c r="C67" s="17" t="s">
        <v>340</v>
      </c>
      <c r="D67" s="6" t="s">
        <v>248</v>
      </c>
      <c r="E67" s="6"/>
      <c r="F67" s="6" t="s">
        <v>280</v>
      </c>
      <c r="G67" s="6" t="s">
        <v>41</v>
      </c>
      <c r="H67" s="7">
        <v>980</v>
      </c>
      <c r="I67" s="7">
        <v>2876</v>
      </c>
      <c r="J67" s="7">
        <v>0</v>
      </c>
      <c r="K67" s="7">
        <v>98.53</v>
      </c>
      <c r="L67" s="8">
        <v>1E-4</v>
      </c>
      <c r="M67" s="8">
        <v>4.8999999999999998E-3</v>
      </c>
      <c r="N67" s="8">
        <v>2E-3</v>
      </c>
    </row>
    <row r="68" spans="2:14">
      <c r="B68" s="6" t="s">
        <v>341</v>
      </c>
      <c r="C68" s="17" t="s">
        <v>342</v>
      </c>
      <c r="D68" s="6" t="s">
        <v>248</v>
      </c>
      <c r="E68" s="6"/>
      <c r="F68" s="6" t="s">
        <v>280</v>
      </c>
      <c r="G68" s="6" t="s">
        <v>41</v>
      </c>
      <c r="H68" s="7">
        <v>2247</v>
      </c>
      <c r="I68" s="7">
        <v>2479</v>
      </c>
      <c r="J68" s="7">
        <v>0</v>
      </c>
      <c r="K68" s="7">
        <v>194.74</v>
      </c>
      <c r="L68" s="8">
        <v>1E-4</v>
      </c>
      <c r="M68" s="8">
        <v>9.5999999999999992E-3</v>
      </c>
      <c r="N68" s="8">
        <v>3.8999999999999998E-3</v>
      </c>
    </row>
    <row r="69" spans="2:14">
      <c r="B69" s="6" t="s">
        <v>258</v>
      </c>
      <c r="C69" s="17" t="s">
        <v>343</v>
      </c>
      <c r="D69" s="6" t="s">
        <v>258</v>
      </c>
      <c r="E69" s="6"/>
      <c r="F69" s="6" t="s">
        <v>280</v>
      </c>
      <c r="G69" s="6" t="s">
        <v>41</v>
      </c>
      <c r="H69" s="7">
        <v>276</v>
      </c>
      <c r="I69" s="7">
        <v>13764</v>
      </c>
      <c r="J69" s="7">
        <v>0.27</v>
      </c>
      <c r="K69" s="7">
        <v>133.08000000000001</v>
      </c>
      <c r="L69" s="8">
        <v>0</v>
      </c>
      <c r="M69" s="8">
        <v>6.6E-3</v>
      </c>
      <c r="N69" s="8">
        <v>2.7000000000000001E-3</v>
      </c>
    </row>
    <row r="70" spans="2:14">
      <c r="B70" s="6" t="s">
        <v>344</v>
      </c>
      <c r="C70" s="17" t="s">
        <v>345</v>
      </c>
      <c r="D70" s="6" t="s">
        <v>258</v>
      </c>
      <c r="E70" s="6"/>
      <c r="F70" s="6" t="s">
        <v>280</v>
      </c>
      <c r="G70" s="6" t="s">
        <v>41</v>
      </c>
      <c r="H70" s="7">
        <v>2158</v>
      </c>
      <c r="I70" s="7">
        <v>4934</v>
      </c>
      <c r="J70" s="7">
        <v>0</v>
      </c>
      <c r="K70" s="7">
        <v>372.24</v>
      </c>
      <c r="L70" s="8">
        <v>2.0000000000000001E-4</v>
      </c>
      <c r="M70" s="8">
        <v>1.83E-2</v>
      </c>
      <c r="N70" s="8">
        <v>7.4000000000000003E-3</v>
      </c>
    </row>
    <row r="71" spans="2:14">
      <c r="B71" s="6" t="s">
        <v>346</v>
      </c>
      <c r="C71" s="17" t="s">
        <v>347</v>
      </c>
      <c r="D71" s="6" t="s">
        <v>248</v>
      </c>
      <c r="E71" s="6"/>
      <c r="F71" s="6" t="s">
        <v>280</v>
      </c>
      <c r="G71" s="6" t="s">
        <v>41</v>
      </c>
      <c r="H71" s="7">
        <v>1411</v>
      </c>
      <c r="I71" s="7">
        <v>3151</v>
      </c>
      <c r="J71" s="7">
        <v>0</v>
      </c>
      <c r="K71" s="7">
        <v>155.43</v>
      </c>
      <c r="L71" s="8">
        <v>2.0000000000000001E-4</v>
      </c>
      <c r="M71" s="8">
        <v>7.7000000000000002E-3</v>
      </c>
      <c r="N71" s="8">
        <v>3.0999999999999999E-3</v>
      </c>
    </row>
    <row r="72" spans="2:14">
      <c r="B72" s="6" t="s">
        <v>348</v>
      </c>
      <c r="C72" s="17" t="s">
        <v>349</v>
      </c>
      <c r="D72" s="6" t="s">
        <v>350</v>
      </c>
      <c r="E72" s="6"/>
      <c r="F72" s="6" t="s">
        <v>280</v>
      </c>
      <c r="G72" s="6" t="s">
        <v>46</v>
      </c>
      <c r="H72" s="7">
        <v>2488</v>
      </c>
      <c r="I72" s="7">
        <v>7043</v>
      </c>
      <c r="J72" s="7">
        <v>0</v>
      </c>
      <c r="K72" s="7">
        <v>698.45</v>
      </c>
      <c r="L72" s="8">
        <v>2.9999999999999997E-4</v>
      </c>
      <c r="M72" s="8">
        <v>3.44E-2</v>
      </c>
      <c r="N72" s="8">
        <v>1.3899999999999999E-2</v>
      </c>
    </row>
    <row r="73" spans="2:14">
      <c r="B73" s="6" t="s">
        <v>351</v>
      </c>
      <c r="C73" s="17" t="s">
        <v>352</v>
      </c>
      <c r="D73" s="6" t="s">
        <v>226</v>
      </c>
      <c r="E73" s="6"/>
      <c r="F73" s="6" t="s">
        <v>280</v>
      </c>
      <c r="G73" s="6" t="s">
        <v>46</v>
      </c>
      <c r="H73" s="7">
        <v>1060</v>
      </c>
      <c r="I73" s="7">
        <v>20743</v>
      </c>
      <c r="J73" s="7">
        <v>0</v>
      </c>
      <c r="K73" s="7">
        <v>876.4</v>
      </c>
      <c r="M73" s="8">
        <v>4.3200000000000002E-2</v>
      </c>
      <c r="N73" s="8">
        <v>1.7500000000000002E-2</v>
      </c>
    </row>
    <row r="74" spans="2:14">
      <c r="B74" s="6" t="s">
        <v>353</v>
      </c>
      <c r="C74" s="17" t="s">
        <v>354</v>
      </c>
      <c r="D74" s="6" t="s">
        <v>355</v>
      </c>
      <c r="E74" s="6"/>
      <c r="F74" s="6" t="s">
        <v>280</v>
      </c>
      <c r="G74" s="6" t="s">
        <v>46</v>
      </c>
      <c r="H74" s="7">
        <v>616</v>
      </c>
      <c r="I74" s="7">
        <v>7640</v>
      </c>
      <c r="J74" s="7">
        <v>0</v>
      </c>
      <c r="K74" s="7">
        <v>187.59</v>
      </c>
      <c r="L74" s="8">
        <v>2.0000000000000001E-4</v>
      </c>
      <c r="M74" s="8">
        <v>9.1999999999999998E-3</v>
      </c>
      <c r="N74" s="8">
        <v>3.7000000000000002E-3</v>
      </c>
    </row>
    <row r="75" spans="2:14">
      <c r="B75" s="6" t="s">
        <v>356</v>
      </c>
      <c r="C75" s="17" t="s">
        <v>357</v>
      </c>
      <c r="D75" s="6" t="s">
        <v>248</v>
      </c>
      <c r="E75" s="6"/>
      <c r="F75" s="6" t="s">
        <v>280</v>
      </c>
      <c r="G75" s="6" t="s">
        <v>41</v>
      </c>
      <c r="H75" s="7">
        <v>187</v>
      </c>
      <c r="I75" s="7">
        <v>8889</v>
      </c>
      <c r="J75" s="7">
        <v>0</v>
      </c>
      <c r="K75" s="7">
        <v>58.11</v>
      </c>
      <c r="L75" s="8">
        <v>0</v>
      </c>
      <c r="M75" s="8">
        <v>2.8999999999999998E-3</v>
      </c>
      <c r="N75" s="8">
        <v>1.1999999999999999E-3</v>
      </c>
    </row>
    <row r="76" spans="2:14">
      <c r="B76" s="6" t="s">
        <v>358</v>
      </c>
      <c r="C76" s="17" t="s">
        <v>359</v>
      </c>
      <c r="D76" s="6" t="s">
        <v>248</v>
      </c>
      <c r="E76" s="6"/>
      <c r="F76" s="6" t="s">
        <v>280</v>
      </c>
      <c r="G76" s="6" t="s">
        <v>41</v>
      </c>
      <c r="H76" s="7">
        <v>620</v>
      </c>
      <c r="I76" s="7">
        <v>8928</v>
      </c>
      <c r="J76" s="7">
        <v>0</v>
      </c>
      <c r="K76" s="7">
        <v>193.52</v>
      </c>
      <c r="L76" s="8">
        <v>1E-4</v>
      </c>
      <c r="M76" s="8">
        <v>9.4999999999999998E-3</v>
      </c>
      <c r="N76" s="8">
        <v>3.8999999999999998E-3</v>
      </c>
    </row>
    <row r="77" spans="2:14">
      <c r="B77" s="6" t="s">
        <v>360</v>
      </c>
      <c r="C77" s="17" t="s">
        <v>361</v>
      </c>
      <c r="D77" s="6" t="s">
        <v>248</v>
      </c>
      <c r="E77" s="6"/>
      <c r="F77" s="6" t="s">
        <v>280</v>
      </c>
      <c r="G77" s="6" t="s">
        <v>41</v>
      </c>
      <c r="H77" s="7">
        <v>630</v>
      </c>
      <c r="I77" s="7">
        <v>31762</v>
      </c>
      <c r="J77" s="7">
        <v>0.87</v>
      </c>
      <c r="K77" s="7">
        <v>700.42</v>
      </c>
      <c r="L77" s="8">
        <v>0</v>
      </c>
      <c r="M77" s="8">
        <v>3.4500000000000003E-2</v>
      </c>
      <c r="N77" s="8">
        <v>1.4E-2</v>
      </c>
    </row>
    <row r="78" spans="2:14">
      <c r="B78" s="6" t="s">
        <v>362</v>
      </c>
      <c r="C78" s="17" t="s">
        <v>363</v>
      </c>
      <c r="D78" s="6" t="s">
        <v>152</v>
      </c>
      <c r="E78" s="6"/>
      <c r="F78" s="6" t="s">
        <v>280</v>
      </c>
      <c r="G78" s="6" t="s">
        <v>41</v>
      </c>
      <c r="H78" s="7">
        <v>222</v>
      </c>
      <c r="I78" s="7">
        <v>4793</v>
      </c>
      <c r="J78" s="7">
        <v>0.2</v>
      </c>
      <c r="K78" s="7">
        <v>37.4</v>
      </c>
      <c r="L78" s="8">
        <v>0</v>
      </c>
      <c r="M78" s="8">
        <v>1.8E-3</v>
      </c>
      <c r="N78" s="8">
        <v>6.9999999999999999E-4</v>
      </c>
    </row>
    <row r="79" spans="2:14">
      <c r="B79" s="6" t="s">
        <v>364</v>
      </c>
      <c r="C79" s="17" t="s">
        <v>365</v>
      </c>
      <c r="D79" s="6" t="s">
        <v>248</v>
      </c>
      <c r="E79" s="6"/>
      <c r="F79" s="6" t="s">
        <v>280</v>
      </c>
      <c r="G79" s="6" t="s">
        <v>41</v>
      </c>
      <c r="H79" s="7">
        <v>1223</v>
      </c>
      <c r="I79" s="7">
        <v>24180</v>
      </c>
      <c r="J79" s="7">
        <v>3.79</v>
      </c>
      <c r="K79" s="7">
        <v>1037.6400000000001</v>
      </c>
      <c r="L79" s="8">
        <v>0</v>
      </c>
      <c r="M79" s="8">
        <v>5.11E-2</v>
      </c>
      <c r="N79" s="8">
        <v>2.07E-2</v>
      </c>
    </row>
    <row r="80" spans="2:14">
      <c r="B80" s="6" t="s">
        <v>366</v>
      </c>
      <c r="C80" s="17" t="s">
        <v>367</v>
      </c>
      <c r="D80" s="6" t="s">
        <v>248</v>
      </c>
      <c r="E80" s="6"/>
      <c r="F80" s="6" t="s">
        <v>280</v>
      </c>
      <c r="G80" s="6" t="s">
        <v>41</v>
      </c>
      <c r="H80" s="7">
        <v>3553</v>
      </c>
      <c r="I80" s="7">
        <v>5494</v>
      </c>
      <c r="J80" s="7">
        <v>0</v>
      </c>
      <c r="K80" s="7">
        <v>682.43</v>
      </c>
      <c r="L80" s="8">
        <v>0</v>
      </c>
      <c r="M80" s="8">
        <v>3.3599999999999998E-2</v>
      </c>
      <c r="N80" s="8">
        <v>1.3599999999999999E-2</v>
      </c>
    </row>
    <row r="81" spans="2:14">
      <c r="B81" s="6" t="s">
        <v>368</v>
      </c>
      <c r="C81" s="17" t="s">
        <v>369</v>
      </c>
      <c r="D81" s="6" t="s">
        <v>248</v>
      </c>
      <c r="E81" s="6"/>
      <c r="F81" s="6" t="s">
        <v>280</v>
      </c>
      <c r="G81" s="6" t="s">
        <v>41</v>
      </c>
      <c r="H81" s="7">
        <v>1030</v>
      </c>
      <c r="I81" s="7">
        <v>5472</v>
      </c>
      <c r="J81" s="7">
        <v>0</v>
      </c>
      <c r="K81" s="7">
        <v>197.04</v>
      </c>
      <c r="L81" s="8">
        <v>0</v>
      </c>
      <c r="M81" s="8">
        <v>9.7000000000000003E-3</v>
      </c>
      <c r="N81" s="8">
        <v>3.8999999999999998E-3</v>
      </c>
    </row>
    <row r="82" spans="2:14">
      <c r="B82" s="6" t="s">
        <v>370</v>
      </c>
      <c r="C82" s="17" t="s">
        <v>371</v>
      </c>
      <c r="D82" s="6" t="s">
        <v>152</v>
      </c>
      <c r="E82" s="6"/>
      <c r="F82" s="6" t="s">
        <v>280</v>
      </c>
      <c r="G82" s="6" t="s">
        <v>43</v>
      </c>
      <c r="H82" s="7">
        <v>353</v>
      </c>
      <c r="I82" s="7">
        <v>3247</v>
      </c>
      <c r="J82" s="7">
        <v>0.64</v>
      </c>
      <c r="K82" s="7">
        <v>52.7</v>
      </c>
      <c r="L82" s="8">
        <v>0</v>
      </c>
      <c r="M82" s="8">
        <v>2.5999999999999999E-3</v>
      </c>
      <c r="N82" s="8">
        <v>1.1000000000000001E-3</v>
      </c>
    </row>
    <row r="83" spans="2:14">
      <c r="B83" s="6" t="s">
        <v>372</v>
      </c>
      <c r="C83" s="17" t="s">
        <v>373</v>
      </c>
      <c r="D83" s="6" t="s">
        <v>248</v>
      </c>
      <c r="E83" s="6"/>
      <c r="F83" s="6" t="s">
        <v>280</v>
      </c>
      <c r="G83" s="6" t="s">
        <v>41</v>
      </c>
      <c r="H83" s="7">
        <v>1649</v>
      </c>
      <c r="I83" s="7">
        <v>4083</v>
      </c>
      <c r="J83" s="7">
        <v>0</v>
      </c>
      <c r="K83" s="7">
        <v>235.38</v>
      </c>
      <c r="L83" s="8">
        <v>0</v>
      </c>
      <c r="M83" s="8">
        <v>1.1599999999999999E-2</v>
      </c>
      <c r="N83" s="8">
        <v>4.7000000000000002E-3</v>
      </c>
    </row>
    <row r="84" spans="2:14">
      <c r="B84" s="6" t="s">
        <v>372</v>
      </c>
      <c r="C84" s="17" t="s">
        <v>374</v>
      </c>
      <c r="D84" s="6" t="s">
        <v>248</v>
      </c>
      <c r="E84" s="6"/>
      <c r="F84" s="6" t="s">
        <v>280</v>
      </c>
      <c r="G84" s="6" t="s">
        <v>41</v>
      </c>
      <c r="H84" s="7">
        <v>1130</v>
      </c>
      <c r="I84" s="7">
        <v>5514</v>
      </c>
      <c r="J84" s="7">
        <v>0</v>
      </c>
      <c r="K84" s="7">
        <v>217.83</v>
      </c>
      <c r="L84" s="8">
        <v>0</v>
      </c>
      <c r="M84" s="8">
        <v>1.0699999999999999E-2</v>
      </c>
      <c r="N84" s="8">
        <v>4.3E-3</v>
      </c>
    </row>
    <row r="85" spans="2:14">
      <c r="B85" s="6" t="s">
        <v>375</v>
      </c>
      <c r="C85" s="17" t="s">
        <v>376</v>
      </c>
      <c r="D85" s="6" t="s">
        <v>248</v>
      </c>
      <c r="E85" s="6"/>
      <c r="F85" s="6" t="s">
        <v>280</v>
      </c>
      <c r="G85" s="6" t="s">
        <v>41</v>
      </c>
      <c r="H85" s="7">
        <v>871</v>
      </c>
      <c r="I85" s="7">
        <v>6233</v>
      </c>
      <c r="J85" s="7">
        <v>0</v>
      </c>
      <c r="K85" s="7">
        <v>189.8</v>
      </c>
      <c r="L85" s="8">
        <v>0</v>
      </c>
      <c r="M85" s="8">
        <v>9.4000000000000004E-3</v>
      </c>
      <c r="N85" s="8">
        <v>3.8E-3</v>
      </c>
    </row>
    <row r="86" spans="2:14">
      <c r="B86" s="6" t="s">
        <v>377</v>
      </c>
      <c r="C86" s="17" t="s">
        <v>378</v>
      </c>
      <c r="D86" s="6" t="s">
        <v>248</v>
      </c>
      <c r="E86" s="6"/>
      <c r="F86" s="6" t="s">
        <v>280</v>
      </c>
      <c r="G86" s="6" t="s">
        <v>41</v>
      </c>
      <c r="H86" s="7">
        <v>150</v>
      </c>
      <c r="I86" s="7">
        <v>6835</v>
      </c>
      <c r="J86" s="7">
        <v>0</v>
      </c>
      <c r="K86" s="7">
        <v>35.840000000000003</v>
      </c>
      <c r="L86" s="8">
        <v>0</v>
      </c>
      <c r="M86" s="8">
        <v>1.8E-3</v>
      </c>
      <c r="N86" s="8">
        <v>6.9999999999999999E-4</v>
      </c>
    </row>
    <row r="87" spans="2:14">
      <c r="B87" s="6" t="s">
        <v>379</v>
      </c>
      <c r="C87" s="17" t="s">
        <v>380</v>
      </c>
      <c r="D87" s="6" t="s">
        <v>248</v>
      </c>
      <c r="E87" s="6"/>
      <c r="F87" s="6" t="s">
        <v>280</v>
      </c>
      <c r="G87" s="6" t="s">
        <v>41</v>
      </c>
      <c r="H87" s="7">
        <v>3694</v>
      </c>
      <c r="I87" s="7">
        <v>5200</v>
      </c>
      <c r="J87" s="7">
        <v>0</v>
      </c>
      <c r="K87" s="7">
        <v>671.54</v>
      </c>
      <c r="L87" s="8">
        <v>0</v>
      </c>
      <c r="M87" s="8">
        <v>3.3099999999999997E-2</v>
      </c>
      <c r="N87" s="8">
        <v>1.34E-2</v>
      </c>
    </row>
    <row r="88" spans="2:14">
      <c r="B88" s="6" t="s">
        <v>381</v>
      </c>
      <c r="C88" s="17" t="s">
        <v>382</v>
      </c>
      <c r="D88" s="6" t="s">
        <v>152</v>
      </c>
      <c r="E88" s="6"/>
      <c r="F88" s="6" t="s">
        <v>280</v>
      </c>
      <c r="G88" s="6" t="s">
        <v>43</v>
      </c>
      <c r="H88" s="7">
        <v>8561</v>
      </c>
      <c r="I88" s="7">
        <v>723</v>
      </c>
      <c r="J88" s="7">
        <v>0</v>
      </c>
      <c r="K88" s="7">
        <v>281.14</v>
      </c>
      <c r="L88" s="8">
        <v>0</v>
      </c>
      <c r="M88" s="8">
        <v>1.3899999999999999E-2</v>
      </c>
      <c r="N88" s="8">
        <v>5.5999999999999999E-3</v>
      </c>
    </row>
    <row r="89" spans="2:14">
      <c r="B89" s="13" t="s">
        <v>383</v>
      </c>
      <c r="C89" s="14"/>
      <c r="D89" s="13"/>
      <c r="E89" s="13"/>
      <c r="F89" s="13"/>
      <c r="G89" s="13"/>
      <c r="H89" s="15">
        <v>0</v>
      </c>
      <c r="K89" s="15">
        <v>0</v>
      </c>
      <c r="M89" s="16">
        <v>0</v>
      </c>
      <c r="N89" s="16">
        <v>0</v>
      </c>
    </row>
    <row r="90" spans="2:14">
      <c r="B90" s="13" t="s">
        <v>300</v>
      </c>
      <c r="C90" s="14"/>
      <c r="D90" s="13"/>
      <c r="E90" s="13"/>
      <c r="F90" s="13"/>
      <c r="G90" s="13"/>
      <c r="H90" s="15">
        <v>2679</v>
      </c>
      <c r="K90" s="15">
        <v>1599.63</v>
      </c>
      <c r="M90" s="16">
        <v>7.8799999999999995E-2</v>
      </c>
      <c r="N90" s="16">
        <v>3.1899999999999998E-2</v>
      </c>
    </row>
    <row r="91" spans="2:14">
      <c r="B91" s="6" t="s">
        <v>384</v>
      </c>
      <c r="C91" s="17" t="s">
        <v>385</v>
      </c>
      <c r="D91" s="6" t="s">
        <v>248</v>
      </c>
      <c r="E91" s="6"/>
      <c r="F91" s="6" t="s">
        <v>226</v>
      </c>
      <c r="G91" s="6" t="s">
        <v>41</v>
      </c>
      <c r="H91" s="7">
        <v>779</v>
      </c>
      <c r="I91" s="7">
        <v>4576</v>
      </c>
      <c r="J91" s="7">
        <v>0</v>
      </c>
      <c r="K91" s="7">
        <v>124.62</v>
      </c>
      <c r="M91" s="8">
        <v>6.1000000000000004E-3</v>
      </c>
      <c r="N91" s="8">
        <v>2.5000000000000001E-3</v>
      </c>
    </row>
    <row r="92" spans="2:14">
      <c r="B92" s="6" t="s">
        <v>386</v>
      </c>
      <c r="C92" s="17" t="s">
        <v>387</v>
      </c>
      <c r="D92" s="6" t="s">
        <v>248</v>
      </c>
      <c r="E92" s="6"/>
      <c r="F92" s="6" t="s">
        <v>226</v>
      </c>
      <c r="G92" s="6" t="s">
        <v>41</v>
      </c>
      <c r="H92" s="7">
        <v>1900</v>
      </c>
      <c r="I92" s="7">
        <v>22206</v>
      </c>
      <c r="J92" s="7">
        <v>0</v>
      </c>
      <c r="K92" s="7">
        <v>1475.01</v>
      </c>
      <c r="M92" s="8">
        <v>7.2700000000000001E-2</v>
      </c>
      <c r="N92" s="8">
        <v>2.9499999999999998E-2</v>
      </c>
    </row>
    <row r="93" spans="2:14">
      <c r="B93" s="13" t="s">
        <v>301</v>
      </c>
      <c r="C93" s="14"/>
      <c r="D93" s="13"/>
      <c r="E93" s="13"/>
      <c r="F93" s="13"/>
      <c r="G93" s="13"/>
      <c r="H93" s="15">
        <v>0</v>
      </c>
      <c r="K93" s="15">
        <v>0</v>
      </c>
      <c r="M93" s="16">
        <v>0</v>
      </c>
      <c r="N93" s="16">
        <v>0</v>
      </c>
    </row>
    <row r="96" spans="2:14">
      <c r="B96" s="6" t="s">
        <v>103</v>
      </c>
      <c r="C96" s="17"/>
      <c r="D96" s="6"/>
      <c r="E96" s="6"/>
      <c r="F96" s="6"/>
      <c r="G96" s="6"/>
    </row>
    <row r="100" spans="2:2">
      <c r="B100" s="5"/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rightToLeft="1" workbookViewId="0">
      <selection activeCell="B2" sqref="B2:B3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5.7109375" customWidth="1"/>
    <col min="10" max="10" width="11.7109375" customWidth="1"/>
    <col min="11" max="11" width="13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724</v>
      </c>
    </row>
    <row r="3" spans="2:15" ht="15.75">
      <c r="B3" s="1" t="s">
        <v>723</v>
      </c>
    </row>
    <row r="4" spans="2:15" ht="15.75">
      <c r="B4" s="1" t="s">
        <v>1</v>
      </c>
    </row>
    <row r="6" spans="2:15" ht="15.75">
      <c r="B6" s="2" t="s">
        <v>104</v>
      </c>
    </row>
    <row r="7" spans="2:15" ht="15.75">
      <c r="B7" s="2" t="s">
        <v>388</v>
      </c>
    </row>
    <row r="8" spans="2:15">
      <c r="B8" s="3" t="s">
        <v>72</v>
      </c>
      <c r="C8" s="3" t="s">
        <v>73</v>
      </c>
      <c r="D8" s="3" t="s">
        <v>106</v>
      </c>
      <c r="E8" s="3" t="s">
        <v>74</v>
      </c>
      <c r="F8" s="3" t="s">
        <v>129</v>
      </c>
      <c r="G8" s="3" t="s">
        <v>75</v>
      </c>
      <c r="H8" s="3" t="s">
        <v>76</v>
      </c>
      <c r="I8" s="3" t="s">
        <v>77</v>
      </c>
      <c r="J8" s="3" t="s">
        <v>109</v>
      </c>
      <c r="K8" s="3" t="s">
        <v>40</v>
      </c>
      <c r="L8" s="3" t="s">
        <v>80</v>
      </c>
      <c r="M8" s="3" t="s">
        <v>110</v>
      </c>
      <c r="N8" s="3" t="s">
        <v>111</v>
      </c>
      <c r="O8" s="3" t="s">
        <v>82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114</v>
      </c>
      <c r="K9" s="4" t="s">
        <v>115</v>
      </c>
      <c r="L9" s="4" t="s">
        <v>84</v>
      </c>
      <c r="M9" s="4" t="s">
        <v>83</v>
      </c>
      <c r="N9" s="4" t="s">
        <v>83</v>
      </c>
      <c r="O9" s="4" t="s">
        <v>83</v>
      </c>
    </row>
    <row r="11" spans="2:15">
      <c r="B11" s="3" t="s">
        <v>389</v>
      </c>
      <c r="C11" s="12"/>
      <c r="D11" s="3"/>
      <c r="E11" s="3"/>
      <c r="F11" s="3"/>
      <c r="G11" s="3"/>
      <c r="H11" s="3"/>
      <c r="I11" s="3"/>
      <c r="J11" s="9">
        <v>1963</v>
      </c>
      <c r="L11" s="9">
        <v>341.73</v>
      </c>
      <c r="N11" s="10">
        <v>1</v>
      </c>
      <c r="O11" s="10">
        <v>6.7999999999999996E-3</v>
      </c>
    </row>
    <row r="12" spans="2:15">
      <c r="B12" s="3" t="s">
        <v>390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391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392</v>
      </c>
      <c r="C14" s="12"/>
      <c r="D14" s="3"/>
      <c r="E14" s="3"/>
      <c r="F14" s="3"/>
      <c r="G14" s="3"/>
      <c r="H14" s="3"/>
      <c r="I14" s="3"/>
      <c r="J14" s="9">
        <v>1963</v>
      </c>
      <c r="L14" s="9">
        <v>341.73</v>
      </c>
      <c r="N14" s="10">
        <v>1</v>
      </c>
      <c r="O14" s="10">
        <v>6.7999999999999996E-3</v>
      </c>
    </row>
    <row r="15" spans="2:15">
      <c r="B15" s="13" t="s">
        <v>393</v>
      </c>
      <c r="C15" s="14"/>
      <c r="D15" s="13"/>
      <c r="E15" s="13"/>
      <c r="F15" s="13"/>
      <c r="G15" s="13"/>
      <c r="H15" s="13"/>
      <c r="I15" s="13"/>
      <c r="J15" s="15">
        <v>1963</v>
      </c>
      <c r="L15" s="15">
        <v>341.73</v>
      </c>
      <c r="N15" s="16">
        <v>1</v>
      </c>
      <c r="O15" s="16">
        <v>6.7999999999999996E-3</v>
      </c>
    </row>
    <row r="16" spans="2:15">
      <c r="B16" s="6" t="s">
        <v>394</v>
      </c>
      <c r="C16" s="17" t="s">
        <v>395</v>
      </c>
      <c r="D16" s="6" t="s">
        <v>226</v>
      </c>
      <c r="E16" s="6"/>
      <c r="F16" s="6" t="s">
        <v>396</v>
      </c>
      <c r="G16" s="6"/>
      <c r="H16" s="6"/>
      <c r="I16" s="6" t="s">
        <v>46</v>
      </c>
      <c r="J16" s="7">
        <v>202</v>
      </c>
      <c r="K16" s="7">
        <v>24184.240000000002</v>
      </c>
      <c r="L16" s="7">
        <v>194.72</v>
      </c>
      <c r="M16" s="8">
        <v>0</v>
      </c>
      <c r="N16" s="8">
        <v>0.56979999999999997</v>
      </c>
      <c r="O16" s="8">
        <v>3.8999999999999998E-3</v>
      </c>
    </row>
    <row r="17" spans="2:15">
      <c r="B17" s="6" t="s">
        <v>397</v>
      </c>
      <c r="C17" s="17" t="s">
        <v>398</v>
      </c>
      <c r="D17" s="6" t="s">
        <v>226</v>
      </c>
      <c r="E17" s="6"/>
      <c r="F17" s="6" t="s">
        <v>396</v>
      </c>
      <c r="G17" s="6"/>
      <c r="H17" s="6"/>
      <c r="I17" s="6" t="s">
        <v>41</v>
      </c>
      <c r="J17" s="7">
        <v>1632</v>
      </c>
      <c r="K17" s="7">
        <v>1647.11</v>
      </c>
      <c r="L17" s="7">
        <v>93.98</v>
      </c>
      <c r="M17" s="8">
        <v>1E-4</v>
      </c>
      <c r="N17" s="8">
        <v>0.27500000000000002</v>
      </c>
      <c r="O17" s="8">
        <v>1.9E-3</v>
      </c>
    </row>
    <row r="18" spans="2:15">
      <c r="B18" s="6" t="s">
        <v>399</v>
      </c>
      <c r="C18" s="17" t="s">
        <v>400</v>
      </c>
      <c r="D18" s="6" t="s">
        <v>248</v>
      </c>
      <c r="E18" s="6"/>
      <c r="F18" s="6" t="s">
        <v>396</v>
      </c>
      <c r="G18" s="6"/>
      <c r="H18" s="6"/>
      <c r="I18" s="6" t="s">
        <v>42</v>
      </c>
      <c r="J18" s="7">
        <v>73</v>
      </c>
      <c r="K18" s="7">
        <v>1078241</v>
      </c>
      <c r="L18" s="7">
        <v>24.59</v>
      </c>
      <c r="M18" s="8">
        <v>0</v>
      </c>
      <c r="N18" s="8">
        <v>7.1999999999999995E-2</v>
      </c>
      <c r="O18" s="8">
        <v>5.0000000000000001E-4</v>
      </c>
    </row>
    <row r="19" spans="2:15">
      <c r="B19" s="6" t="s">
        <v>401</v>
      </c>
      <c r="C19" s="17" t="s">
        <v>402</v>
      </c>
      <c r="D19" s="6" t="s">
        <v>226</v>
      </c>
      <c r="E19" s="6"/>
      <c r="F19" s="6" t="s">
        <v>396</v>
      </c>
      <c r="G19" s="6"/>
      <c r="H19" s="6"/>
      <c r="I19" s="6" t="s">
        <v>41</v>
      </c>
      <c r="J19" s="7">
        <v>56</v>
      </c>
      <c r="K19" s="7">
        <v>14528</v>
      </c>
      <c r="L19" s="7">
        <v>28.44</v>
      </c>
      <c r="M19" s="8">
        <v>0</v>
      </c>
      <c r="N19" s="8">
        <v>8.3199999999999996E-2</v>
      </c>
      <c r="O19" s="8">
        <v>5.9999999999999995E-4</v>
      </c>
    </row>
    <row r="22" spans="2:15">
      <c r="B22" s="6" t="s">
        <v>103</v>
      </c>
      <c r="C22" s="17"/>
      <c r="D22" s="6"/>
      <c r="E22" s="6"/>
      <c r="F22" s="6"/>
      <c r="G22" s="6"/>
      <c r="H22" s="6"/>
      <c r="I22" s="6"/>
    </row>
    <row r="26" spans="2:15">
      <c r="B26" s="5"/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rightToLeft="1" workbookViewId="0">
      <selection activeCell="B2" sqref="B2:B3"/>
    </sheetView>
  </sheetViews>
  <sheetFormatPr defaultColWidth="9.140625" defaultRowHeight="12.75"/>
  <cols>
    <col min="2" max="2" width="27.7109375" customWidth="1"/>
    <col min="3" max="4" width="12.7109375" customWidth="1"/>
    <col min="5" max="5" width="15.7109375" customWidth="1"/>
    <col min="6" max="6" width="11.7109375" customWidth="1"/>
    <col min="7" max="7" width="12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724</v>
      </c>
    </row>
    <row r="3" spans="2:12" ht="15.75">
      <c r="B3" s="1" t="s">
        <v>723</v>
      </c>
    </row>
    <row r="4" spans="2:12" ht="15.75">
      <c r="B4" s="1" t="s">
        <v>1</v>
      </c>
    </row>
    <row r="6" spans="2:12" ht="15.75">
      <c r="B6" s="2" t="s">
        <v>104</v>
      </c>
    </row>
    <row r="7" spans="2:12" ht="15.75">
      <c r="B7" s="2" t="s">
        <v>403</v>
      </c>
    </row>
    <row r="8" spans="2:12">
      <c r="B8" s="3" t="s">
        <v>72</v>
      </c>
      <c r="C8" s="3" t="s">
        <v>73</v>
      </c>
      <c r="D8" s="3" t="s">
        <v>106</v>
      </c>
      <c r="E8" s="3" t="s">
        <v>129</v>
      </c>
      <c r="F8" s="3" t="s">
        <v>77</v>
      </c>
      <c r="G8" s="3" t="s">
        <v>109</v>
      </c>
      <c r="H8" s="3" t="s">
        <v>40</v>
      </c>
      <c r="I8" s="3" t="s">
        <v>80</v>
      </c>
      <c r="J8" s="3" t="s">
        <v>110</v>
      </c>
      <c r="K8" s="3" t="s">
        <v>111</v>
      </c>
      <c r="L8" s="3" t="s">
        <v>82</v>
      </c>
    </row>
    <row r="9" spans="2:12">
      <c r="B9" s="4"/>
      <c r="C9" s="4"/>
      <c r="D9" s="4"/>
      <c r="E9" s="4"/>
      <c r="F9" s="4"/>
      <c r="G9" s="4" t="s">
        <v>114</v>
      </c>
      <c r="H9" s="4" t="s">
        <v>115</v>
      </c>
      <c r="I9" s="4" t="s">
        <v>84</v>
      </c>
      <c r="J9" s="4" t="s">
        <v>83</v>
      </c>
      <c r="K9" s="4" t="s">
        <v>83</v>
      </c>
      <c r="L9" s="4" t="s">
        <v>83</v>
      </c>
    </row>
    <row r="11" spans="2:12">
      <c r="B11" s="3" t="s">
        <v>404</v>
      </c>
      <c r="C11" s="12"/>
      <c r="D11" s="3"/>
      <c r="E11" s="3"/>
      <c r="F11" s="3"/>
      <c r="G11" s="9">
        <v>11400</v>
      </c>
      <c r="I11" s="9">
        <v>8.84</v>
      </c>
      <c r="K11" s="10">
        <v>1</v>
      </c>
      <c r="L11" s="10">
        <v>2.0000000000000001E-4</v>
      </c>
    </row>
    <row r="12" spans="2:12">
      <c r="B12" s="3" t="s">
        <v>405</v>
      </c>
      <c r="C12" s="12"/>
      <c r="D12" s="3"/>
      <c r="E12" s="3"/>
      <c r="F12" s="3"/>
      <c r="G12" s="9">
        <v>11400</v>
      </c>
      <c r="I12" s="9">
        <v>8.84</v>
      </c>
      <c r="K12" s="10">
        <v>1</v>
      </c>
      <c r="L12" s="10">
        <v>2.0000000000000001E-4</v>
      </c>
    </row>
    <row r="13" spans="2:12">
      <c r="B13" s="13" t="s">
        <v>405</v>
      </c>
      <c r="C13" s="14"/>
      <c r="D13" s="13"/>
      <c r="E13" s="13"/>
      <c r="F13" s="13"/>
      <c r="G13" s="15">
        <v>11400</v>
      </c>
      <c r="I13" s="15">
        <v>8.84</v>
      </c>
      <c r="K13" s="16">
        <v>1</v>
      </c>
      <c r="L13" s="16">
        <v>2.0000000000000001E-4</v>
      </c>
    </row>
    <row r="14" spans="2:12">
      <c r="B14" s="6" t="s">
        <v>406</v>
      </c>
      <c r="C14" s="17">
        <v>1135565</v>
      </c>
      <c r="D14" s="6" t="s">
        <v>120</v>
      </c>
      <c r="E14" s="6" t="s">
        <v>166</v>
      </c>
      <c r="F14" s="6" t="s">
        <v>97</v>
      </c>
      <c r="G14" s="7">
        <v>11400</v>
      </c>
      <c r="H14" s="7">
        <v>77.5</v>
      </c>
      <c r="I14" s="7">
        <v>8.84</v>
      </c>
      <c r="J14" s="8">
        <v>5.0000000000000001E-4</v>
      </c>
      <c r="K14" s="8">
        <v>1</v>
      </c>
      <c r="L14" s="8">
        <v>2.0000000000000001E-4</v>
      </c>
    </row>
    <row r="15" spans="2:12">
      <c r="B15" s="3" t="s">
        <v>407</v>
      </c>
      <c r="C15" s="12"/>
      <c r="D15" s="3"/>
      <c r="E15" s="3"/>
      <c r="F15" s="3"/>
      <c r="G15" s="9">
        <v>0</v>
      </c>
      <c r="I15" s="9">
        <v>0</v>
      </c>
      <c r="K15" s="10">
        <v>0</v>
      </c>
      <c r="L15" s="10">
        <v>0</v>
      </c>
    </row>
    <row r="16" spans="2:12">
      <c r="B16" s="13" t="s">
        <v>407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9" spans="2:6">
      <c r="B19" s="6" t="s">
        <v>103</v>
      </c>
      <c r="C19" s="17"/>
      <c r="D19" s="6"/>
      <c r="E19" s="6"/>
      <c r="F19" s="6"/>
    </row>
    <row r="23" spans="2:6">
      <c r="B23" s="5"/>
    </row>
  </sheetData>
  <pageMargins left="0.75" right="0.75" top="1" bottom="1" header="0.5" footer="0.5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 מוצר" ma:contentTypeID="0x010100CE5CE4355347461DBBC34575176B9B7F0023CF4EEA13AF374BB32DB1F4CCECDA12" ma:contentTypeVersion="3" ma:contentTypeDescription="סוג תוכן מסמך מוצר" ma:contentTypeScope="" ma:versionID="0d421863793272c3af1ab18cc1f6e18a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b2e9006e697b8fb0f2a7d291c23913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S_Form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S_FormDate" ma:index="8" nillable="true" ma:displayName="תאריך עדכון טופס" ma:format="DateTime" ma:internalName="PS_Form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S_Form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FCBFF6A-D173-45E2-96EC-97B8A1658F1D}"/>
</file>

<file path=customXml/itemProps2.xml><?xml version="1.0" encoding="utf-8"?>
<ds:datastoreItem xmlns:ds="http://schemas.openxmlformats.org/officeDocument/2006/customXml" ds:itemID="{63679D07-00AC-40C1-96B8-7E7E96CFADE8}"/>
</file>

<file path=customXml/itemProps3.xml><?xml version="1.0" encoding="utf-8"?>
<ds:datastoreItem xmlns:ds="http://schemas.openxmlformats.org/officeDocument/2006/customXml" ds:itemID="{E24C4262-B464-46B2-9D66-5A50BF793F6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Batel Baavur</dc:creator>
  <cp:lastModifiedBy>Eyal Krause</cp:lastModifiedBy>
  <dcterms:created xsi:type="dcterms:W3CDTF">2017-07-13T08:45:22Z</dcterms:created>
  <dcterms:modified xsi:type="dcterms:W3CDTF">2017-07-31T09:25:46Z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0x010100CE5CE4355347461DBBC34575176B9B7F0023CF4EEA13AF374BB32DB1F4CCECDA12</vt:lpwstr>
  </property>
</Properties>
</file>