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765" windowWidth="17400" windowHeight="1125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ממשלתיות'!$B$6:$Q$27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ממשלתיות'!$B$8:$Q$12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 concurrentCalc="0"/>
</workbook>
</file>

<file path=xl/calcChain.xml><?xml version="1.0" encoding="utf-8"?>
<calcChain xmlns="http://schemas.openxmlformats.org/spreadsheetml/2006/main">
  <c r="C31" i="88" l="1"/>
  <c r="C24" i="88"/>
  <c r="C23" i="88"/>
  <c r="C17" i="88"/>
  <c r="C13" i="88"/>
  <c r="C12" i="88"/>
  <c r="C11" i="8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/>
  <c r="F5" i="89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C10" i="88"/>
  <c r="C42" i="88"/>
  <c r="D10" i="88"/>
  <c r="K21" i="76"/>
  <c r="K16" i="76"/>
  <c r="K12" i="76"/>
  <c r="K15" i="76"/>
  <c r="K11" i="76"/>
  <c r="K19" i="76"/>
  <c r="K14" i="76"/>
  <c r="K13" i="76"/>
  <c r="K20" i="76"/>
  <c r="K18" i="76"/>
  <c r="P15" i="69"/>
  <c r="P11" i="69"/>
  <c r="N24" i="63"/>
  <c r="N20" i="63"/>
  <c r="N14" i="63"/>
  <c r="N27" i="63"/>
  <c r="N23" i="63"/>
  <c r="N18" i="63"/>
  <c r="N13" i="63"/>
  <c r="P14" i="69"/>
  <c r="P13" i="69"/>
  <c r="N26" i="63"/>
  <c r="N22" i="63"/>
  <c r="N17" i="63"/>
  <c r="N12" i="63"/>
  <c r="P12" i="69"/>
  <c r="N25" i="63"/>
  <c r="N21" i="63"/>
  <c r="N16" i="63"/>
  <c r="N11" i="63"/>
  <c r="Q19" i="59"/>
  <c r="Q15" i="59"/>
  <c r="Q11" i="59"/>
  <c r="Q18" i="59"/>
  <c r="Q14" i="59"/>
  <c r="Q17" i="59"/>
  <c r="Q13" i="59"/>
  <c r="Q16" i="59"/>
  <c r="Q12" i="59"/>
  <c r="D23" i="88"/>
  <c r="D13" i="88"/>
  <c r="D24" i="88"/>
  <c r="D38" i="88"/>
  <c r="D17" i="88"/>
  <c r="D31" i="88"/>
  <c r="D12" i="88"/>
  <c r="D11" i="88"/>
  <c r="D42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4">
    <s v="Migdal Hashkaot Neches Boded"/>
    <s v="{[Time].[Hie Time].[Yom].&amp;[20170630]}"/>
    <s v="{[Medida].[Medida].&amp;[2]}"/>
    <s v="{[Keren].[Keren].[All]}"/>
    <s v="{[Cheshbon KM].[Hie Peilut].[Peilut 7].&amp;[Kod_Peilut_L7_474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6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4" si="33">
        <n x="1" s="1"/>
        <n x="2" s="1"/>
        <n x="31"/>
        <n x="32"/>
      </t>
    </mdx>
    <mdx n="0" f="v">
      <t c="4" si="33">
        <n x="1" s="1"/>
        <n x="2" s="1"/>
        <n x="34"/>
        <n x="32"/>
      </t>
    </mdx>
    <mdx n="0" f="v">
      <t c="4" si="33">
        <n x="1" s="1"/>
        <n x="2" s="1"/>
        <n x="35"/>
        <n x="32"/>
      </t>
    </mdx>
    <mdx n="0" f="v">
      <t c="4" si="33">
        <n x="1" s="1"/>
        <n x="2" s="1"/>
        <n x="36"/>
        <n x="32"/>
      </t>
    </mdx>
    <mdx n="0" f="v">
      <t c="4" si="33">
        <n x="1" s="1"/>
        <n x="2" s="1"/>
        <n x="37"/>
        <n x="32"/>
      </t>
    </mdx>
    <mdx n="0" f="v">
      <t c="4" si="33">
        <n x="1" s="1"/>
        <n x="2" s="1"/>
        <n x="38"/>
        <n x="32"/>
      </t>
    </mdx>
    <mdx n="0" f="v">
      <t c="4" si="33">
        <n x="1" s="1"/>
        <n x="2" s="1"/>
        <n x="39"/>
        <n x="32"/>
      </t>
    </mdx>
    <mdx n="0" f="v">
      <t c="4" si="33">
        <n x="1" s="1"/>
        <n x="2" s="1"/>
        <n x="40"/>
        <n x="32"/>
      </t>
    </mdx>
    <mdx n="0" f="v">
      <t c="4" si="33">
        <n x="1" s="1"/>
        <n x="2" s="1"/>
        <n x="41"/>
        <n x="32"/>
      </t>
    </mdx>
    <mdx n="0" f="v">
      <t c="4" si="33">
        <n x="1" s="1"/>
        <n x="2" s="1"/>
        <n x="42"/>
        <n x="32"/>
      </t>
    </mdx>
    <mdx n="0" f="v">
      <t c="4" si="33">
        <n x="1" s="1"/>
        <n x="2" s="1"/>
        <n x="43"/>
        <n x="32"/>
      </t>
    </mdx>
  </mdxMetadata>
  <valueMetadata count="5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</valueMetadata>
</metadata>
</file>

<file path=xl/sharedStrings.xml><?xml version="1.0" encoding="utf-8"?>
<sst xmlns="http://schemas.openxmlformats.org/spreadsheetml/2006/main" count="1924" uniqueCount="296">
  <si>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</si>
  <si>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</si>
  <si>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</si>
  <si>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</si>
  <si>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</si>
  <si>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</si>
  <si>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</si>
  <si>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</si>
  <si>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</si>
  <si>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</si>
  <si>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</si>
  <si>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</si>
  <si>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</si>
  <si>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</si>
  <si>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</si>
  <si>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</si>
  <si>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</si>
  <si>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</si>
  <si>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</si>
  <si>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</si>
  <si>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</si>
  <si>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</si>
  <si>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</si>
  <si>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</si>
  <si>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</si>
  <si>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</si>
  <si>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</si>
  <si>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</si>
  <si>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</si>
  <si>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</si>
  <si>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</si>
  <si>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</si>
  <si>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</si>
  <si>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</si>
  <si>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</si>
  <si>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</si>
  <si>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</si>
  <si>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</si>
  <si>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</si>
  <si>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</si>
  <si>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</si>
  <si>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</si>
  <si>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</si>
  <si>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</si>
  <si>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</si>
  <si>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</si>
  <si>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</si>
  <si>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</si>
  <si>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</si>
  <si>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</si>
  <si>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</si>
  <si>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</si>
  <si>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</si>
  <si>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</si>
  <si>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</si>
  <si>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</si>
  <si>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</si>
  <si>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</si>
  <si>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</si>
  <si>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</si>
  <si>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</si>
  <si>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</si>
  <si>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</si>
  <si>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</si>
  <si>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</si>
  <si>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</si>
  <si>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</si>
  <si>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</si>
  <si>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</si>
  <si>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</si>
  <si>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</si>
  <si>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</si>
  <si>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</si>
  <si>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</si>
  <si>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</si>
  <si>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</si>
  <si>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</si>
  <si>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</si>
  <si>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</si>
  <si>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</si>
  <si>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</si>
  <si>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</si>
  <si>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</si>
  <si>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</si>
  <si>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</si>
  <si>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</si>
  <si>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</si>
  <si>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</si>
  <si>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</si>
  <si>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</si>
  <si>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</si>
  <si>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</si>
  <si>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</si>
  <si>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</si>
  <si>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</si>
  <si>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</si>
  <si>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</si>
  <si>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</si>
  <si>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</si>
  <si>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</si>
  <si>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</si>
  <si>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</si>
  <si>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</si>
  <si>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</si>
  <si>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</si>
  <si>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</si>
  <si>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</si>
  <si>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</si>
  <si>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</si>
  <si>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</si>
  <si>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</si>
  <si>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</si>
  <si>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</si>
  <si>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</si>
  <si>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</si>
  <si>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</si>
  <si>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</si>
  <si>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</si>
  <si>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</si>
  <si>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</si>
  <si>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</si>
  <si>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</si>
  <si>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</si>
  <si>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</si>
  <si>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</si>
  <si>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</si>
  <si>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</si>
  <si>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</si>
  <si>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</si>
  <si>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</si>
  <si>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</si>
  <si>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</si>
  <si>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</si>
  <si>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</si>
  <si>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</si>
  <si>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</si>
  <si>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</si>
  <si>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</si>
  <si>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</si>
  <si>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</si>
  <si>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</si>
  <si>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</si>
  <si>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</si>
  <si>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</si>
  <si>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</si>
  <si>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</si>
  <si>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</si>
  <si>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</si>
  <si>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</si>
  <si>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</si>
  <si>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</si>
  <si>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</si>
  <si>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</si>
  <si>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</si>
  <si>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</si>
  <si>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</si>
  <si>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</si>
  <si>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</si>
  <si>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</si>
  <si>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</si>
  <si>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</si>
  <si>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</si>
  <si>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</si>
  <si>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</si>
  <si>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</si>
  <si>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</si>
  <si>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</si>
  <si>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</si>
  <si>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</si>
  <si>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</si>
  <si>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</si>
  <si>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</si>
  <si>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</si>
  <si>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</si>
  <si>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</si>
  <si>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</si>
  <si>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</si>
  <si>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</si>
  <si>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</si>
  <si>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</si>
  <si>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</si>
  <si>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</si>
  <si>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</si>
  <si>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</si>
  <si>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</si>
  <si>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</si>
  <si>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</si>
  <si>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</si>
  <si>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</si>
  <si>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</si>
  <si>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</si>
  <si>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</si>
  <si>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</si>
  <si>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</si>
  <si>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</si>
  <si>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</si>
  <si>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</si>
  <si>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</si>
  <si>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</si>
  <si>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</si>
  <si>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</si>
  <si>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</si>
  <si>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</si>
  <si>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</si>
  <si>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</si>
  <si>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</si>
  <si>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</si>
  <si>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</si>
  <si>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</si>
  <si>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</si>
  <si>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</si>
  <si>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</si>
  <si>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</si>
  <si>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</si>
  <si>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</si>
  <si>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</si>
  <si>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</si>
  <si>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</si>
  <si>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</si>
  <si>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</si>
  <si>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</si>
  <si>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 xml:space="preserve">*****כאשר טרם חלף מועד תשלום הרבית ו/ או פדיון קרן, יוצג  סכום פדיון/ריבית שעתיד להתקבל </t>
  </si>
  <si>
    <t xml:space="preserve">פדיון/ ריבית לקבל*****  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</si>
  <si>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</si>
  <si>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</si>
  <si>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</si>
  <si>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</si>
  <si>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</si>
  <si>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 בעל ענין/צד קשור</t>
  </si>
  <si>
    <t>30/06/2017</t>
  </si>
  <si>
    <t>מגדל מקפת קרנות פנסיה וקופות גמל בע"מ</t>
  </si>
  <si>
    <t xml:space="preserve">מקפת אישית - אפיק השקעה למקבלי פנסיה לפי הכשר הלכתי </t>
  </si>
  <si>
    <t>ממשלתי צמוד 0841</t>
  </si>
  <si>
    <t>1120583</t>
  </si>
  <si>
    <t>RF</t>
  </si>
  <si>
    <t>ממשלתי צמוד 1019</t>
  </si>
  <si>
    <t>1114750</t>
  </si>
  <si>
    <t>ממשלתי צמוד 1020</t>
  </si>
  <si>
    <t>1137181</t>
  </si>
  <si>
    <t>ממשלתי צמוד 418</t>
  </si>
  <si>
    <t>1108927</t>
  </si>
  <si>
    <t>ממשלתי צמוד 922</t>
  </si>
  <si>
    <t>1124056</t>
  </si>
  <si>
    <t>תכלית תא 125</t>
  </si>
  <si>
    <t>1091818</t>
  </si>
  <si>
    <t>513540310</t>
  </si>
  <si>
    <t>מניות</t>
  </si>
  <si>
    <t>הראל סל תל בונד 60</t>
  </si>
  <si>
    <t>1113257</t>
  </si>
  <si>
    <t>514103811</t>
  </si>
  <si>
    <t>אג"ח</t>
  </si>
  <si>
    <t>קסם תל בונד 60</t>
  </si>
  <si>
    <t>1109248</t>
  </si>
  <si>
    <t>520041989</t>
  </si>
  <si>
    <t>DB X TRACKERS MSCI EUROPE HEDGE</t>
  </si>
  <si>
    <t>US2330518539</t>
  </si>
  <si>
    <t>NYSE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</si>
  <si>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</si>
  <si>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</si>
  <si>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</si>
  <si>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</si>
  <si>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</si>
  <si>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</si>
  <si>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</si>
  <si>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</si>
  <si>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Vanguard MSCI emerging markets</t>
  </si>
  <si>
    <t>US9220428588</t>
  </si>
  <si>
    <t>ערד 8845</t>
  </si>
  <si>
    <t>8845000</t>
  </si>
  <si>
    <t>ערד 8846</t>
  </si>
  <si>
    <t>8846000</t>
  </si>
  <si>
    <t>₪ / מט"ח</t>
  </si>
  <si>
    <t>+EUR/-ILS 3.9607 05-07-17 (10) +17</t>
  </si>
  <si>
    <t>10000036</t>
  </si>
  <si>
    <t>+ILS/-USD 3.5057 03-10-17 (10) --143</t>
  </si>
  <si>
    <t>10000032</t>
  </si>
  <si>
    <t>+USD/-ILS 3.53 03-10-17 (10) --140</t>
  </si>
  <si>
    <t>10000034</t>
  </si>
  <si>
    <t>+EUR/-USD 1.1314 13-09-17 (10) +58.5</t>
  </si>
  <si>
    <t>10000025</t>
  </si>
  <si>
    <t>+JPY/-USD 110.94 14-08-17 (10) --26</t>
  </si>
  <si>
    <t>10000038</t>
  </si>
  <si>
    <t>+USD/-EUR 1.1323 13-09-17 (10) +57.3</t>
  </si>
  <si>
    <t>10000021</t>
  </si>
  <si>
    <t/>
  </si>
  <si>
    <t>פרנק שווצרי</t>
  </si>
  <si>
    <t>דולר ניו-זילנד</t>
  </si>
  <si>
    <t>כתר נורבגי</t>
  </si>
  <si>
    <t>בנק לאומי לישראל בע"מ</t>
  </si>
  <si>
    <t>34110000</t>
  </si>
  <si>
    <t>AAA</t>
  </si>
  <si>
    <t>יו בנק</t>
  </si>
  <si>
    <t>30026000</t>
  </si>
  <si>
    <t>AA+</t>
  </si>
  <si>
    <t>32010000</t>
  </si>
  <si>
    <t>34010000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</si>
</sst>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4">
    <xf numFmtId="0" fontId="0" fillId="0" borderId="0"/>
    <xf numFmtId="164" fontId="26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8" fillId="0" borderId="0"/>
    <xf numFmtId="0" fontId="26" fillId="0" borderId="0"/>
    <xf numFmtId="0" fontId="3" fillId="0" borderId="0"/>
    <xf numFmtId="9" fontId="26" fillId="0" borderId="0" applyFont="0" applyFill="0" applyBorder="0" applyAlignment="0" applyProtection="0"/>
    <xf numFmtId="166" fontId="14" fillId="0" borderId="0" applyFill="0" applyBorder="0" applyProtection="0">
      <alignment horizontal="right"/>
    </xf>
    <xf numFmtId="166" fontId="15" fillId="0" borderId="0" applyFill="0" applyBorder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16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162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right" readingOrder="2"/>
    </xf>
    <xf numFmtId="0" fontId="6" fillId="0" borderId="0" xfId="0" applyFont="1" applyAlignment="1">
      <alignment horizontal="center" readingOrder="2"/>
    </xf>
    <xf numFmtId="0" fontId="6" fillId="0" borderId="0" xfId="7" applyFont="1" applyAlignment="1">
      <alignment horizontal="right"/>
    </xf>
    <xf numFmtId="0" fontId="6" fillId="0" borderId="0" xfId="7" applyFont="1" applyAlignment="1">
      <alignment horizontal="center"/>
    </xf>
    <xf numFmtId="0" fontId="8" fillId="0" borderId="0" xfId="7" applyFont="1" applyAlignment="1">
      <alignment horizontal="center" vertical="center" wrapText="1"/>
    </xf>
    <xf numFmtId="0" fontId="10" fillId="0" borderId="0" xfId="7" applyFont="1" applyAlignment="1">
      <alignment horizontal="center" wrapText="1"/>
    </xf>
    <xf numFmtId="0" fontId="17" fillId="0" borderId="0" xfId="7" applyFont="1" applyAlignment="1">
      <alignment horizontal="justify" readingOrder="2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/>
    </xf>
    <xf numFmtId="49" fontId="16" fillId="2" borderId="1" xfId="7" applyNumberFormat="1" applyFont="1" applyFill="1" applyBorder="1" applyAlignment="1">
      <alignment horizontal="center" vertical="center" wrapText="1" readingOrder="2"/>
    </xf>
    <xf numFmtId="0" fontId="7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11" fillId="2" borderId="2" xfId="7" applyFont="1" applyFill="1" applyBorder="1" applyAlignment="1">
      <alignment horizontal="center" vertical="center" wrapText="1"/>
    </xf>
    <xf numFmtId="0" fontId="11" fillId="2" borderId="3" xfId="7" applyFont="1" applyFill="1" applyBorder="1" applyAlignment="1">
      <alignment horizontal="center" vertic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16" fillId="2" borderId="1" xfId="7" applyNumberFormat="1" applyFont="1" applyFill="1" applyBorder="1" applyAlignment="1">
      <alignment horizontal="right" vertical="center" wrapText="1" indent="1"/>
    </xf>
    <xf numFmtId="49" fontId="16" fillId="2" borderId="1" xfId="7" applyNumberFormat="1" applyFont="1" applyFill="1" applyBorder="1" applyAlignment="1">
      <alignment horizontal="right" vertical="center" wrapText="1" indent="3" readingOrder="2"/>
    </xf>
    <xf numFmtId="3" fontId="7" fillId="2" borderId="2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3" fontId="11" fillId="2" borderId="3" xfId="0" applyNumberFormat="1" applyFont="1" applyFill="1" applyBorder="1" applyAlignment="1">
      <alignment horizontal="center" vertical="center" wrapText="1"/>
    </xf>
    <xf numFmtId="3" fontId="7" fillId="2" borderId="2" xfId="0" applyNumberFormat="1" applyFont="1" applyFill="1" applyBorder="1" applyAlignment="1">
      <alignment horizontal="center" wrapText="1"/>
    </xf>
    <xf numFmtId="0" fontId="7" fillId="2" borderId="4" xfId="7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center" vertical="center" wrapText="1" readingOrder="2"/>
    </xf>
    <xf numFmtId="49" fontId="16" fillId="2" borderId="7" xfId="7" applyNumberFormat="1" applyFont="1" applyFill="1" applyBorder="1" applyAlignment="1">
      <alignment horizontal="center" vertical="center" wrapText="1" readingOrder="2"/>
    </xf>
    <xf numFmtId="0" fontId="7" fillId="2" borderId="8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19" fillId="2" borderId="2" xfId="0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21" fillId="0" borderId="0" xfId="11" applyFont="1" applyFill="1" applyBorder="1" applyAlignment="1" applyProtection="1">
      <alignment horizontal="center" readingOrder="2"/>
    </xf>
    <xf numFmtId="49" fontId="7" fillId="2" borderId="6" xfId="0" applyNumberFormat="1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right" vertical="center" wrapText="1" indent="2" readingOrder="2"/>
    </xf>
    <xf numFmtId="0" fontId="24" fillId="3" borderId="0" xfId="0" applyFont="1" applyFill="1" applyAlignment="1">
      <alignment horizontal="right" indent="2" readingOrder="2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0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8" fillId="5" borderId="0" xfId="0" applyFont="1" applyFill="1"/>
    <xf numFmtId="0" fontId="23" fillId="6" borderId="0" xfId="0" applyFont="1" applyFill="1" applyAlignment="1">
      <alignment horizontal="center"/>
    </xf>
    <xf numFmtId="0" fontId="4" fillId="0" borderId="0" xfId="11" applyFill="1" applyBorder="1" applyAlignment="1" applyProtection="1">
      <alignment horizontal="center" readingOrder="2"/>
    </xf>
    <xf numFmtId="0" fontId="16" fillId="2" borderId="5" xfId="7" applyNumberFormat="1" applyFont="1" applyFill="1" applyBorder="1" applyAlignment="1">
      <alignment horizontal="right" vertical="center" wrapText="1" indent="1"/>
    </xf>
    <xf numFmtId="0" fontId="25" fillId="0" borderId="0" xfId="7" applyFont="1" applyAlignment="1">
      <alignment horizontal="right"/>
    </xf>
    <xf numFmtId="0" fontId="11" fillId="2" borderId="10" xfId="0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wrapText="1"/>
    </xf>
    <xf numFmtId="49" fontId="16" fillId="2" borderId="13" xfId="7" applyNumberFormat="1" applyFont="1" applyFill="1" applyBorder="1" applyAlignment="1">
      <alignment horizontal="center" vertical="center" wrapText="1" readingOrder="2"/>
    </xf>
    <xf numFmtId="3" fontId="7" fillId="2" borderId="14" xfId="0" applyNumberFormat="1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3" fontId="7" fillId="2" borderId="11" xfId="0" applyNumberFormat="1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49" fontId="16" fillId="2" borderId="5" xfId="7" applyNumberFormat="1" applyFont="1" applyFill="1" applyBorder="1" applyAlignment="1">
      <alignment horizontal="right" vertical="center" wrapText="1" readingOrder="2"/>
    </xf>
    <xf numFmtId="0" fontId="16" fillId="2" borderId="1" xfId="7" applyNumberFormat="1" applyFont="1" applyFill="1" applyBorder="1" applyAlignment="1">
      <alignment horizontal="right" vertical="center" wrapText="1" readingOrder="2"/>
    </xf>
    <xf numFmtId="0" fontId="16" fillId="2" borderId="5" xfId="7" applyNumberFormat="1" applyFont="1" applyFill="1" applyBorder="1" applyAlignment="1">
      <alignment horizontal="right" vertical="center" wrapText="1" indent="1" readingOrder="2"/>
    </xf>
    <xf numFmtId="0" fontId="11" fillId="2" borderId="26" xfId="0" applyFont="1" applyFill="1" applyBorder="1" applyAlignment="1">
      <alignment horizontal="center" vertical="center" wrapText="1"/>
    </xf>
    <xf numFmtId="3" fontId="7" fillId="7" borderId="2" xfId="0" applyNumberFormat="1" applyFont="1" applyFill="1" applyBorder="1" applyAlignment="1">
      <alignment horizontal="center" vertical="center" wrapText="1"/>
    </xf>
    <xf numFmtId="3" fontId="7" fillId="7" borderId="3" xfId="0" applyNumberFormat="1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 vertic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" xfId="7" applyFont="1" applyFill="1" applyBorder="1" applyAlignment="1">
      <alignment horizontal="center" vertical="center" wrapText="1"/>
    </xf>
    <xf numFmtId="0" fontId="25" fillId="0" borderId="0" xfId="7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 indent="3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8" fillId="0" borderId="0" xfId="0" applyFont="1" applyAlignment="1">
      <alignment horizontal="center"/>
    </xf>
    <xf numFmtId="0" fontId="30" fillId="0" borderId="0" xfId="0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168" fontId="29" fillId="0" borderId="0" xfId="0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164" fontId="7" fillId="0" borderId="28" xfId="13" applyFont="1" applyBorder="1" applyAlignment="1">
      <alignment horizontal="right"/>
    </xf>
    <xf numFmtId="10" fontId="7" fillId="0" borderId="28" xfId="14" applyNumberFormat="1" applyFont="1" applyBorder="1" applyAlignment="1">
      <alignment horizontal="center"/>
    </xf>
    <xf numFmtId="2" fontId="7" fillId="0" borderId="28" xfId="7" applyNumberFormat="1" applyFont="1" applyBorder="1" applyAlignment="1">
      <alignment horizontal="right"/>
    </xf>
    <xf numFmtId="169" fontId="7" fillId="0" borderId="28" xfId="7" applyNumberFormat="1" applyFont="1" applyBorder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 indent="1"/>
    </xf>
    <xf numFmtId="0" fontId="31" fillId="0" borderId="0" xfId="0" applyFont="1" applyFill="1" applyBorder="1" applyAlignment="1"/>
    <xf numFmtId="0" fontId="30" fillId="0" borderId="0" xfId="0" applyFont="1" applyFill="1" applyBorder="1" applyAlignment="1"/>
    <xf numFmtId="0" fontId="29" fillId="0" borderId="0" xfId="0" applyFont="1" applyFill="1" applyBorder="1" applyAlignment="1"/>
    <xf numFmtId="2" fontId="31" fillId="0" borderId="0" xfId="0" applyNumberFormat="1" applyFont="1" applyFill="1" applyBorder="1" applyAlignment="1">
      <alignment horizontal="right"/>
    </xf>
    <xf numFmtId="167" fontId="31" fillId="0" borderId="0" xfId="0" applyNumberFormat="1" applyFont="1" applyFill="1" applyBorder="1" applyAlignment="1">
      <alignment horizontal="right"/>
    </xf>
    <xf numFmtId="169" fontId="7" fillId="0" borderId="28" xfId="7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14" fontId="2" fillId="0" borderId="0" xfId="15" applyNumberFormat="1" applyFill="1"/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25" fillId="0" borderId="0" xfId="7" applyFont="1" applyAlignment="1">
      <alignment horizontal="right"/>
    </xf>
    <xf numFmtId="0" fontId="25" fillId="0" borderId="0" xfId="7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 readingOrder="2"/>
    </xf>
    <xf numFmtId="0" fontId="31" fillId="0" borderId="0" xfId="0" applyNumberFormat="1" applyFont="1" applyFill="1" applyBorder="1" applyAlignment="1">
      <alignment horizontal="right"/>
    </xf>
    <xf numFmtId="4" fontId="31" fillId="0" borderId="0" xfId="0" applyNumberFormat="1" applyFont="1" applyFill="1" applyBorder="1" applyAlignment="1">
      <alignment horizontal="right"/>
    </xf>
    <xf numFmtId="10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/>
    <xf numFmtId="0" fontId="30" fillId="0" borderId="0" xfId="0" applyFont="1" applyFill="1" applyBorder="1" applyAlignment="1"/>
    <xf numFmtId="0" fontId="29" fillId="0" borderId="0" xfId="0" applyFont="1" applyFill="1" applyBorder="1" applyAlignment="1"/>
    <xf numFmtId="0" fontId="9" fillId="2" borderId="17" xfId="7" applyFont="1" applyFill="1" applyBorder="1" applyAlignment="1">
      <alignment horizontal="center" vertical="center" wrapText="1"/>
    </xf>
    <xf numFmtId="0" fontId="9" fillId="2" borderId="18" xfId="7" applyFont="1" applyFill="1" applyBorder="1" applyAlignment="1">
      <alignment horizontal="center" vertical="center" wrapText="1"/>
    </xf>
    <xf numFmtId="0" fontId="9" fillId="2" borderId="4" xfId="7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 readingOrder="2"/>
    </xf>
    <xf numFmtId="0" fontId="9" fillId="2" borderId="25" xfId="0" applyFont="1" applyFill="1" applyBorder="1" applyAlignment="1">
      <alignment horizontal="center" vertical="center" wrapText="1" readingOrder="2"/>
    </xf>
    <xf numFmtId="0" fontId="22" fillId="2" borderId="19" xfId="0" applyFont="1" applyFill="1" applyBorder="1" applyAlignment="1">
      <alignment horizontal="center" vertical="center" wrapText="1" readingOrder="2"/>
    </xf>
    <xf numFmtId="0" fontId="18" fillId="0" borderId="20" xfId="0" applyFont="1" applyBorder="1" applyAlignment="1">
      <alignment horizontal="center" readingOrder="2"/>
    </xf>
    <xf numFmtId="0" fontId="18" fillId="0" borderId="16" xfId="0" applyFont="1" applyBorder="1" applyAlignment="1">
      <alignment horizontal="center" readingOrder="2"/>
    </xf>
    <xf numFmtId="0" fontId="22" fillId="2" borderId="21" xfId="0" applyFont="1" applyFill="1" applyBorder="1" applyAlignment="1">
      <alignment horizontal="center" vertical="center" wrapText="1" readingOrder="2"/>
    </xf>
    <xf numFmtId="0" fontId="18" fillId="0" borderId="22" xfId="0" applyFont="1" applyBorder="1" applyAlignment="1">
      <alignment horizontal="center" readingOrder="2"/>
    </xf>
    <xf numFmtId="0" fontId="18" fillId="0" borderId="23" xfId="0" applyFont="1" applyBorder="1" applyAlignment="1">
      <alignment horizontal="center" readingOrder="2"/>
    </xf>
    <xf numFmtId="0" fontId="7" fillId="0" borderId="0" xfId="0" applyFont="1" applyAlignment="1">
      <alignment horizontal="center" readingOrder="2"/>
    </xf>
    <xf numFmtId="0" fontId="22" fillId="2" borderId="22" xfId="0" applyFont="1" applyFill="1" applyBorder="1" applyAlignment="1">
      <alignment horizontal="center" vertical="center" wrapText="1" readingOrder="2"/>
    </xf>
    <xf numFmtId="0" fontId="22" fillId="2" borderId="23" xfId="0" applyFont="1" applyFill="1" applyBorder="1" applyAlignment="1">
      <alignment horizontal="center" vertical="center" wrapText="1" readingOrder="2"/>
    </xf>
    <xf numFmtId="0" fontId="9" fillId="2" borderId="21" xfId="0" applyFont="1" applyFill="1" applyBorder="1" applyAlignment="1">
      <alignment horizontal="center" vertical="center" wrapText="1" readingOrder="2"/>
    </xf>
    <xf numFmtId="0" fontId="9" fillId="2" borderId="22" xfId="0" applyFont="1" applyFill="1" applyBorder="1" applyAlignment="1">
      <alignment horizontal="center" vertical="center" wrapText="1" readingOrder="2"/>
    </xf>
    <xf numFmtId="0" fontId="9" fillId="2" borderId="23" xfId="0" applyFont="1" applyFill="1" applyBorder="1" applyAlignment="1">
      <alignment horizontal="center" vertical="center" wrapText="1" readingOrder="2"/>
    </xf>
  </cellXfs>
  <cellStyles count="24">
    <cellStyle name="Comma" xfId="13" builtinId="3"/>
    <cellStyle name="Comma 2" xfId="1"/>
    <cellStyle name="Comma 2 2" xfId="16"/>
    <cellStyle name="Comma 3" xfId="21"/>
    <cellStyle name="Currency [0] _1" xfId="2"/>
    <cellStyle name="Hyperlink 2" xfId="3"/>
    <cellStyle name="Normal" xfId="0" builtinId="0"/>
    <cellStyle name="Normal 11" xfId="4"/>
    <cellStyle name="Normal 11 2" xfId="15"/>
    <cellStyle name="Normal 11 2 2" xfId="23"/>
    <cellStyle name="Normal 11 3" xfId="17"/>
    <cellStyle name="Normal 2" xfId="5"/>
    <cellStyle name="Normal 2 2" xfId="18"/>
    <cellStyle name="Normal 3" xfId="6"/>
    <cellStyle name="Normal 3 2" xfId="19"/>
    <cellStyle name="Normal 4" xfId="12"/>
    <cellStyle name="Normal_2007-16618" xfId="7"/>
    <cellStyle name="Percent" xfId="14" builtinId="5"/>
    <cellStyle name="Percent 2" xfId="8"/>
    <cellStyle name="Percent 2 2" xfId="20"/>
    <cellStyle name="Percent 3" xfId="22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>
      <selection activeCell="F9" sqref="F9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8.7109375" style="9" customWidth="1"/>
    <col min="28" max="28" width="10" style="9" customWidth="1"/>
    <col min="29" max="29" width="9.5703125" style="9" customWidth="1"/>
    <col min="30" max="30" width="6.140625" style="9" customWidth="1"/>
    <col min="31" max="32" width="5.7109375" style="9" customWidth="1"/>
    <col min="33" max="33" width="6.85546875" style="9" customWidth="1"/>
    <col min="34" max="34" width="6.42578125" style="9" customWidth="1"/>
    <col min="35" max="35" width="6.7109375" style="9" customWidth="1"/>
    <col min="36" max="36" width="7.28515625" style="9" customWidth="1"/>
    <col min="37" max="48" width="5.7109375" style="9" customWidth="1"/>
    <col min="49" max="16384" width="9.140625" style="9"/>
  </cols>
  <sheetData>
    <row r="1" spans="1:23">
      <c r="B1" s="56" t="s">
        <v>162</v>
      </c>
      <c r="C1" s="76" t="s" vm="1">
        <v>229</v>
      </c>
    </row>
    <row r="2" spans="1:23">
      <c r="B2" s="56" t="s">
        <v>161</v>
      </c>
      <c r="C2" s="76" t="s">
        <v>230</v>
      </c>
    </row>
    <row r="3" spans="1:23">
      <c r="B3" s="56" t="s">
        <v>163</v>
      </c>
      <c r="C3" s="76" t="s">
        <v>231</v>
      </c>
    </row>
    <row r="4" spans="1:23">
      <c r="B4" s="56" t="s">
        <v>164</v>
      </c>
      <c r="C4" s="76">
        <v>8603</v>
      </c>
    </row>
    <row r="6" spans="1:23" ht="26.25" customHeight="1">
      <c r="B6" s="145" t="s">
        <v>178</v>
      </c>
      <c r="C6" s="146"/>
      <c r="D6" s="147"/>
    </row>
    <row r="7" spans="1:23" s="10" customFormat="1">
      <c r="B7" s="22"/>
      <c r="C7" s="23" t="s">
        <v>93</v>
      </c>
      <c r="D7" s="24" t="s">
        <v>91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2"/>
      <c r="C8" s="25" t="s">
        <v>218</v>
      </c>
      <c r="D8" s="26" t="s">
        <v>20</v>
      </c>
    </row>
    <row r="9" spans="1:23" s="11" customFormat="1" ht="18" customHeight="1">
      <c r="B9" s="36"/>
      <c r="C9" s="19" t="s">
        <v>1</v>
      </c>
      <c r="D9" s="27" t="s">
        <v>2</v>
      </c>
    </row>
    <row r="10" spans="1:23" s="11" customFormat="1" ht="18" customHeight="1">
      <c r="B10" s="66" t="s">
        <v>177</v>
      </c>
      <c r="C10" s="97">
        <f>C11+C12+C23</f>
        <v>286.14609999999999</v>
      </c>
      <c r="D10" s="98">
        <f>C10/$C$42</f>
        <v>1</v>
      </c>
    </row>
    <row r="11" spans="1:23">
      <c r="A11" s="44" t="s">
        <v>124</v>
      </c>
      <c r="B11" s="28" t="s">
        <v>179</v>
      </c>
      <c r="C11" s="97">
        <f>מזומנים!J10</f>
        <v>90.19398000000001</v>
      </c>
      <c r="D11" s="98">
        <f t="shared" ref="D11:D13" si="0">C11/$C$42</f>
        <v>0.31520254862813091</v>
      </c>
    </row>
    <row r="12" spans="1:23">
      <c r="B12" s="28" t="s">
        <v>180</v>
      </c>
      <c r="C12" s="97">
        <f>C13+C17</f>
        <v>105.27089999999998</v>
      </c>
      <c r="D12" s="98">
        <f t="shared" si="0"/>
        <v>0.36789213621992395</v>
      </c>
    </row>
    <row r="13" spans="1:23">
      <c r="A13" s="54" t="s">
        <v>124</v>
      </c>
      <c r="B13" s="29" t="s">
        <v>50</v>
      </c>
      <c r="C13" s="97">
        <f>'תעודות התחייבות ממשלתיות'!N11</f>
        <v>67.919129999999996</v>
      </c>
      <c r="D13" s="98">
        <f t="shared" si="0"/>
        <v>0.23735822364868855</v>
      </c>
    </row>
    <row r="14" spans="1:23">
      <c r="A14" s="54" t="s">
        <v>124</v>
      </c>
      <c r="B14" s="29" t="s">
        <v>51</v>
      </c>
      <c r="C14" s="97" t="s" vm="2">
        <v>284</v>
      </c>
      <c r="D14" s="98" t="s" vm="3">
        <v>284</v>
      </c>
    </row>
    <row r="15" spans="1:23">
      <c r="A15" s="54" t="s">
        <v>124</v>
      </c>
      <c r="B15" s="29" t="s">
        <v>52</v>
      </c>
      <c r="C15" s="97" t="s" vm="4">
        <v>284</v>
      </c>
      <c r="D15" s="98" t="s" vm="5">
        <v>284</v>
      </c>
    </row>
    <row r="16" spans="1:23">
      <c r="A16" s="54" t="s">
        <v>124</v>
      </c>
      <c r="B16" s="29" t="s">
        <v>53</v>
      </c>
      <c r="C16" s="97" t="s" vm="6">
        <v>284</v>
      </c>
      <c r="D16" s="98" t="s" vm="7">
        <v>284</v>
      </c>
    </row>
    <row r="17" spans="1:4">
      <c r="A17" s="54" t="s">
        <v>124</v>
      </c>
      <c r="B17" s="29" t="s">
        <v>54</v>
      </c>
      <c r="C17" s="97">
        <f>'תעודות סל'!K11</f>
        <v>37.351769999999995</v>
      </c>
      <c r="D17" s="98">
        <f>C17/$C$42</f>
        <v>0.13053391257123545</v>
      </c>
    </row>
    <row r="18" spans="1:4">
      <c r="A18" s="54" t="s">
        <v>124</v>
      </c>
      <c r="B18" s="29" t="s">
        <v>55</v>
      </c>
      <c r="C18" s="97" t="s" vm="8">
        <v>284</v>
      </c>
      <c r="D18" s="98" t="s" vm="9">
        <v>284</v>
      </c>
    </row>
    <row r="19" spans="1:4">
      <c r="A19" s="54" t="s">
        <v>124</v>
      </c>
      <c r="B19" s="29" t="s">
        <v>56</v>
      </c>
      <c r="C19" s="97" t="s" vm="10">
        <v>284</v>
      </c>
      <c r="D19" s="98" t="s" vm="11">
        <v>284</v>
      </c>
    </row>
    <row r="20" spans="1:4">
      <c r="A20" s="54" t="s">
        <v>124</v>
      </c>
      <c r="B20" s="29" t="s">
        <v>57</v>
      </c>
      <c r="C20" s="97" t="s" vm="12">
        <v>284</v>
      </c>
      <c r="D20" s="98" t="s" vm="13">
        <v>284</v>
      </c>
    </row>
    <row r="21" spans="1:4">
      <c r="A21" s="54" t="s">
        <v>124</v>
      </c>
      <c r="B21" s="29" t="s">
        <v>58</v>
      </c>
      <c r="C21" s="97" t="s" vm="14">
        <v>284</v>
      </c>
      <c r="D21" s="98" t="s" vm="15">
        <v>284</v>
      </c>
    </row>
    <row r="22" spans="1:4">
      <c r="A22" s="54" t="s">
        <v>124</v>
      </c>
      <c r="B22" s="29" t="s">
        <v>59</v>
      </c>
      <c r="C22" s="97" t="s" vm="16">
        <v>284</v>
      </c>
      <c r="D22" s="98" t="s" vm="17">
        <v>284</v>
      </c>
    </row>
    <row r="23" spans="1:4">
      <c r="B23" s="28" t="s">
        <v>181</v>
      </c>
      <c r="C23" s="97">
        <f>C24+C31</f>
        <v>90.68122000000001</v>
      </c>
      <c r="D23" s="98">
        <f t="shared" ref="D23:D24" si="1">C23/$C$42</f>
        <v>0.31690531515194514</v>
      </c>
    </row>
    <row r="24" spans="1:4">
      <c r="A24" s="54" t="s">
        <v>124</v>
      </c>
      <c r="B24" s="29" t="s">
        <v>60</v>
      </c>
      <c r="C24" s="97">
        <f>'לא סחיר- תעודות התחייבות ממשלתי'!M11</f>
        <v>90.635070000000013</v>
      </c>
      <c r="D24" s="98">
        <f t="shared" si="1"/>
        <v>0.31674403390435868</v>
      </c>
    </row>
    <row r="25" spans="1:4">
      <c r="A25" s="54" t="s">
        <v>124</v>
      </c>
      <c r="B25" s="29" t="s">
        <v>61</v>
      </c>
      <c r="C25" s="97" t="s" vm="18">
        <v>284</v>
      </c>
      <c r="D25" s="98" t="s" vm="19">
        <v>284</v>
      </c>
    </row>
    <row r="26" spans="1:4">
      <c r="A26" s="54" t="s">
        <v>124</v>
      </c>
      <c r="B26" s="29" t="s">
        <v>52</v>
      </c>
      <c r="C26" s="97" t="s" vm="20">
        <v>284</v>
      </c>
      <c r="D26" s="98" t="s" vm="21">
        <v>284</v>
      </c>
    </row>
    <row r="27" spans="1:4">
      <c r="A27" s="54" t="s">
        <v>124</v>
      </c>
      <c r="B27" s="29" t="s">
        <v>62</v>
      </c>
      <c r="C27" s="97" t="s" vm="22">
        <v>284</v>
      </c>
      <c r="D27" s="98" t="s" vm="23">
        <v>284</v>
      </c>
    </row>
    <row r="28" spans="1:4">
      <c r="A28" s="54" t="s">
        <v>124</v>
      </c>
      <c r="B28" s="29" t="s">
        <v>63</v>
      </c>
      <c r="C28" s="97" t="s" vm="24">
        <v>284</v>
      </c>
      <c r="D28" s="98" t="s" vm="25">
        <v>284</v>
      </c>
    </row>
    <row r="29" spans="1:4">
      <c r="A29" s="54" t="s">
        <v>124</v>
      </c>
      <c r="B29" s="29" t="s">
        <v>64</v>
      </c>
      <c r="C29" s="97" t="s" vm="26">
        <v>284</v>
      </c>
      <c r="D29" s="98" t="s" vm="27">
        <v>284</v>
      </c>
    </row>
    <row r="30" spans="1:4">
      <c r="A30" s="54" t="s">
        <v>124</v>
      </c>
      <c r="B30" s="29" t="s">
        <v>204</v>
      </c>
      <c r="C30" s="97" t="s" vm="28">
        <v>284</v>
      </c>
      <c r="D30" s="98" t="s" vm="29">
        <v>284</v>
      </c>
    </row>
    <row r="31" spans="1:4">
      <c r="A31" s="54" t="s">
        <v>124</v>
      </c>
      <c r="B31" s="29" t="s">
        <v>87</v>
      </c>
      <c r="C31" s="97">
        <f>'לא סחיר - חוזים עתידיים'!I11</f>
        <v>4.6150000000000004E-2</v>
      </c>
      <c r="D31" s="98">
        <f>C31/$C$42</f>
        <v>1.6128124758646022E-4</v>
      </c>
    </row>
    <row r="32" spans="1:4">
      <c r="A32" s="54" t="s">
        <v>124</v>
      </c>
      <c r="B32" s="29" t="s">
        <v>65</v>
      </c>
      <c r="C32" s="97" t="s" vm="30">
        <v>284</v>
      </c>
      <c r="D32" s="98" t="s" vm="31">
        <v>284</v>
      </c>
    </row>
    <row r="33" spans="1:4">
      <c r="A33" s="54" t="s">
        <v>124</v>
      </c>
      <c r="B33" s="28" t="s">
        <v>182</v>
      </c>
      <c r="C33" s="97" t="s" vm="32">
        <v>284</v>
      </c>
      <c r="D33" s="98" t="s" vm="33">
        <v>284</v>
      </c>
    </row>
    <row r="34" spans="1:4">
      <c r="A34" s="54" t="s">
        <v>124</v>
      </c>
      <c r="B34" s="28" t="s">
        <v>183</v>
      </c>
      <c r="C34" s="97" t="s" vm="34">
        <v>284</v>
      </c>
      <c r="D34" s="98" t="s" vm="35">
        <v>284</v>
      </c>
    </row>
    <row r="35" spans="1:4">
      <c r="A35" s="54" t="s">
        <v>124</v>
      </c>
      <c r="B35" s="28" t="s">
        <v>184</v>
      </c>
      <c r="C35" s="97" t="s" vm="36">
        <v>284</v>
      </c>
      <c r="D35" s="98" t="s" vm="37">
        <v>284</v>
      </c>
    </row>
    <row r="36" spans="1:4">
      <c r="A36" s="54" t="s">
        <v>124</v>
      </c>
      <c r="B36" s="55" t="s">
        <v>185</v>
      </c>
      <c r="C36" s="97" t="s" vm="38">
        <v>284</v>
      </c>
      <c r="D36" s="98" t="s" vm="39">
        <v>284</v>
      </c>
    </row>
    <row r="37" spans="1:4">
      <c r="A37" s="54" t="s">
        <v>124</v>
      </c>
      <c r="B37" s="28" t="s">
        <v>186</v>
      </c>
      <c r="C37" s="97"/>
      <c r="D37" s="98"/>
    </row>
    <row r="38" spans="1:4">
      <c r="A38" s="54"/>
      <c r="B38" s="67" t="s">
        <v>188</v>
      </c>
      <c r="C38" s="97">
        <v>0</v>
      </c>
      <c r="D38" s="98">
        <f>C38/$C$42</f>
        <v>0</v>
      </c>
    </row>
    <row r="39" spans="1:4">
      <c r="A39" s="54" t="s">
        <v>124</v>
      </c>
      <c r="B39" s="68" t="s">
        <v>189</v>
      </c>
      <c r="C39" s="97" t="s" vm="40">
        <v>284</v>
      </c>
      <c r="D39" s="98" t="s" vm="41">
        <v>284</v>
      </c>
    </row>
    <row r="40" spans="1:4">
      <c r="A40" s="54" t="s">
        <v>124</v>
      </c>
      <c r="B40" s="68" t="s">
        <v>216</v>
      </c>
      <c r="C40" s="97" t="s" vm="42">
        <v>284</v>
      </c>
      <c r="D40" s="98" t="s" vm="43">
        <v>284</v>
      </c>
    </row>
    <row r="41" spans="1:4">
      <c r="A41" s="54" t="s">
        <v>124</v>
      </c>
      <c r="B41" s="68" t="s">
        <v>190</v>
      </c>
      <c r="C41" s="97" t="s" vm="44">
        <v>284</v>
      </c>
      <c r="D41" s="98" t="s" vm="45">
        <v>284</v>
      </c>
    </row>
    <row r="42" spans="1:4">
      <c r="B42" s="68" t="s">
        <v>66</v>
      </c>
      <c r="C42" s="97">
        <f>C38+C10</f>
        <v>286.14609999999999</v>
      </c>
      <c r="D42" s="98">
        <f>D38+D10</f>
        <v>1</v>
      </c>
    </row>
    <row r="43" spans="1:4">
      <c r="A43" s="54" t="s">
        <v>124</v>
      </c>
      <c r="B43" s="68" t="s">
        <v>187</v>
      </c>
      <c r="C43" s="97"/>
      <c r="D43" s="98"/>
    </row>
    <row r="44" spans="1:4">
      <c r="B44" s="6" t="s">
        <v>92</v>
      </c>
    </row>
    <row r="45" spans="1:4">
      <c r="C45" s="74" t="s">
        <v>169</v>
      </c>
      <c r="D45" s="35" t="s">
        <v>86</v>
      </c>
    </row>
    <row r="46" spans="1:4">
      <c r="C46" s="75" t="s">
        <v>1</v>
      </c>
      <c r="D46" s="24" t="s">
        <v>2</v>
      </c>
    </row>
    <row r="47" spans="1:4">
      <c r="C47" s="99" t="s">
        <v>150</v>
      </c>
      <c r="D47" s="100" vm="46">
        <v>2.6831999999999998</v>
      </c>
    </row>
    <row r="48" spans="1:4">
      <c r="C48" s="99" t="s">
        <v>159</v>
      </c>
      <c r="D48" s="100">
        <v>1.056065732237796</v>
      </c>
    </row>
    <row r="49" spans="2:4">
      <c r="C49" s="99" t="s">
        <v>155</v>
      </c>
      <c r="D49" s="100" vm="47">
        <v>2.6907999999999999</v>
      </c>
    </row>
    <row r="50" spans="2:4">
      <c r="B50" s="12"/>
      <c r="C50" s="99" t="s">
        <v>285</v>
      </c>
      <c r="D50" s="100" vm="48">
        <v>3.6467999999999998</v>
      </c>
    </row>
    <row r="51" spans="2:4">
      <c r="C51" s="99" t="s">
        <v>148</v>
      </c>
      <c r="D51" s="100" vm="49">
        <v>3.9859</v>
      </c>
    </row>
    <row r="52" spans="2:4">
      <c r="C52" s="99" t="s">
        <v>149</v>
      </c>
      <c r="D52" s="100" vm="50">
        <v>4.5420999999999996</v>
      </c>
    </row>
    <row r="53" spans="2:4">
      <c r="C53" s="99" t="s">
        <v>151</v>
      </c>
      <c r="D53" s="100">
        <v>0.44789504701873062</v>
      </c>
    </row>
    <row r="54" spans="2:4">
      <c r="C54" s="99" t="s">
        <v>156</v>
      </c>
      <c r="D54" s="100" vm="51">
        <v>3.1240000000000001</v>
      </c>
    </row>
    <row r="55" spans="2:4">
      <c r="C55" s="99" t="s">
        <v>157</v>
      </c>
      <c r="D55" s="100">
        <v>0.19270626626096926</v>
      </c>
    </row>
    <row r="56" spans="2:4">
      <c r="C56" s="99" t="s">
        <v>154</v>
      </c>
      <c r="D56" s="100" vm="52">
        <v>0.53600000000000003</v>
      </c>
    </row>
    <row r="57" spans="2:4">
      <c r="C57" s="99" t="s">
        <v>286</v>
      </c>
      <c r="D57" s="111">
        <v>2.5608</v>
      </c>
    </row>
    <row r="58" spans="2:4">
      <c r="C58" s="99" t="s">
        <v>153</v>
      </c>
      <c r="D58" s="100" vm="53">
        <v>0.41299999999999998</v>
      </c>
    </row>
    <row r="59" spans="2:4">
      <c r="C59" s="99" t="s">
        <v>146</v>
      </c>
      <c r="D59" s="100" vm="54">
        <v>3.496</v>
      </c>
    </row>
    <row r="60" spans="2:4">
      <c r="C60" s="99" t="s">
        <v>160</v>
      </c>
      <c r="D60" s="100" vm="55">
        <v>0.2671</v>
      </c>
    </row>
    <row r="61" spans="2:4">
      <c r="C61" s="99" t="s">
        <v>287</v>
      </c>
      <c r="D61" s="100" vm="56">
        <v>0.41749999999999998</v>
      </c>
    </row>
    <row r="62" spans="2:4">
      <c r="C62" s="99" t="s">
        <v>147</v>
      </c>
      <c r="D62" s="100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di_1212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Print_Area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Print_Area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Print_Area" display="◄"/>
    <hyperlink ref="A37" location="'השקעות אחרות '!A1" display="◄"/>
    <hyperlink ref="A43" location="'יתרת התחייבות להשקעה'!Print_Area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162</v>
      </c>
      <c r="C1" s="76" t="s" vm="1">
        <v>229</v>
      </c>
    </row>
    <row r="2" spans="2:60">
      <c r="B2" s="56" t="s">
        <v>161</v>
      </c>
      <c r="C2" s="76" t="s">
        <v>230</v>
      </c>
    </row>
    <row r="3" spans="2:60">
      <c r="B3" s="56" t="s">
        <v>163</v>
      </c>
      <c r="C3" s="76" t="s">
        <v>231</v>
      </c>
    </row>
    <row r="4" spans="2:60">
      <c r="B4" s="56" t="s">
        <v>164</v>
      </c>
      <c r="C4" s="76">
        <v>8603</v>
      </c>
    </row>
    <row r="6" spans="2:60" ht="26.25" customHeight="1">
      <c r="B6" s="159" t="s">
        <v>192</v>
      </c>
      <c r="C6" s="160"/>
      <c r="D6" s="160"/>
      <c r="E6" s="160"/>
      <c r="F6" s="160"/>
      <c r="G6" s="160"/>
      <c r="H6" s="160"/>
      <c r="I6" s="160"/>
      <c r="J6" s="160"/>
      <c r="K6" s="160"/>
      <c r="L6" s="161"/>
    </row>
    <row r="7" spans="2:60" ht="26.25" customHeight="1">
      <c r="B7" s="159" t="s">
        <v>75</v>
      </c>
      <c r="C7" s="160"/>
      <c r="D7" s="160"/>
      <c r="E7" s="160"/>
      <c r="F7" s="160"/>
      <c r="G7" s="160"/>
      <c r="H7" s="160"/>
      <c r="I7" s="160"/>
      <c r="J7" s="160"/>
      <c r="K7" s="160"/>
      <c r="L7" s="161"/>
      <c r="BH7" s="3"/>
    </row>
    <row r="8" spans="2:60" s="3" customFormat="1" ht="78.75">
      <c r="B8" s="22" t="s">
        <v>99</v>
      </c>
      <c r="C8" s="30" t="s">
        <v>33</v>
      </c>
      <c r="D8" s="30" t="s">
        <v>102</v>
      </c>
      <c r="E8" s="30" t="s">
        <v>44</v>
      </c>
      <c r="F8" s="30" t="s">
        <v>84</v>
      </c>
      <c r="G8" s="30" t="s">
        <v>215</v>
      </c>
      <c r="H8" s="30" t="s">
        <v>214</v>
      </c>
      <c r="I8" s="30" t="s">
        <v>43</v>
      </c>
      <c r="J8" s="30" t="s">
        <v>42</v>
      </c>
      <c r="K8" s="30" t="s">
        <v>165</v>
      </c>
      <c r="L8" s="30" t="s">
        <v>167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224</v>
      </c>
      <c r="H9" s="16"/>
      <c r="I9" s="16" t="s">
        <v>218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BC11" s="1"/>
      <c r="BD11" s="3"/>
      <c r="BE11" s="1"/>
      <c r="BG11" s="1"/>
    </row>
    <row r="12" spans="2:60" s="4" customFormat="1" ht="18" customHeight="1">
      <c r="B12" s="90" t="s">
        <v>228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BC12" s="1"/>
      <c r="BD12" s="3"/>
      <c r="BE12" s="1"/>
      <c r="BG12" s="1"/>
    </row>
    <row r="13" spans="2:60">
      <c r="B13" s="90" t="s">
        <v>95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BD13" s="3"/>
    </row>
    <row r="14" spans="2:60" ht="20.25">
      <c r="B14" s="90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BD14" s="4"/>
    </row>
    <row r="15" spans="2:60">
      <c r="B15" s="90" t="s">
        <v>223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60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5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5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 spans="2:56" ht="20.2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BC19" s="4"/>
    </row>
    <row r="20" spans="2:5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BD20" s="3"/>
    </row>
    <row r="21" spans="2:5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5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162</v>
      </c>
      <c r="C1" s="76" t="s" vm="1">
        <v>229</v>
      </c>
    </row>
    <row r="2" spans="2:61">
      <c r="B2" s="56" t="s">
        <v>161</v>
      </c>
      <c r="C2" s="76" t="s">
        <v>230</v>
      </c>
    </row>
    <row r="3" spans="2:61">
      <c r="B3" s="56" t="s">
        <v>163</v>
      </c>
      <c r="C3" s="76" t="s">
        <v>231</v>
      </c>
    </row>
    <row r="4" spans="2:61">
      <c r="B4" s="56" t="s">
        <v>164</v>
      </c>
      <c r="C4" s="76">
        <v>8603</v>
      </c>
    </row>
    <row r="6" spans="2:61" ht="26.25" customHeight="1">
      <c r="B6" s="159" t="s">
        <v>192</v>
      </c>
      <c r="C6" s="160"/>
      <c r="D6" s="160"/>
      <c r="E6" s="160"/>
      <c r="F6" s="160"/>
      <c r="G6" s="160"/>
      <c r="H6" s="160"/>
      <c r="I6" s="160"/>
      <c r="J6" s="160"/>
      <c r="K6" s="160"/>
      <c r="L6" s="161"/>
    </row>
    <row r="7" spans="2:61" ht="26.25" customHeight="1">
      <c r="B7" s="159" t="s">
        <v>76</v>
      </c>
      <c r="C7" s="160"/>
      <c r="D7" s="160"/>
      <c r="E7" s="160"/>
      <c r="F7" s="160"/>
      <c r="G7" s="160"/>
      <c r="H7" s="160"/>
      <c r="I7" s="160"/>
      <c r="J7" s="160"/>
      <c r="K7" s="160"/>
      <c r="L7" s="161"/>
      <c r="BI7" s="3"/>
    </row>
    <row r="8" spans="2:61" s="3" customFormat="1" ht="78.75">
      <c r="B8" s="22" t="s">
        <v>99</v>
      </c>
      <c r="C8" s="30" t="s">
        <v>33</v>
      </c>
      <c r="D8" s="30" t="s">
        <v>102</v>
      </c>
      <c r="E8" s="30" t="s">
        <v>44</v>
      </c>
      <c r="F8" s="30" t="s">
        <v>84</v>
      </c>
      <c r="G8" s="30" t="s">
        <v>215</v>
      </c>
      <c r="H8" s="30" t="s">
        <v>214</v>
      </c>
      <c r="I8" s="30" t="s">
        <v>43</v>
      </c>
      <c r="J8" s="30" t="s">
        <v>42</v>
      </c>
      <c r="K8" s="30" t="s">
        <v>165</v>
      </c>
      <c r="L8" s="31" t="s">
        <v>167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224</v>
      </c>
      <c r="H9" s="16"/>
      <c r="I9" s="16" t="s">
        <v>218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BD11" s="1"/>
      <c r="BE11" s="3"/>
      <c r="BF11" s="1"/>
      <c r="BH11" s="1"/>
    </row>
    <row r="12" spans="2:61">
      <c r="B12" s="90" t="s">
        <v>228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BE12" s="3"/>
    </row>
    <row r="13" spans="2:61" ht="20.25">
      <c r="B13" s="90" t="s">
        <v>95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BE13" s="4"/>
    </row>
    <row r="14" spans="2:61">
      <c r="B14" s="90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61">
      <c r="B15" s="90" t="s">
        <v>223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6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5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56" ht="20.2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BD18" s="4"/>
    </row>
    <row r="19" spans="2:5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5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5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BD21" s="3"/>
    </row>
    <row r="22" spans="2:5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162</v>
      </c>
      <c r="C1" s="76" t="s" vm="1">
        <v>229</v>
      </c>
    </row>
    <row r="2" spans="1:60">
      <c r="B2" s="56" t="s">
        <v>161</v>
      </c>
      <c r="C2" s="76" t="s">
        <v>230</v>
      </c>
    </row>
    <row r="3" spans="1:60">
      <c r="B3" s="56" t="s">
        <v>163</v>
      </c>
      <c r="C3" s="76" t="s">
        <v>231</v>
      </c>
    </row>
    <row r="4" spans="1:60">
      <c r="B4" s="56" t="s">
        <v>164</v>
      </c>
      <c r="C4" s="76">
        <v>8603</v>
      </c>
    </row>
    <row r="6" spans="1:60" ht="26.25" customHeight="1">
      <c r="B6" s="159" t="s">
        <v>192</v>
      </c>
      <c r="C6" s="160"/>
      <c r="D6" s="160"/>
      <c r="E6" s="160"/>
      <c r="F6" s="160"/>
      <c r="G6" s="160"/>
      <c r="H6" s="160"/>
      <c r="I6" s="160"/>
      <c r="J6" s="160"/>
      <c r="K6" s="161"/>
      <c r="BD6" s="1" t="s">
        <v>103</v>
      </c>
      <c r="BF6" s="1" t="s">
        <v>170</v>
      </c>
      <c r="BH6" s="3" t="s">
        <v>147</v>
      </c>
    </row>
    <row r="7" spans="1:60" ht="26.25" customHeight="1">
      <c r="B7" s="159" t="s">
        <v>77</v>
      </c>
      <c r="C7" s="160"/>
      <c r="D7" s="160"/>
      <c r="E7" s="160"/>
      <c r="F7" s="160"/>
      <c r="G7" s="160"/>
      <c r="H7" s="160"/>
      <c r="I7" s="160"/>
      <c r="J7" s="160"/>
      <c r="K7" s="161"/>
      <c r="BD7" s="3" t="s">
        <v>105</v>
      </c>
      <c r="BF7" s="1" t="s">
        <v>125</v>
      </c>
      <c r="BH7" s="3" t="s">
        <v>146</v>
      </c>
    </row>
    <row r="8" spans="1:60" s="3" customFormat="1" ht="78.75">
      <c r="A8" s="2"/>
      <c r="B8" s="22" t="s">
        <v>99</v>
      </c>
      <c r="C8" s="30" t="s">
        <v>33</v>
      </c>
      <c r="D8" s="30" t="s">
        <v>102</v>
      </c>
      <c r="E8" s="30" t="s">
        <v>44</v>
      </c>
      <c r="F8" s="30" t="s">
        <v>84</v>
      </c>
      <c r="G8" s="30" t="s">
        <v>215</v>
      </c>
      <c r="H8" s="30" t="s">
        <v>214</v>
      </c>
      <c r="I8" s="30" t="s">
        <v>43</v>
      </c>
      <c r="J8" s="30" t="s">
        <v>165</v>
      </c>
      <c r="K8" s="30" t="s">
        <v>167</v>
      </c>
      <c r="BC8" s="1" t="s">
        <v>118</v>
      </c>
      <c r="BD8" s="1" t="s">
        <v>119</v>
      </c>
      <c r="BE8" s="1" t="s">
        <v>126</v>
      </c>
      <c r="BG8" s="4" t="s">
        <v>148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224</v>
      </c>
      <c r="H9" s="16"/>
      <c r="I9" s="16" t="s">
        <v>218</v>
      </c>
      <c r="J9" s="32" t="s">
        <v>20</v>
      </c>
      <c r="K9" s="57" t="s">
        <v>20</v>
      </c>
      <c r="BC9" s="1" t="s">
        <v>115</v>
      </c>
      <c r="BE9" s="1" t="s">
        <v>127</v>
      </c>
      <c r="BG9" s="4" t="s">
        <v>149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111</v>
      </c>
      <c r="BD10" s="3"/>
      <c r="BE10" s="1" t="s">
        <v>171</v>
      </c>
      <c r="BG10" s="1" t="s">
        <v>155</v>
      </c>
    </row>
    <row r="11" spans="1:60" s="4" customFormat="1" ht="18" customHeight="1">
      <c r="A11" s="2"/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3"/>
      <c r="M11" s="3"/>
      <c r="N11" s="3"/>
      <c r="O11" s="3"/>
      <c r="BC11" s="1" t="s">
        <v>110</v>
      </c>
      <c r="BD11" s="3"/>
      <c r="BE11" s="1" t="s">
        <v>128</v>
      </c>
      <c r="BG11" s="1" t="s">
        <v>150</v>
      </c>
    </row>
    <row r="12" spans="1:60" ht="20.25">
      <c r="B12" s="90" t="s">
        <v>228</v>
      </c>
      <c r="C12" s="77"/>
      <c r="D12" s="77"/>
      <c r="E12" s="77"/>
      <c r="F12" s="77"/>
      <c r="G12" s="77"/>
      <c r="H12" s="77"/>
      <c r="I12" s="77"/>
      <c r="J12" s="77"/>
      <c r="K12" s="77"/>
      <c r="P12" s="1"/>
      <c r="BC12" s="1" t="s">
        <v>108</v>
      </c>
      <c r="BD12" s="4"/>
      <c r="BE12" s="1" t="s">
        <v>129</v>
      </c>
      <c r="BG12" s="1" t="s">
        <v>151</v>
      </c>
    </row>
    <row r="13" spans="1:60">
      <c r="B13" s="90" t="s">
        <v>95</v>
      </c>
      <c r="C13" s="77"/>
      <c r="D13" s="77"/>
      <c r="E13" s="77"/>
      <c r="F13" s="77"/>
      <c r="G13" s="77"/>
      <c r="H13" s="77"/>
      <c r="I13" s="77"/>
      <c r="J13" s="77"/>
      <c r="K13" s="77"/>
      <c r="P13" s="1"/>
      <c r="BC13" s="1" t="s">
        <v>112</v>
      </c>
      <c r="BE13" s="1" t="s">
        <v>130</v>
      </c>
      <c r="BG13" s="1" t="s">
        <v>152</v>
      </c>
    </row>
    <row r="14" spans="1:60">
      <c r="B14" s="90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P14" s="1"/>
      <c r="BC14" s="1" t="s">
        <v>109</v>
      </c>
      <c r="BE14" s="1" t="s">
        <v>131</v>
      </c>
      <c r="BG14" s="1" t="s">
        <v>154</v>
      </c>
    </row>
    <row r="15" spans="1:60">
      <c r="B15" s="90" t="s">
        <v>223</v>
      </c>
      <c r="C15" s="77"/>
      <c r="D15" s="77"/>
      <c r="E15" s="77"/>
      <c r="F15" s="77"/>
      <c r="G15" s="77"/>
      <c r="H15" s="77"/>
      <c r="I15" s="77"/>
      <c r="J15" s="77"/>
      <c r="K15" s="77"/>
      <c r="P15" s="1"/>
      <c r="BC15" s="1" t="s">
        <v>120</v>
      </c>
      <c r="BE15" s="1" t="s">
        <v>172</v>
      </c>
      <c r="BG15" s="1" t="s">
        <v>156</v>
      </c>
    </row>
    <row r="16" spans="1:60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P16" s="1"/>
      <c r="BC16" s="4" t="s">
        <v>106</v>
      </c>
      <c r="BD16" s="1" t="s">
        <v>121</v>
      </c>
      <c r="BE16" s="1" t="s">
        <v>132</v>
      </c>
      <c r="BG16" s="1" t="s">
        <v>157</v>
      </c>
    </row>
    <row r="17" spans="2:60">
      <c r="B17" s="77"/>
      <c r="C17" s="77"/>
      <c r="D17" s="77"/>
      <c r="E17" s="77"/>
      <c r="F17" s="77"/>
      <c r="G17" s="77"/>
      <c r="H17" s="77"/>
      <c r="I17" s="77"/>
      <c r="J17" s="77"/>
      <c r="K17" s="77"/>
      <c r="P17" s="1"/>
      <c r="BC17" s="1" t="s">
        <v>116</v>
      </c>
      <c r="BE17" s="1" t="s">
        <v>133</v>
      </c>
      <c r="BG17" s="1" t="s">
        <v>158</v>
      </c>
    </row>
    <row r="18" spans="2:60">
      <c r="B18" s="77"/>
      <c r="C18" s="77"/>
      <c r="D18" s="77"/>
      <c r="E18" s="77"/>
      <c r="F18" s="77"/>
      <c r="G18" s="77"/>
      <c r="H18" s="77"/>
      <c r="I18" s="77"/>
      <c r="J18" s="77"/>
      <c r="K18" s="77"/>
      <c r="BD18" s="1" t="s">
        <v>104</v>
      </c>
      <c r="BF18" s="1" t="s">
        <v>134</v>
      </c>
      <c r="BH18" s="1" t="s">
        <v>26</v>
      </c>
    </row>
    <row r="19" spans="2:60">
      <c r="B19" s="77"/>
      <c r="C19" s="77"/>
      <c r="D19" s="77"/>
      <c r="E19" s="77"/>
      <c r="F19" s="77"/>
      <c r="G19" s="77"/>
      <c r="H19" s="77"/>
      <c r="I19" s="77"/>
      <c r="J19" s="77"/>
      <c r="K19" s="77"/>
      <c r="BD19" s="1" t="s">
        <v>117</v>
      </c>
      <c r="BF19" s="1" t="s">
        <v>135</v>
      </c>
    </row>
    <row r="20" spans="2:60">
      <c r="B20" s="77"/>
      <c r="C20" s="77"/>
      <c r="D20" s="77"/>
      <c r="E20" s="77"/>
      <c r="F20" s="77"/>
      <c r="G20" s="77"/>
      <c r="H20" s="77"/>
      <c r="I20" s="77"/>
      <c r="J20" s="77"/>
      <c r="K20" s="77"/>
      <c r="BD20" s="1" t="s">
        <v>122</v>
      </c>
      <c r="BF20" s="1" t="s">
        <v>136</v>
      </c>
    </row>
    <row r="21" spans="2:60">
      <c r="B21" s="77"/>
      <c r="C21" s="77"/>
      <c r="D21" s="77"/>
      <c r="E21" s="77"/>
      <c r="F21" s="77"/>
      <c r="G21" s="77"/>
      <c r="H21" s="77"/>
      <c r="I21" s="77"/>
      <c r="J21" s="77"/>
      <c r="K21" s="77"/>
      <c r="BD21" s="1" t="s">
        <v>107</v>
      </c>
      <c r="BE21" s="1" t="s">
        <v>123</v>
      </c>
      <c r="BF21" s="1" t="s">
        <v>137</v>
      </c>
    </row>
    <row r="22" spans="2:60">
      <c r="B22" s="77"/>
      <c r="C22" s="77"/>
      <c r="D22" s="77"/>
      <c r="E22" s="77"/>
      <c r="F22" s="77"/>
      <c r="G22" s="77"/>
      <c r="H22" s="77"/>
      <c r="I22" s="77"/>
      <c r="J22" s="77"/>
      <c r="K22" s="77"/>
      <c r="BD22" s="1" t="s">
        <v>113</v>
      </c>
      <c r="BF22" s="1" t="s">
        <v>138</v>
      </c>
    </row>
    <row r="23" spans="2:60">
      <c r="B23" s="77"/>
      <c r="C23" s="77"/>
      <c r="D23" s="77"/>
      <c r="E23" s="77"/>
      <c r="F23" s="77"/>
      <c r="G23" s="77"/>
      <c r="H23" s="77"/>
      <c r="I23" s="77"/>
      <c r="J23" s="77"/>
      <c r="K23" s="77"/>
      <c r="BD23" s="1" t="s">
        <v>26</v>
      </c>
      <c r="BE23" s="1" t="s">
        <v>114</v>
      </c>
      <c r="BF23" s="1" t="s">
        <v>173</v>
      </c>
    </row>
    <row r="24" spans="2:60">
      <c r="B24" s="77"/>
      <c r="C24" s="77"/>
      <c r="D24" s="77"/>
      <c r="E24" s="77"/>
      <c r="F24" s="77"/>
      <c r="G24" s="77"/>
      <c r="H24" s="77"/>
      <c r="I24" s="77"/>
      <c r="J24" s="77"/>
      <c r="K24" s="77"/>
      <c r="BF24" s="1" t="s">
        <v>176</v>
      </c>
    </row>
    <row r="25" spans="2:60">
      <c r="B25" s="77"/>
      <c r="C25" s="77"/>
      <c r="D25" s="77"/>
      <c r="E25" s="77"/>
      <c r="F25" s="77"/>
      <c r="G25" s="77"/>
      <c r="H25" s="77"/>
      <c r="I25" s="77"/>
      <c r="J25" s="77"/>
      <c r="K25" s="77"/>
      <c r="BF25" s="1" t="s">
        <v>139</v>
      </c>
    </row>
    <row r="26" spans="2:60">
      <c r="B26" s="77"/>
      <c r="C26" s="77"/>
      <c r="D26" s="77"/>
      <c r="E26" s="77"/>
      <c r="F26" s="77"/>
      <c r="G26" s="77"/>
      <c r="H26" s="77"/>
      <c r="I26" s="77"/>
      <c r="J26" s="77"/>
      <c r="K26" s="77"/>
      <c r="BF26" s="1" t="s">
        <v>140</v>
      </c>
    </row>
    <row r="27" spans="2:60">
      <c r="B27" s="77"/>
      <c r="C27" s="77"/>
      <c r="D27" s="77"/>
      <c r="E27" s="77"/>
      <c r="F27" s="77"/>
      <c r="G27" s="77"/>
      <c r="H27" s="77"/>
      <c r="I27" s="77"/>
      <c r="J27" s="77"/>
      <c r="K27" s="77"/>
      <c r="BF27" s="1" t="s">
        <v>175</v>
      </c>
    </row>
    <row r="28" spans="2:60">
      <c r="B28" s="77"/>
      <c r="C28" s="77"/>
      <c r="D28" s="77"/>
      <c r="E28" s="77"/>
      <c r="F28" s="77"/>
      <c r="G28" s="77"/>
      <c r="H28" s="77"/>
      <c r="I28" s="77"/>
      <c r="J28" s="77"/>
      <c r="K28" s="77"/>
      <c r="BF28" s="1" t="s">
        <v>141</v>
      </c>
    </row>
    <row r="29" spans="2:60">
      <c r="B29" s="77"/>
      <c r="C29" s="77"/>
      <c r="D29" s="77"/>
      <c r="E29" s="77"/>
      <c r="F29" s="77"/>
      <c r="G29" s="77"/>
      <c r="H29" s="77"/>
      <c r="I29" s="77"/>
      <c r="J29" s="77"/>
      <c r="K29" s="77"/>
      <c r="BF29" s="1" t="s">
        <v>142</v>
      </c>
    </row>
    <row r="30" spans="2:60">
      <c r="B30" s="77"/>
      <c r="C30" s="77"/>
      <c r="D30" s="77"/>
      <c r="E30" s="77"/>
      <c r="F30" s="77"/>
      <c r="G30" s="77"/>
      <c r="H30" s="77"/>
      <c r="I30" s="77"/>
      <c r="J30" s="77"/>
      <c r="K30" s="77"/>
      <c r="BF30" s="1" t="s">
        <v>174</v>
      </c>
    </row>
    <row r="31" spans="2:60">
      <c r="B31" s="77"/>
      <c r="C31" s="77"/>
      <c r="D31" s="77"/>
      <c r="E31" s="77"/>
      <c r="F31" s="77"/>
      <c r="G31" s="77"/>
      <c r="H31" s="77"/>
      <c r="I31" s="77"/>
      <c r="J31" s="77"/>
      <c r="K31" s="77"/>
      <c r="BF31" s="1" t="s">
        <v>26</v>
      </c>
    </row>
    <row r="32" spans="2:60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162</v>
      </c>
      <c r="C1" s="76" t="s" vm="1">
        <v>229</v>
      </c>
    </row>
    <row r="2" spans="2:81">
      <c r="B2" s="56" t="s">
        <v>161</v>
      </c>
      <c r="C2" s="76" t="s">
        <v>230</v>
      </c>
    </row>
    <row r="3" spans="2:81">
      <c r="B3" s="56" t="s">
        <v>163</v>
      </c>
      <c r="C3" s="76" t="s">
        <v>231</v>
      </c>
      <c r="E3" s="2"/>
    </row>
    <row r="4" spans="2:81">
      <c r="B4" s="56" t="s">
        <v>164</v>
      </c>
      <c r="C4" s="76">
        <v>8603</v>
      </c>
    </row>
    <row r="6" spans="2:81" ht="26.25" customHeight="1">
      <c r="B6" s="159" t="s">
        <v>192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1"/>
    </row>
    <row r="7" spans="2:81" ht="26.25" customHeight="1">
      <c r="B7" s="159" t="s">
        <v>78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1"/>
    </row>
    <row r="8" spans="2:81" s="3" customFormat="1" ht="47.25">
      <c r="B8" s="22" t="s">
        <v>99</v>
      </c>
      <c r="C8" s="30" t="s">
        <v>33</v>
      </c>
      <c r="D8" s="13" t="s">
        <v>35</v>
      </c>
      <c r="E8" s="30" t="s">
        <v>15</v>
      </c>
      <c r="F8" s="30" t="s">
        <v>45</v>
      </c>
      <c r="G8" s="30" t="s">
        <v>85</v>
      </c>
      <c r="H8" s="30" t="s">
        <v>18</v>
      </c>
      <c r="I8" s="30" t="s">
        <v>84</v>
      </c>
      <c r="J8" s="30" t="s">
        <v>17</v>
      </c>
      <c r="K8" s="30" t="s">
        <v>19</v>
      </c>
      <c r="L8" s="30" t="s">
        <v>215</v>
      </c>
      <c r="M8" s="30" t="s">
        <v>214</v>
      </c>
      <c r="N8" s="30" t="s">
        <v>43</v>
      </c>
      <c r="O8" s="30" t="s">
        <v>42</v>
      </c>
      <c r="P8" s="30" t="s">
        <v>165</v>
      </c>
      <c r="Q8" s="31" t="s">
        <v>167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224</v>
      </c>
      <c r="M9" s="32"/>
      <c r="N9" s="32" t="s">
        <v>218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0" t="s">
        <v>228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</row>
    <row r="13" spans="2:81">
      <c r="B13" s="90" t="s">
        <v>95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2:81">
      <c r="B14" s="90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2:81">
      <c r="B15" s="90" t="s">
        <v>223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2:8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</row>
    <row r="17" spans="2:17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2:17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17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17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2:1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1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17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17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17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17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17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17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17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1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1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1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</sheetData>
  <sheetProtection sheet="1" objects="1" scenarios="1"/>
  <mergeCells count="2">
    <mergeCell ref="B6:Q6"/>
    <mergeCell ref="B7:Q7"/>
  </mergeCells>
  <phoneticPr fontId="5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5"/>
  <sheetViews>
    <sheetView rightToLeft="1" workbookViewId="0">
      <selection activeCell="H21" sqref="H21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59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0.140625" style="1" bestFit="1" customWidth="1"/>
    <col min="12" max="12" width="9.5703125" style="1" bestFit="1" customWidth="1"/>
    <col min="13" max="13" width="8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162</v>
      </c>
      <c r="C1" s="76" t="s" vm="1">
        <v>229</v>
      </c>
    </row>
    <row r="2" spans="2:72">
      <c r="B2" s="56" t="s">
        <v>161</v>
      </c>
      <c r="C2" s="76" t="s">
        <v>230</v>
      </c>
    </row>
    <row r="3" spans="2:72">
      <c r="B3" s="56" t="s">
        <v>163</v>
      </c>
      <c r="C3" s="76" t="s">
        <v>231</v>
      </c>
    </row>
    <row r="4" spans="2:72">
      <c r="B4" s="56" t="s">
        <v>164</v>
      </c>
      <c r="C4" s="76">
        <v>8603</v>
      </c>
    </row>
    <row r="6" spans="2:72" ht="26.25" customHeight="1">
      <c r="B6" s="159" t="s">
        <v>193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1"/>
    </row>
    <row r="7" spans="2:72" ht="26.25" customHeight="1">
      <c r="B7" s="159" t="s">
        <v>69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1"/>
    </row>
    <row r="8" spans="2:72" s="3" customFormat="1" ht="78.75">
      <c r="B8" s="22" t="s">
        <v>99</v>
      </c>
      <c r="C8" s="30" t="s">
        <v>33</v>
      </c>
      <c r="D8" s="30" t="s">
        <v>15</v>
      </c>
      <c r="E8" s="30" t="s">
        <v>45</v>
      </c>
      <c r="F8" s="30" t="s">
        <v>85</v>
      </c>
      <c r="G8" s="30" t="s">
        <v>18</v>
      </c>
      <c r="H8" s="30" t="s">
        <v>84</v>
      </c>
      <c r="I8" s="30" t="s">
        <v>17</v>
      </c>
      <c r="J8" s="30" t="s">
        <v>19</v>
      </c>
      <c r="K8" s="30" t="s">
        <v>215</v>
      </c>
      <c r="L8" s="30" t="s">
        <v>214</v>
      </c>
      <c r="M8" s="30" t="s">
        <v>93</v>
      </c>
      <c r="N8" s="30" t="s">
        <v>42</v>
      </c>
      <c r="O8" s="30" t="s">
        <v>165</v>
      </c>
      <c r="P8" s="31" t="s">
        <v>167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224</v>
      </c>
      <c r="L9" s="32"/>
      <c r="M9" s="32" t="s">
        <v>218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 t="s">
        <v>25</v>
      </c>
      <c r="C11" s="102"/>
      <c r="D11" s="102"/>
      <c r="E11" s="102"/>
      <c r="F11" s="102"/>
      <c r="G11" s="103">
        <v>10.538066144815687</v>
      </c>
      <c r="H11" s="102"/>
      <c r="I11" s="102"/>
      <c r="J11" s="110">
        <v>4.8499999999999995E-2</v>
      </c>
      <c r="K11" s="103"/>
      <c r="L11" s="102"/>
      <c r="M11" s="103">
        <v>90.635070000000013</v>
      </c>
      <c r="N11" s="102"/>
      <c r="O11" s="104">
        <v>1</v>
      </c>
      <c r="P11" s="104">
        <f>M11/'סכום נכסי הקרן'!$C$42</f>
        <v>0.31674403390435868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105" t="s">
        <v>212</v>
      </c>
      <c r="C12" s="102"/>
      <c r="D12" s="102"/>
      <c r="E12" s="102"/>
      <c r="F12" s="102"/>
      <c r="G12" s="103">
        <v>10.538066144815687</v>
      </c>
      <c r="H12" s="102"/>
      <c r="I12" s="102"/>
      <c r="J12" s="110">
        <v>4.8499999999999995E-2</v>
      </c>
      <c r="K12" s="103"/>
      <c r="L12" s="102"/>
      <c r="M12" s="103">
        <v>90.635070000000013</v>
      </c>
      <c r="N12" s="102"/>
      <c r="O12" s="104">
        <v>1</v>
      </c>
      <c r="P12" s="104">
        <f>M12/'סכום נכסי הקרן'!$C$42</f>
        <v>0.31674403390435868</v>
      </c>
    </row>
    <row r="13" spans="2:72">
      <c r="B13" s="107" t="s">
        <v>49</v>
      </c>
      <c r="C13" s="79"/>
      <c r="D13" s="79"/>
      <c r="E13" s="79"/>
      <c r="F13" s="79"/>
      <c r="G13" s="85">
        <v>10.538066144815687</v>
      </c>
      <c r="H13" s="79"/>
      <c r="I13" s="79"/>
      <c r="J13" s="93">
        <v>4.8499999999999995E-2</v>
      </c>
      <c r="K13" s="85"/>
      <c r="L13" s="79"/>
      <c r="M13" s="85">
        <v>90.635070000000013</v>
      </c>
      <c r="N13" s="79"/>
      <c r="O13" s="86">
        <v>1</v>
      </c>
      <c r="P13" s="86">
        <f>M13/'סכום נכסי הקרן'!$C$42</f>
        <v>0.31674403390435868</v>
      </c>
    </row>
    <row r="14" spans="2:72">
      <c r="B14" s="108" t="s">
        <v>267</v>
      </c>
      <c r="C14" s="78" t="s">
        <v>268</v>
      </c>
      <c r="D14" s="78" t="s">
        <v>234</v>
      </c>
      <c r="E14" s="78"/>
      <c r="F14" s="114">
        <v>42705</v>
      </c>
      <c r="G14" s="82">
        <v>10.54</v>
      </c>
      <c r="H14" s="88" t="s">
        <v>147</v>
      </c>
      <c r="I14" s="89">
        <v>4.8000000000000001E-2</v>
      </c>
      <c r="J14" s="89">
        <v>4.8500000000000008E-2</v>
      </c>
      <c r="K14" s="82">
        <v>89000</v>
      </c>
      <c r="L14" s="95">
        <v>100.67870000000001</v>
      </c>
      <c r="M14" s="82">
        <v>89.604039999999998</v>
      </c>
      <c r="N14" s="78"/>
      <c r="O14" s="83">
        <v>0.98862438126875152</v>
      </c>
      <c r="P14" s="83">
        <f>M14/'סכום נכסי הקרן'!$C$42</f>
        <v>0.31314087453926509</v>
      </c>
    </row>
    <row r="15" spans="2:72">
      <c r="B15" s="108" t="s">
        <v>269</v>
      </c>
      <c r="C15" s="78" t="s">
        <v>270</v>
      </c>
      <c r="D15" s="78" t="s">
        <v>234</v>
      </c>
      <c r="E15" s="78"/>
      <c r="F15" s="94">
        <v>42736</v>
      </c>
      <c r="G15" s="82">
        <v>10.370000000000001</v>
      </c>
      <c r="H15" s="88" t="s">
        <v>147</v>
      </c>
      <c r="I15" s="89">
        <v>4.8000000000000001E-2</v>
      </c>
      <c r="J15" s="89">
        <v>4.8500000000000008E-2</v>
      </c>
      <c r="K15" s="82">
        <v>1000</v>
      </c>
      <c r="L15" s="95">
        <v>103.10380000000001</v>
      </c>
      <c r="M15" s="82">
        <v>1.0310299999999999</v>
      </c>
      <c r="N15" s="78"/>
      <c r="O15" s="83">
        <v>1.1375618731248288E-2</v>
      </c>
      <c r="P15" s="83">
        <f>M15/'סכום נכסי הקרן'!$C$42</f>
        <v>3.6031593650935655E-3</v>
      </c>
    </row>
    <row r="16" spans="2:72">
      <c r="B16" s="80"/>
      <c r="C16" s="78"/>
      <c r="D16" s="78"/>
      <c r="E16" s="78"/>
      <c r="F16" s="78"/>
      <c r="G16" s="78"/>
      <c r="H16" s="78"/>
      <c r="I16" s="78"/>
      <c r="J16" s="78"/>
      <c r="K16" s="82"/>
      <c r="L16" s="78"/>
      <c r="M16" s="78"/>
      <c r="N16" s="78"/>
      <c r="O16" s="83"/>
      <c r="P16" s="78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90" t="s">
        <v>228</v>
      </c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90" t="s">
        <v>95</v>
      </c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90" t="s">
        <v>213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90" t="s">
        <v>223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</row>
    <row r="111" spans="2:16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</row>
    <row r="112" spans="2:16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</row>
    <row r="113" spans="2:16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</row>
    <row r="114" spans="2:16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</row>
    <row r="115" spans="2:16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</row>
  </sheetData>
  <sheetProtection sheet="1" objects="1" scenarios="1"/>
  <mergeCells count="2">
    <mergeCell ref="B6:P6"/>
    <mergeCell ref="B7:P7"/>
  </mergeCells>
  <phoneticPr fontId="5" type="noConversion"/>
  <dataValidations count="1">
    <dataValidation allowBlank="1" showInputMessage="1" showErrorMessage="1" sqref="C5:C1048576 AH25:XFD27 B21:B1048576 D28:XFD1048576 D25:AF27 A1:A1048576 B1:B18 D1:XFD2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>
      <selection activeCell="I34" sqref="I3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162</v>
      </c>
      <c r="C1" s="76" t="s" vm="1">
        <v>229</v>
      </c>
    </row>
    <row r="2" spans="2:65">
      <c r="B2" s="56" t="s">
        <v>161</v>
      </c>
      <c r="C2" s="76" t="s">
        <v>230</v>
      </c>
    </row>
    <row r="3" spans="2:65">
      <c r="B3" s="56" t="s">
        <v>163</v>
      </c>
      <c r="C3" s="76" t="s">
        <v>231</v>
      </c>
    </row>
    <row r="4" spans="2:65">
      <c r="B4" s="56" t="s">
        <v>164</v>
      </c>
      <c r="C4" s="76">
        <v>8603</v>
      </c>
    </row>
    <row r="6" spans="2:65" ht="26.25" customHeight="1">
      <c r="B6" s="159" t="s">
        <v>193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1"/>
    </row>
    <row r="7" spans="2:65" ht="26.25" customHeight="1">
      <c r="B7" s="159" t="s">
        <v>70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1"/>
    </row>
    <row r="8" spans="2:65" s="3" customFormat="1" ht="78.75">
      <c r="B8" s="22" t="s">
        <v>99</v>
      </c>
      <c r="C8" s="30" t="s">
        <v>33</v>
      </c>
      <c r="D8" s="30" t="s">
        <v>101</v>
      </c>
      <c r="E8" s="30" t="s">
        <v>100</v>
      </c>
      <c r="F8" s="30" t="s">
        <v>44</v>
      </c>
      <c r="G8" s="30" t="s">
        <v>15</v>
      </c>
      <c r="H8" s="30" t="s">
        <v>45</v>
      </c>
      <c r="I8" s="30" t="s">
        <v>85</v>
      </c>
      <c r="J8" s="30" t="s">
        <v>18</v>
      </c>
      <c r="K8" s="30" t="s">
        <v>84</v>
      </c>
      <c r="L8" s="30" t="s">
        <v>17</v>
      </c>
      <c r="M8" s="70" t="s">
        <v>19</v>
      </c>
      <c r="N8" s="30" t="s">
        <v>215</v>
      </c>
      <c r="O8" s="30" t="s">
        <v>214</v>
      </c>
      <c r="P8" s="30" t="s">
        <v>93</v>
      </c>
      <c r="Q8" s="30" t="s">
        <v>42</v>
      </c>
      <c r="R8" s="30" t="s">
        <v>165</v>
      </c>
      <c r="S8" s="31" t="s">
        <v>167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224</v>
      </c>
      <c r="O9" s="32"/>
      <c r="P9" s="32" t="s">
        <v>218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96</v>
      </c>
      <c r="R10" s="20" t="s">
        <v>97</v>
      </c>
      <c r="S10" s="20" t="s">
        <v>168</v>
      </c>
      <c r="T10" s="5"/>
      <c r="BJ10" s="1"/>
    </row>
    <row r="11" spans="2:6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5"/>
      <c r="BJ11" s="1"/>
      <c r="BM11" s="1"/>
    </row>
    <row r="12" spans="2:65" ht="20.25" customHeight="1">
      <c r="B12" s="90" t="s">
        <v>228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2:65">
      <c r="B13" s="90" t="s">
        <v>95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2:65">
      <c r="B14" s="90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</row>
    <row r="15" spans="2:65">
      <c r="B15" s="90" t="s">
        <v>223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</row>
    <row r="16" spans="2:6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</row>
    <row r="17" spans="2:19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</row>
    <row r="18" spans="2:19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</row>
    <row r="19" spans="2:19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</row>
    <row r="20" spans="2:19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</row>
    <row r="21" spans="2:19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</row>
    <row r="22" spans="2:19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</row>
    <row r="23" spans="2:19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</row>
    <row r="24" spans="2:19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</row>
    <row r="25" spans="2:1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</row>
    <row r="26" spans="2:1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</row>
    <row r="27" spans="2:1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</row>
    <row r="28" spans="2:1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</row>
    <row r="29" spans="2:19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</row>
    <row r="30" spans="2:19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</row>
    <row r="31" spans="2:1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</row>
    <row r="32" spans="2:1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</row>
    <row r="33" spans="2:19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</row>
    <row r="34" spans="2:19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</row>
    <row r="35" spans="2:19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</row>
    <row r="36" spans="2:19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</row>
    <row r="37" spans="2:19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</row>
    <row r="38" spans="2:19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</row>
    <row r="39" spans="2:19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</row>
    <row r="40" spans="2:19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</row>
    <row r="41" spans="2:19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</row>
    <row r="42" spans="2:19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</row>
    <row r="43" spans="2:19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</row>
    <row r="44" spans="2:19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</row>
    <row r="45" spans="2:19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</row>
    <row r="46" spans="2:19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</row>
    <row r="47" spans="2:19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</row>
    <row r="48" spans="2:19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</row>
    <row r="49" spans="2:19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</row>
    <row r="50" spans="2:19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</row>
    <row r="51" spans="2:19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2:19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</row>
    <row r="53" spans="2:19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</row>
    <row r="54" spans="2:19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</row>
    <row r="55" spans="2:19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</row>
    <row r="56" spans="2:19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</row>
    <row r="57" spans="2:19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</row>
    <row r="58" spans="2:19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</row>
    <row r="59" spans="2:19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</row>
    <row r="60" spans="2:19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</row>
    <row r="61" spans="2:19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</row>
    <row r="62" spans="2:19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</row>
    <row r="63" spans="2:19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</row>
    <row r="64" spans="2:19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</row>
    <row r="65" spans="2:19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</row>
    <row r="66" spans="2:19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</row>
    <row r="67" spans="2:19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</row>
    <row r="68" spans="2:19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</row>
    <row r="69" spans="2:19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</row>
    <row r="70" spans="2:19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</row>
    <row r="71" spans="2:19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</row>
    <row r="72" spans="2:19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</row>
    <row r="73" spans="2:19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</row>
    <row r="74" spans="2:19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</row>
    <row r="75" spans="2:19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</row>
    <row r="76" spans="2:19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</row>
    <row r="77" spans="2:19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</row>
    <row r="78" spans="2:19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</row>
    <row r="79" spans="2:19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</row>
    <row r="80" spans="2:19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</row>
    <row r="81" spans="2:19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</row>
    <row r="82" spans="2:19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</row>
    <row r="83" spans="2:19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</row>
    <row r="84" spans="2:19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</row>
    <row r="85" spans="2:19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</row>
    <row r="86" spans="2:19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</row>
    <row r="87" spans="2:19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</row>
    <row r="88" spans="2:19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</row>
    <row r="89" spans="2:19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</row>
    <row r="90" spans="2:19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</row>
    <row r="91" spans="2:19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</row>
    <row r="92" spans="2:19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</row>
    <row r="93" spans="2:19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</row>
    <row r="94" spans="2:19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</row>
    <row r="95" spans="2:19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</row>
    <row r="96" spans="2:19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</row>
    <row r="97" spans="2:19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</row>
    <row r="98" spans="2:19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</row>
    <row r="99" spans="2:19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</row>
    <row r="100" spans="2:19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</row>
    <row r="101" spans="2:19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</row>
    <row r="102" spans="2:19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</row>
    <row r="103" spans="2:19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2:19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</row>
    <row r="105" spans="2:19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</row>
    <row r="106" spans="2:19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</row>
    <row r="107" spans="2:19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</row>
    <row r="108" spans="2:19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</row>
    <row r="109" spans="2:19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</row>
    <row r="110" spans="2:19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5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6" t="s">
        <v>162</v>
      </c>
      <c r="C1" s="76" t="s" vm="1">
        <v>229</v>
      </c>
    </row>
    <row r="2" spans="2:81">
      <c r="B2" s="56" t="s">
        <v>161</v>
      </c>
      <c r="C2" s="76" t="s">
        <v>230</v>
      </c>
    </row>
    <row r="3" spans="2:81">
      <c r="B3" s="56" t="s">
        <v>163</v>
      </c>
      <c r="C3" s="76" t="s">
        <v>231</v>
      </c>
    </row>
    <row r="4" spans="2:81">
      <c r="B4" s="56" t="s">
        <v>164</v>
      </c>
      <c r="C4" s="76">
        <v>8603</v>
      </c>
    </row>
    <row r="6" spans="2:81" ht="26.25" customHeight="1">
      <c r="B6" s="159" t="s">
        <v>193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1"/>
    </row>
    <row r="7" spans="2:81" ht="26.25" customHeight="1">
      <c r="B7" s="159" t="s">
        <v>71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1"/>
    </row>
    <row r="8" spans="2:81" s="3" customFormat="1" ht="78.75">
      <c r="B8" s="22" t="s">
        <v>99</v>
      </c>
      <c r="C8" s="30" t="s">
        <v>33</v>
      </c>
      <c r="D8" s="30" t="s">
        <v>101</v>
      </c>
      <c r="E8" s="30" t="s">
        <v>100</v>
      </c>
      <c r="F8" s="30" t="s">
        <v>44</v>
      </c>
      <c r="G8" s="30" t="s">
        <v>15</v>
      </c>
      <c r="H8" s="30" t="s">
        <v>45</v>
      </c>
      <c r="I8" s="30" t="s">
        <v>85</v>
      </c>
      <c r="J8" s="30" t="s">
        <v>18</v>
      </c>
      <c r="K8" s="30" t="s">
        <v>84</v>
      </c>
      <c r="L8" s="30" t="s">
        <v>17</v>
      </c>
      <c r="M8" s="70" t="s">
        <v>19</v>
      </c>
      <c r="N8" s="70" t="s">
        <v>215</v>
      </c>
      <c r="O8" s="30" t="s">
        <v>214</v>
      </c>
      <c r="P8" s="30" t="s">
        <v>93</v>
      </c>
      <c r="Q8" s="30" t="s">
        <v>42</v>
      </c>
      <c r="R8" s="30" t="s">
        <v>165</v>
      </c>
      <c r="S8" s="31" t="s">
        <v>167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224</v>
      </c>
      <c r="O9" s="32"/>
      <c r="P9" s="32" t="s">
        <v>218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96</v>
      </c>
      <c r="R10" s="20" t="s">
        <v>97</v>
      </c>
      <c r="S10" s="20" t="s">
        <v>168</v>
      </c>
      <c r="T10" s="5"/>
      <c r="BZ10" s="1"/>
    </row>
    <row r="11" spans="2:8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5"/>
      <c r="BZ11" s="1"/>
      <c r="CC11" s="1"/>
    </row>
    <row r="12" spans="2:81" ht="17.25" customHeight="1">
      <c r="B12" s="90" t="s">
        <v>228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</row>
    <row r="13" spans="2:81">
      <c r="B13" s="90" t="s">
        <v>95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</row>
    <row r="14" spans="2:81">
      <c r="B14" s="90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</row>
    <row r="15" spans="2:81">
      <c r="B15" s="90" t="s">
        <v>223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</row>
    <row r="16" spans="2:8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</row>
    <row r="17" spans="2:19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</row>
    <row r="18" spans="2:19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</row>
    <row r="19" spans="2:19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</row>
    <row r="20" spans="2:19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</row>
    <row r="21" spans="2:19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</row>
    <row r="22" spans="2:19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</row>
    <row r="23" spans="2:19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</row>
    <row r="24" spans="2:19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</row>
    <row r="25" spans="2:1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</row>
    <row r="26" spans="2:1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</row>
    <row r="27" spans="2:1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</row>
    <row r="28" spans="2:1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</row>
    <row r="29" spans="2:19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</row>
    <row r="30" spans="2:19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</row>
    <row r="31" spans="2:1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</row>
    <row r="32" spans="2:1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</row>
    <row r="33" spans="2:19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</row>
    <row r="34" spans="2:19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</row>
    <row r="35" spans="2:19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</row>
    <row r="36" spans="2:19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</row>
    <row r="37" spans="2:19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</row>
    <row r="38" spans="2:19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</row>
    <row r="39" spans="2:19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</row>
    <row r="40" spans="2:19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</row>
    <row r="41" spans="2:19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</row>
    <row r="42" spans="2:19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</row>
    <row r="43" spans="2:19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</row>
    <row r="44" spans="2:19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</row>
    <row r="45" spans="2:19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</row>
    <row r="46" spans="2:19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</row>
    <row r="47" spans="2:19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</row>
    <row r="48" spans="2:19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</row>
    <row r="49" spans="2:19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</row>
    <row r="50" spans="2:19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</row>
    <row r="51" spans="2:19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</row>
    <row r="52" spans="2:19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</row>
    <row r="53" spans="2:19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</row>
    <row r="54" spans="2:19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</row>
    <row r="55" spans="2:19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</row>
    <row r="56" spans="2:19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</row>
    <row r="57" spans="2:19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</row>
    <row r="58" spans="2:19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</row>
    <row r="59" spans="2:19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</row>
    <row r="60" spans="2:19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</row>
    <row r="61" spans="2:19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</row>
    <row r="62" spans="2:19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</row>
    <row r="63" spans="2:19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</row>
    <row r="64" spans="2:19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</row>
    <row r="65" spans="2:19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</row>
    <row r="66" spans="2:19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</row>
    <row r="67" spans="2:19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</row>
    <row r="68" spans="2:19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</row>
    <row r="69" spans="2:19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</row>
    <row r="70" spans="2:19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</row>
    <row r="71" spans="2:19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</row>
    <row r="72" spans="2:19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</row>
    <row r="73" spans="2:19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</row>
    <row r="74" spans="2:19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</row>
    <row r="75" spans="2:19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</row>
    <row r="76" spans="2:19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</row>
    <row r="77" spans="2:19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</row>
    <row r="78" spans="2:19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</row>
    <row r="79" spans="2:19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</row>
    <row r="80" spans="2:19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</row>
    <row r="81" spans="2:19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</row>
    <row r="82" spans="2:19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</row>
    <row r="83" spans="2:19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</row>
    <row r="84" spans="2:19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</row>
    <row r="85" spans="2:19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</row>
    <row r="86" spans="2:19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</row>
    <row r="87" spans="2:19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</row>
    <row r="88" spans="2:19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</row>
    <row r="89" spans="2:19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</row>
    <row r="90" spans="2:19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</row>
    <row r="91" spans="2:19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</row>
    <row r="92" spans="2:19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</row>
    <row r="93" spans="2:19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</row>
    <row r="94" spans="2:19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</row>
    <row r="95" spans="2:19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</row>
    <row r="96" spans="2:19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</row>
    <row r="97" spans="2:19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</row>
    <row r="98" spans="2:19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</row>
    <row r="99" spans="2:19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</row>
    <row r="100" spans="2:19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</row>
    <row r="101" spans="2:19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</row>
    <row r="102" spans="2:19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</row>
    <row r="103" spans="2:19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</row>
    <row r="104" spans="2:19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</row>
    <row r="105" spans="2:19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</row>
    <row r="106" spans="2:19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</row>
    <row r="107" spans="2:19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</row>
    <row r="108" spans="2:19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</row>
    <row r="109" spans="2:19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</row>
    <row r="110" spans="2:19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3"/>
    </row>
    <row r="539" spans="2:5">
      <c r="B539" s="43"/>
    </row>
    <row r="540" spans="2:5">
      <c r="B540" s="3"/>
    </row>
  </sheetData>
  <sheetProtection sheet="1" objects="1" scenarios="1"/>
  <mergeCells count="2">
    <mergeCell ref="B6:S6"/>
    <mergeCell ref="B7:S7"/>
  </mergeCells>
  <phoneticPr fontId="5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162</v>
      </c>
      <c r="C1" s="76" t="s" vm="1">
        <v>229</v>
      </c>
    </row>
    <row r="2" spans="2:98">
      <c r="B2" s="56" t="s">
        <v>161</v>
      </c>
      <c r="C2" s="76" t="s">
        <v>230</v>
      </c>
    </row>
    <row r="3" spans="2:98">
      <c r="B3" s="56" t="s">
        <v>163</v>
      </c>
      <c r="C3" s="76" t="s">
        <v>231</v>
      </c>
    </row>
    <row r="4" spans="2:98">
      <c r="B4" s="56" t="s">
        <v>164</v>
      </c>
      <c r="C4" s="76">
        <v>8603</v>
      </c>
    </row>
    <row r="6" spans="2:98" ht="26.25" customHeight="1">
      <c r="B6" s="159" t="s">
        <v>193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1"/>
    </row>
    <row r="7" spans="2:98" ht="26.25" customHeight="1">
      <c r="B7" s="159" t="s">
        <v>72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1"/>
    </row>
    <row r="8" spans="2:98" s="3" customFormat="1" ht="78.75">
      <c r="B8" s="22" t="s">
        <v>99</v>
      </c>
      <c r="C8" s="30" t="s">
        <v>33</v>
      </c>
      <c r="D8" s="30" t="s">
        <v>101</v>
      </c>
      <c r="E8" s="30" t="s">
        <v>100</v>
      </c>
      <c r="F8" s="30" t="s">
        <v>44</v>
      </c>
      <c r="G8" s="30" t="s">
        <v>84</v>
      </c>
      <c r="H8" s="30" t="s">
        <v>215</v>
      </c>
      <c r="I8" s="30" t="s">
        <v>214</v>
      </c>
      <c r="J8" s="30" t="s">
        <v>93</v>
      </c>
      <c r="K8" s="30" t="s">
        <v>42</v>
      </c>
      <c r="L8" s="30" t="s">
        <v>165</v>
      </c>
      <c r="M8" s="31" t="s">
        <v>167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224</v>
      </c>
      <c r="I9" s="32"/>
      <c r="J9" s="32" t="s">
        <v>218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0" t="s">
        <v>228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</row>
    <row r="13" spans="2:98">
      <c r="B13" s="90" t="s">
        <v>95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</row>
    <row r="14" spans="2:98">
      <c r="B14" s="90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</row>
    <row r="15" spans="2:98">
      <c r="B15" s="90" t="s">
        <v>223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</row>
    <row r="16" spans="2:9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</row>
    <row r="17" spans="2:13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</row>
    <row r="18" spans="2:13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</row>
    <row r="19" spans="2:1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</row>
    <row r="20" spans="2:13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</row>
    <row r="21" spans="2:13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</row>
    <row r="22" spans="2:13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</row>
    <row r="23" spans="2:13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</row>
    <row r="24" spans="2:13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</row>
    <row r="25" spans="2:13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</row>
    <row r="26" spans="2:13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</row>
    <row r="27" spans="2:13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</row>
    <row r="28" spans="2:13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</row>
    <row r="29" spans="2:13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</row>
    <row r="30" spans="2:13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</row>
    <row r="31" spans="2:13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</row>
    <row r="32" spans="2:13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</row>
    <row r="33" spans="2:13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</row>
    <row r="34" spans="2:13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</row>
    <row r="35" spans="2:13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</row>
    <row r="36" spans="2:13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</row>
    <row r="37" spans="2:13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</row>
    <row r="38" spans="2:13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</row>
    <row r="39" spans="2:13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</row>
    <row r="40" spans="2:13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</row>
    <row r="41" spans="2:13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</row>
    <row r="42" spans="2:13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</row>
    <row r="43" spans="2:13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</row>
    <row r="44" spans="2:13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</row>
    <row r="45" spans="2:13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</row>
    <row r="46" spans="2:13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</row>
    <row r="47" spans="2:13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</row>
    <row r="48" spans="2:13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</row>
    <row r="49" spans="2:13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</row>
    <row r="50" spans="2:13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</row>
    <row r="51" spans="2:13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</row>
    <row r="52" spans="2:13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</row>
    <row r="53" spans="2:13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</row>
    <row r="54" spans="2:13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</row>
    <row r="55" spans="2:13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</row>
    <row r="56" spans="2:13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</row>
    <row r="57" spans="2:13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</row>
    <row r="58" spans="2:13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</row>
    <row r="59" spans="2:13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</row>
    <row r="60" spans="2:13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</row>
    <row r="61" spans="2:13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</row>
    <row r="62" spans="2:13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</row>
    <row r="63" spans="2:13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</row>
    <row r="64" spans="2:13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</row>
    <row r="65" spans="2:13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</row>
    <row r="66" spans="2:13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</row>
    <row r="67" spans="2:13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</row>
    <row r="68" spans="2:13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</row>
    <row r="69" spans="2:13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</row>
    <row r="70" spans="2:13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</row>
    <row r="71" spans="2:13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</row>
    <row r="72" spans="2:13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</row>
    <row r="73" spans="2:13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</row>
    <row r="74" spans="2:13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</row>
    <row r="75" spans="2:13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</row>
    <row r="76" spans="2:13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</row>
    <row r="77" spans="2:13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</row>
    <row r="78" spans="2:13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</row>
    <row r="79" spans="2:13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</row>
    <row r="80" spans="2:13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</row>
    <row r="81" spans="2:13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</row>
    <row r="82" spans="2:13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</row>
    <row r="83" spans="2:13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</row>
    <row r="84" spans="2:13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</row>
    <row r="85" spans="2:13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</row>
    <row r="86" spans="2:13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</row>
    <row r="87" spans="2:13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</row>
    <row r="88" spans="2:13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</row>
    <row r="89" spans="2:13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</row>
    <row r="90" spans="2:13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</row>
    <row r="91" spans="2:13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</row>
    <row r="92" spans="2:13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</row>
    <row r="93" spans="2:13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</row>
    <row r="94" spans="2:13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</row>
    <row r="95" spans="2:13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</row>
    <row r="96" spans="2:13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</row>
    <row r="97" spans="2:13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</row>
    <row r="98" spans="2:13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</row>
    <row r="99" spans="2:13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</row>
    <row r="100" spans="2:13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</row>
    <row r="101" spans="2:13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</row>
    <row r="102" spans="2:13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</row>
    <row r="103" spans="2:13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</row>
    <row r="104" spans="2:13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</row>
    <row r="105" spans="2:13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</row>
    <row r="106" spans="2:13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</row>
    <row r="107" spans="2:13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</row>
    <row r="108" spans="2:13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</row>
    <row r="109" spans="2:13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</row>
    <row r="110" spans="2:13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3"/>
      <c r="C403" s="1"/>
      <c r="D403" s="1"/>
      <c r="E403" s="1"/>
    </row>
    <row r="404" spans="2:5">
      <c r="B404" s="43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5" type="noConversion"/>
  <dataValidations count="1">
    <dataValidation allowBlank="1" showInputMessage="1" showErrorMessage="1" sqref="C5:C1048576 AH22:XFD24 D1:XFD21 D25:XFD1048576 D22:AF24 A1:A1048576 B1:B11 B14:B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>
      <selection activeCell="H19" sqref="H19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6" t="s">
        <v>162</v>
      </c>
      <c r="C1" s="76" t="s" vm="1">
        <v>229</v>
      </c>
    </row>
    <row r="2" spans="2:55">
      <c r="B2" s="56" t="s">
        <v>161</v>
      </c>
      <c r="C2" s="76" t="s">
        <v>230</v>
      </c>
    </row>
    <row r="3" spans="2:55">
      <c r="B3" s="56" t="s">
        <v>163</v>
      </c>
      <c r="C3" s="76" t="s">
        <v>231</v>
      </c>
    </row>
    <row r="4" spans="2:55">
      <c r="B4" s="56" t="s">
        <v>164</v>
      </c>
      <c r="C4" s="76">
        <v>8603</v>
      </c>
    </row>
    <row r="6" spans="2:55" ht="26.25" customHeight="1">
      <c r="B6" s="159" t="s">
        <v>193</v>
      </c>
      <c r="C6" s="160"/>
      <c r="D6" s="160"/>
      <c r="E6" s="160"/>
      <c r="F6" s="160"/>
      <c r="G6" s="160"/>
      <c r="H6" s="160"/>
      <c r="I6" s="160"/>
      <c r="J6" s="160"/>
      <c r="K6" s="161"/>
    </row>
    <row r="7" spans="2:55" ht="26.25" customHeight="1">
      <c r="B7" s="159" t="s">
        <v>79</v>
      </c>
      <c r="C7" s="160"/>
      <c r="D7" s="160"/>
      <c r="E7" s="160"/>
      <c r="F7" s="160"/>
      <c r="G7" s="160"/>
      <c r="H7" s="160"/>
      <c r="I7" s="160"/>
      <c r="J7" s="160"/>
      <c r="K7" s="161"/>
    </row>
    <row r="8" spans="2:55" s="3" customFormat="1" ht="78.75">
      <c r="B8" s="22" t="s">
        <v>99</v>
      </c>
      <c r="C8" s="30" t="s">
        <v>33</v>
      </c>
      <c r="D8" s="30" t="s">
        <v>84</v>
      </c>
      <c r="E8" s="30" t="s">
        <v>85</v>
      </c>
      <c r="F8" s="30" t="s">
        <v>215</v>
      </c>
      <c r="G8" s="30" t="s">
        <v>214</v>
      </c>
      <c r="H8" s="30" t="s">
        <v>93</v>
      </c>
      <c r="I8" s="30" t="s">
        <v>42</v>
      </c>
      <c r="J8" s="30" t="s">
        <v>165</v>
      </c>
      <c r="K8" s="31" t="s">
        <v>167</v>
      </c>
      <c r="BC8" s="1"/>
    </row>
    <row r="9" spans="2:55" s="3" customFormat="1" ht="21" customHeight="1">
      <c r="B9" s="15"/>
      <c r="C9" s="16"/>
      <c r="D9" s="16"/>
      <c r="E9" s="32" t="s">
        <v>22</v>
      </c>
      <c r="F9" s="32" t="s">
        <v>224</v>
      </c>
      <c r="G9" s="32"/>
      <c r="H9" s="32" t="s">
        <v>218</v>
      </c>
      <c r="I9" s="32" t="s">
        <v>20</v>
      </c>
      <c r="J9" s="32" t="s">
        <v>20</v>
      </c>
      <c r="K9" s="33" t="s">
        <v>20</v>
      </c>
      <c r="BC9" s="1"/>
    </row>
    <row r="10" spans="2:55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0" t="s">
        <v>228</v>
      </c>
      <c r="C12" s="77"/>
      <c r="D12" s="77"/>
      <c r="E12" s="77"/>
      <c r="F12" s="77"/>
      <c r="G12" s="77"/>
      <c r="H12" s="77"/>
      <c r="I12" s="77"/>
      <c r="J12" s="77"/>
      <c r="K12" s="77"/>
      <c r="V12" s="1"/>
    </row>
    <row r="13" spans="2:55">
      <c r="B13" s="90" t="s">
        <v>95</v>
      </c>
      <c r="C13" s="77"/>
      <c r="D13" s="77"/>
      <c r="E13" s="77"/>
      <c r="F13" s="77"/>
      <c r="G13" s="77"/>
      <c r="H13" s="77"/>
      <c r="I13" s="77"/>
      <c r="J13" s="77"/>
      <c r="K13" s="77"/>
      <c r="V13" s="1"/>
    </row>
    <row r="14" spans="2:55">
      <c r="B14" s="90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V14" s="1"/>
    </row>
    <row r="15" spans="2:55">
      <c r="B15" s="90" t="s">
        <v>223</v>
      </c>
      <c r="C15" s="77"/>
      <c r="D15" s="77"/>
      <c r="E15" s="77"/>
      <c r="F15" s="77"/>
      <c r="G15" s="77"/>
      <c r="H15" s="77"/>
      <c r="I15" s="77"/>
      <c r="J15" s="77"/>
      <c r="K15" s="77"/>
      <c r="V15" s="1"/>
    </row>
    <row r="16" spans="2:55">
      <c r="B16" s="77"/>
      <c r="C16" s="77"/>
      <c r="D16" s="77"/>
      <c r="E16" s="77"/>
      <c r="F16" s="77"/>
      <c r="G16" s="77"/>
      <c r="H16" s="77"/>
      <c r="I16" s="77"/>
      <c r="J16" s="77"/>
      <c r="K16" s="77"/>
      <c r="V16" s="1"/>
    </row>
    <row r="17" spans="2:22">
      <c r="B17" s="77"/>
      <c r="C17" s="77"/>
      <c r="D17" s="77"/>
      <c r="E17" s="77"/>
      <c r="F17" s="77"/>
      <c r="G17" s="77"/>
      <c r="H17" s="77"/>
      <c r="I17" s="77"/>
      <c r="J17" s="77"/>
      <c r="K17" s="77"/>
      <c r="V17" s="1"/>
    </row>
    <row r="18" spans="2:22">
      <c r="B18" s="77"/>
      <c r="C18" s="77"/>
      <c r="D18" s="77"/>
      <c r="E18" s="77"/>
      <c r="F18" s="77"/>
      <c r="G18" s="77"/>
      <c r="H18" s="77"/>
      <c r="I18" s="77"/>
      <c r="J18" s="77"/>
      <c r="K18" s="77"/>
      <c r="V18" s="1"/>
    </row>
    <row r="19" spans="2:22">
      <c r="B19" s="77"/>
      <c r="C19" s="77"/>
      <c r="D19" s="77"/>
      <c r="E19" s="77"/>
      <c r="F19" s="77"/>
      <c r="G19" s="77"/>
      <c r="H19" s="77"/>
      <c r="I19" s="77"/>
      <c r="J19" s="77"/>
      <c r="K19" s="77"/>
      <c r="V19" s="1"/>
    </row>
    <row r="20" spans="2:22">
      <c r="B20" s="77"/>
      <c r="C20" s="77"/>
      <c r="D20" s="77"/>
      <c r="E20" s="77"/>
      <c r="F20" s="77"/>
      <c r="G20" s="77"/>
      <c r="H20" s="77"/>
      <c r="I20" s="77"/>
      <c r="J20" s="77"/>
      <c r="K20" s="77"/>
      <c r="V20" s="1"/>
    </row>
    <row r="21" spans="2:22">
      <c r="B21" s="77"/>
      <c r="C21" s="77"/>
      <c r="D21" s="77"/>
      <c r="E21" s="77"/>
      <c r="F21" s="77"/>
      <c r="G21" s="77"/>
      <c r="H21" s="77"/>
      <c r="I21" s="77"/>
      <c r="J21" s="77"/>
      <c r="K21" s="77"/>
      <c r="V21" s="1"/>
    </row>
    <row r="22" spans="2:22" ht="16.5" customHeight="1">
      <c r="B22" s="77"/>
      <c r="C22" s="77"/>
      <c r="D22" s="77"/>
      <c r="E22" s="77"/>
      <c r="F22" s="77"/>
      <c r="G22" s="77"/>
      <c r="H22" s="77"/>
      <c r="I22" s="77"/>
      <c r="J22" s="77"/>
      <c r="K22" s="77"/>
      <c r="V22" s="1"/>
    </row>
    <row r="23" spans="2:22" ht="16.5" customHeight="1">
      <c r="B23" s="77"/>
      <c r="C23" s="77"/>
      <c r="D23" s="77"/>
      <c r="E23" s="77"/>
      <c r="F23" s="77"/>
      <c r="G23" s="77"/>
      <c r="H23" s="77"/>
      <c r="I23" s="77"/>
      <c r="J23" s="77"/>
      <c r="K23" s="77"/>
      <c r="V23" s="1"/>
    </row>
    <row r="24" spans="2:22" ht="16.5" customHeight="1">
      <c r="B24" s="77"/>
      <c r="C24" s="77"/>
      <c r="D24" s="77"/>
      <c r="E24" s="77"/>
      <c r="F24" s="77"/>
      <c r="G24" s="77"/>
      <c r="H24" s="77"/>
      <c r="I24" s="77"/>
      <c r="J24" s="77"/>
      <c r="K24" s="77"/>
      <c r="V24" s="1"/>
    </row>
    <row r="25" spans="2:22">
      <c r="B25" s="77"/>
      <c r="C25" s="77"/>
      <c r="D25" s="77"/>
      <c r="E25" s="77"/>
      <c r="F25" s="77"/>
      <c r="G25" s="77"/>
      <c r="H25" s="77"/>
      <c r="I25" s="77"/>
      <c r="J25" s="77"/>
      <c r="K25" s="77"/>
      <c r="V25" s="1"/>
    </row>
    <row r="26" spans="2:22">
      <c r="B26" s="77"/>
      <c r="C26" s="77"/>
      <c r="D26" s="77"/>
      <c r="E26" s="77"/>
      <c r="F26" s="77"/>
      <c r="G26" s="77"/>
      <c r="H26" s="77"/>
      <c r="I26" s="77"/>
      <c r="J26" s="77"/>
      <c r="K26" s="77"/>
      <c r="V26" s="1"/>
    </row>
    <row r="27" spans="2:22">
      <c r="B27" s="77"/>
      <c r="C27" s="77"/>
      <c r="D27" s="77"/>
      <c r="E27" s="77"/>
      <c r="F27" s="77"/>
      <c r="G27" s="77"/>
      <c r="H27" s="77"/>
      <c r="I27" s="77"/>
      <c r="J27" s="77"/>
      <c r="K27" s="77"/>
      <c r="V27" s="1"/>
    </row>
    <row r="28" spans="2:22">
      <c r="B28" s="77"/>
      <c r="C28" s="77"/>
      <c r="D28" s="77"/>
      <c r="E28" s="77"/>
      <c r="F28" s="77"/>
      <c r="G28" s="77"/>
      <c r="H28" s="77"/>
      <c r="I28" s="77"/>
      <c r="J28" s="77"/>
      <c r="K28" s="77"/>
      <c r="V28" s="1"/>
    </row>
    <row r="29" spans="2:22">
      <c r="B29" s="77"/>
      <c r="C29" s="77"/>
      <c r="D29" s="77"/>
      <c r="E29" s="77"/>
      <c r="F29" s="77"/>
      <c r="G29" s="77"/>
      <c r="H29" s="77"/>
      <c r="I29" s="77"/>
      <c r="J29" s="77"/>
      <c r="K29" s="77"/>
      <c r="V29" s="1"/>
    </row>
    <row r="30" spans="2:22">
      <c r="B30" s="77"/>
      <c r="C30" s="77"/>
      <c r="D30" s="77"/>
      <c r="E30" s="77"/>
      <c r="F30" s="77"/>
      <c r="G30" s="77"/>
      <c r="H30" s="77"/>
      <c r="I30" s="77"/>
      <c r="J30" s="77"/>
      <c r="K30" s="77"/>
      <c r="V30" s="1"/>
    </row>
    <row r="31" spans="2:22">
      <c r="B31" s="77"/>
      <c r="C31" s="77"/>
      <c r="D31" s="77"/>
      <c r="E31" s="77"/>
      <c r="F31" s="77"/>
      <c r="G31" s="77"/>
      <c r="H31" s="77"/>
      <c r="I31" s="77"/>
      <c r="J31" s="77"/>
      <c r="K31" s="77"/>
      <c r="V31" s="1"/>
    </row>
    <row r="32" spans="2:22">
      <c r="B32" s="77"/>
      <c r="C32" s="77"/>
      <c r="D32" s="77"/>
      <c r="E32" s="77"/>
      <c r="F32" s="77"/>
      <c r="G32" s="77"/>
      <c r="H32" s="77"/>
      <c r="I32" s="77"/>
      <c r="J32" s="77"/>
      <c r="K32" s="77"/>
      <c r="V32" s="1"/>
    </row>
    <row r="33" spans="2:22">
      <c r="B33" s="77"/>
      <c r="C33" s="77"/>
      <c r="D33" s="77"/>
      <c r="E33" s="77"/>
      <c r="F33" s="77"/>
      <c r="G33" s="77"/>
      <c r="H33" s="77"/>
      <c r="I33" s="77"/>
      <c r="J33" s="77"/>
      <c r="K33" s="77"/>
      <c r="V33" s="1"/>
    </row>
    <row r="34" spans="2:22">
      <c r="B34" s="77"/>
      <c r="C34" s="77"/>
      <c r="D34" s="77"/>
      <c r="E34" s="77"/>
      <c r="F34" s="77"/>
      <c r="G34" s="77"/>
      <c r="H34" s="77"/>
      <c r="I34" s="77"/>
      <c r="J34" s="77"/>
      <c r="K34" s="77"/>
      <c r="V34" s="1"/>
    </row>
    <row r="35" spans="2:22">
      <c r="B35" s="77"/>
      <c r="C35" s="77"/>
      <c r="D35" s="77"/>
      <c r="E35" s="77"/>
      <c r="F35" s="77"/>
      <c r="G35" s="77"/>
      <c r="H35" s="77"/>
      <c r="I35" s="77"/>
      <c r="J35" s="77"/>
      <c r="K35" s="77"/>
      <c r="V35" s="1"/>
    </row>
    <row r="36" spans="2:22">
      <c r="B36" s="77"/>
      <c r="C36" s="77"/>
      <c r="D36" s="77"/>
      <c r="E36" s="77"/>
      <c r="F36" s="77"/>
      <c r="G36" s="77"/>
      <c r="H36" s="77"/>
      <c r="I36" s="77"/>
      <c r="J36" s="77"/>
      <c r="K36" s="77"/>
      <c r="V36" s="1"/>
    </row>
    <row r="37" spans="2:22">
      <c r="B37" s="77"/>
      <c r="C37" s="77"/>
      <c r="D37" s="77"/>
      <c r="E37" s="77"/>
      <c r="F37" s="77"/>
      <c r="G37" s="77"/>
      <c r="H37" s="77"/>
      <c r="I37" s="77"/>
      <c r="J37" s="77"/>
      <c r="K37" s="77"/>
      <c r="V37" s="1"/>
    </row>
    <row r="38" spans="2:22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22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22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22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22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22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22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22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22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22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22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H39:XFD41 D1:XFD38 D42:XFD1048576 D39:AF41 A1:A1048576 B1:B11 B14:B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>
      <selection activeCell="F15" sqref="F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162</v>
      </c>
      <c r="C1" s="76" t="s" vm="1">
        <v>229</v>
      </c>
    </row>
    <row r="2" spans="2:59">
      <c r="B2" s="56" t="s">
        <v>161</v>
      </c>
      <c r="C2" s="76" t="s">
        <v>230</v>
      </c>
    </row>
    <row r="3" spans="2:59">
      <c r="B3" s="56" t="s">
        <v>163</v>
      </c>
      <c r="C3" s="76" t="s">
        <v>231</v>
      </c>
    </row>
    <row r="4" spans="2:59">
      <c r="B4" s="56" t="s">
        <v>164</v>
      </c>
      <c r="C4" s="76">
        <v>8603</v>
      </c>
    </row>
    <row r="6" spans="2:59" ht="26.25" customHeight="1">
      <c r="B6" s="159" t="s">
        <v>193</v>
      </c>
      <c r="C6" s="160"/>
      <c r="D6" s="160"/>
      <c r="E6" s="160"/>
      <c r="F6" s="160"/>
      <c r="G6" s="160"/>
      <c r="H6" s="160"/>
      <c r="I6" s="160"/>
      <c r="J6" s="160"/>
      <c r="K6" s="160"/>
      <c r="L6" s="161"/>
    </row>
    <row r="7" spans="2:59" ht="26.25" customHeight="1">
      <c r="B7" s="159" t="s">
        <v>80</v>
      </c>
      <c r="C7" s="160"/>
      <c r="D7" s="160"/>
      <c r="E7" s="160"/>
      <c r="F7" s="160"/>
      <c r="G7" s="160"/>
      <c r="H7" s="160"/>
      <c r="I7" s="160"/>
      <c r="J7" s="160"/>
      <c r="K7" s="160"/>
      <c r="L7" s="161"/>
    </row>
    <row r="8" spans="2:59" s="3" customFormat="1" ht="78.75">
      <c r="B8" s="22" t="s">
        <v>99</v>
      </c>
      <c r="C8" s="30" t="s">
        <v>33</v>
      </c>
      <c r="D8" s="30" t="s">
        <v>44</v>
      </c>
      <c r="E8" s="30" t="s">
        <v>84</v>
      </c>
      <c r="F8" s="30" t="s">
        <v>85</v>
      </c>
      <c r="G8" s="30" t="s">
        <v>215</v>
      </c>
      <c r="H8" s="30" t="s">
        <v>214</v>
      </c>
      <c r="I8" s="30" t="s">
        <v>93</v>
      </c>
      <c r="J8" s="30" t="s">
        <v>42</v>
      </c>
      <c r="K8" s="30" t="s">
        <v>165</v>
      </c>
      <c r="L8" s="31" t="s">
        <v>167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224</v>
      </c>
      <c r="H9" s="16"/>
      <c r="I9" s="16" t="s">
        <v>218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1"/>
      <c r="N11" s="1"/>
      <c r="O11" s="1"/>
      <c r="P11" s="1"/>
      <c r="BG11" s="1"/>
    </row>
    <row r="12" spans="2:59" ht="21" customHeight="1">
      <c r="B12" s="96"/>
      <c r="C12" s="77"/>
      <c r="D12" s="77"/>
      <c r="E12" s="77"/>
      <c r="F12" s="77"/>
      <c r="G12" s="77"/>
      <c r="H12" s="77"/>
      <c r="I12" s="77"/>
      <c r="J12" s="77"/>
      <c r="K12" s="77"/>
      <c r="L12" s="77"/>
    </row>
    <row r="13" spans="2:59">
      <c r="B13" s="96"/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2:59">
      <c r="B14" s="90" t="s">
        <v>228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59">
      <c r="B15" s="90" t="s">
        <v>95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59">
      <c r="B16" s="90" t="s">
        <v>213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</row>
    <row r="17" spans="2:12">
      <c r="B17" s="90" t="s">
        <v>223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</row>
    <row r="18" spans="2:12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</row>
    <row r="19" spans="2:12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12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12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12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12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12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12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12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12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12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12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12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12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12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H39:XFD41 D1:XFD38 D42:XFD1048576 D39:AF41 A1:A1048576 B1:B13 B16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67</v>
      </c>
      <c r="C6" s="13" t="s">
        <v>33</v>
      </c>
      <c r="E6" s="13" t="s">
        <v>100</v>
      </c>
      <c r="I6" s="13" t="s">
        <v>15</v>
      </c>
      <c r="J6" s="13" t="s">
        <v>45</v>
      </c>
      <c r="M6" s="13" t="s">
        <v>84</v>
      </c>
      <c r="Q6" s="13" t="s">
        <v>17</v>
      </c>
      <c r="R6" s="13" t="s">
        <v>19</v>
      </c>
      <c r="U6" s="13" t="s">
        <v>43</v>
      </c>
      <c r="W6" s="14" t="s">
        <v>41</v>
      </c>
    </row>
    <row r="7" spans="2:25" ht="18">
      <c r="B7" s="52" t="str">
        <f>'תעודות התחייבות ממשלתיות'!B6:Q6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69</v>
      </c>
      <c r="C8" s="30" t="s">
        <v>33</v>
      </c>
      <c r="D8" s="30" t="s">
        <v>102</v>
      </c>
      <c r="I8" s="30" t="s">
        <v>15</v>
      </c>
      <c r="J8" s="30" t="s">
        <v>45</v>
      </c>
      <c r="K8" s="30" t="s">
        <v>85</v>
      </c>
      <c r="L8" s="30" t="s">
        <v>18</v>
      </c>
      <c r="M8" s="30" t="s">
        <v>84</v>
      </c>
      <c r="Q8" s="30" t="s">
        <v>17</v>
      </c>
      <c r="R8" s="30" t="s">
        <v>19</v>
      </c>
      <c r="S8" s="30" t="s">
        <v>0</v>
      </c>
      <c r="T8" s="30" t="s">
        <v>88</v>
      </c>
      <c r="U8" s="30" t="s">
        <v>43</v>
      </c>
      <c r="V8" s="30" t="s">
        <v>42</v>
      </c>
      <c r="W8" s="31" t="s">
        <v>94</v>
      </c>
    </row>
    <row r="9" spans="2:25" ht="31.5">
      <c r="B9" s="48" t="str">
        <f>'תעודות חוב מסחריות '!B7:T7</f>
        <v>2. תעודות חוב מסחריות</v>
      </c>
      <c r="C9" s="13" t="s">
        <v>33</v>
      </c>
      <c r="D9" s="13" t="s">
        <v>102</v>
      </c>
      <c r="E9" s="41" t="s">
        <v>100</v>
      </c>
      <c r="G9" s="13" t="s">
        <v>44</v>
      </c>
      <c r="I9" s="13" t="s">
        <v>15</v>
      </c>
      <c r="J9" s="13" t="s">
        <v>45</v>
      </c>
      <c r="K9" s="13" t="s">
        <v>85</v>
      </c>
      <c r="L9" s="13" t="s">
        <v>18</v>
      </c>
      <c r="M9" s="13" t="s">
        <v>84</v>
      </c>
      <c r="Q9" s="13" t="s">
        <v>17</v>
      </c>
      <c r="R9" s="13" t="s">
        <v>19</v>
      </c>
      <c r="S9" s="13" t="s">
        <v>0</v>
      </c>
      <c r="T9" s="13" t="s">
        <v>88</v>
      </c>
      <c r="U9" s="13" t="s">
        <v>43</v>
      </c>
      <c r="V9" s="13" t="s">
        <v>42</v>
      </c>
      <c r="W9" s="38" t="s">
        <v>94</v>
      </c>
    </row>
    <row r="10" spans="2:25" ht="31.5">
      <c r="B10" s="48" t="str">
        <f>'אג"ח קונצרני'!B7:U7</f>
        <v>3. אג"ח קונצרני</v>
      </c>
      <c r="C10" s="30" t="s">
        <v>33</v>
      </c>
      <c r="D10" s="13" t="s">
        <v>102</v>
      </c>
      <c r="E10" s="41" t="s">
        <v>100</v>
      </c>
      <c r="G10" s="30" t="s">
        <v>44</v>
      </c>
      <c r="I10" s="30" t="s">
        <v>15</v>
      </c>
      <c r="J10" s="30" t="s">
        <v>45</v>
      </c>
      <c r="K10" s="30" t="s">
        <v>85</v>
      </c>
      <c r="L10" s="30" t="s">
        <v>18</v>
      </c>
      <c r="M10" s="30" t="s">
        <v>84</v>
      </c>
      <c r="Q10" s="30" t="s">
        <v>17</v>
      </c>
      <c r="R10" s="30" t="s">
        <v>19</v>
      </c>
      <c r="S10" s="30" t="s">
        <v>0</v>
      </c>
      <c r="T10" s="30" t="s">
        <v>88</v>
      </c>
      <c r="U10" s="30" t="s">
        <v>43</v>
      </c>
      <c r="V10" s="13" t="s">
        <v>42</v>
      </c>
      <c r="W10" s="31" t="s">
        <v>94</v>
      </c>
    </row>
    <row r="11" spans="2:25" ht="31.5">
      <c r="B11" s="48" t="str">
        <f>מניות!B7</f>
        <v>4. מניות</v>
      </c>
      <c r="C11" s="30" t="s">
        <v>33</v>
      </c>
      <c r="D11" s="13" t="s">
        <v>102</v>
      </c>
      <c r="E11" s="41" t="s">
        <v>100</v>
      </c>
      <c r="H11" s="30" t="s">
        <v>84</v>
      </c>
      <c r="S11" s="30" t="s">
        <v>0</v>
      </c>
      <c r="T11" s="13" t="s">
        <v>88</v>
      </c>
      <c r="U11" s="13" t="s">
        <v>43</v>
      </c>
      <c r="V11" s="13" t="s">
        <v>42</v>
      </c>
      <c r="W11" s="14" t="s">
        <v>94</v>
      </c>
    </row>
    <row r="12" spans="2:25" ht="31.5">
      <c r="B12" s="48" t="str">
        <f>'תעודות סל'!B7:N7</f>
        <v>5. תעודות סל</v>
      </c>
      <c r="C12" s="30" t="s">
        <v>33</v>
      </c>
      <c r="D12" s="13" t="s">
        <v>102</v>
      </c>
      <c r="E12" s="41" t="s">
        <v>100</v>
      </c>
      <c r="H12" s="30" t="s">
        <v>84</v>
      </c>
      <c r="S12" s="30" t="s">
        <v>0</v>
      </c>
      <c r="T12" s="30" t="s">
        <v>88</v>
      </c>
      <c r="U12" s="30" t="s">
        <v>43</v>
      </c>
      <c r="V12" s="30" t="s">
        <v>42</v>
      </c>
      <c r="W12" s="31" t="s">
        <v>94</v>
      </c>
    </row>
    <row r="13" spans="2:25" ht="31.5">
      <c r="B13" s="48" t="str">
        <f>'קרנות נאמנות'!B7:O7</f>
        <v>6. קרנות נאמנות</v>
      </c>
      <c r="C13" s="30" t="s">
        <v>33</v>
      </c>
      <c r="D13" s="30" t="s">
        <v>102</v>
      </c>
      <c r="G13" s="30" t="s">
        <v>44</v>
      </c>
      <c r="H13" s="30" t="s">
        <v>84</v>
      </c>
      <c r="S13" s="30" t="s">
        <v>0</v>
      </c>
      <c r="T13" s="30" t="s">
        <v>88</v>
      </c>
      <c r="U13" s="30" t="s">
        <v>43</v>
      </c>
      <c r="V13" s="30" t="s">
        <v>42</v>
      </c>
      <c r="W13" s="31" t="s">
        <v>94</v>
      </c>
    </row>
    <row r="14" spans="2:25" ht="31.5">
      <c r="B14" s="48" t="str">
        <f>'כתבי אופציה'!B7:L7</f>
        <v>7. כתבי אופציה</v>
      </c>
      <c r="C14" s="30" t="s">
        <v>33</v>
      </c>
      <c r="D14" s="30" t="s">
        <v>102</v>
      </c>
      <c r="G14" s="30" t="s">
        <v>44</v>
      </c>
      <c r="H14" s="30" t="s">
        <v>84</v>
      </c>
      <c r="S14" s="30" t="s">
        <v>0</v>
      </c>
      <c r="T14" s="30" t="s">
        <v>88</v>
      </c>
      <c r="U14" s="30" t="s">
        <v>43</v>
      </c>
      <c r="V14" s="30" t="s">
        <v>42</v>
      </c>
      <c r="W14" s="31" t="s">
        <v>94</v>
      </c>
    </row>
    <row r="15" spans="2:25" ht="31.5">
      <c r="B15" s="48" t="str">
        <f>אופציות!B7</f>
        <v>8. אופציות</v>
      </c>
      <c r="C15" s="30" t="s">
        <v>33</v>
      </c>
      <c r="D15" s="30" t="s">
        <v>102</v>
      </c>
      <c r="G15" s="30" t="s">
        <v>44</v>
      </c>
      <c r="H15" s="30" t="s">
        <v>84</v>
      </c>
      <c r="S15" s="30" t="s">
        <v>0</v>
      </c>
      <c r="T15" s="30" t="s">
        <v>88</v>
      </c>
      <c r="U15" s="30" t="s">
        <v>43</v>
      </c>
      <c r="V15" s="30" t="s">
        <v>42</v>
      </c>
      <c r="W15" s="31" t="s">
        <v>94</v>
      </c>
    </row>
    <row r="16" spans="2:25" ht="31.5">
      <c r="B16" s="48" t="str">
        <f>'חוזים עתידיים'!B7:I7</f>
        <v>9. חוזים עתידיים</v>
      </c>
      <c r="C16" s="30" t="s">
        <v>33</v>
      </c>
      <c r="D16" s="30" t="s">
        <v>102</v>
      </c>
      <c r="G16" s="30" t="s">
        <v>44</v>
      </c>
      <c r="H16" s="30" t="s">
        <v>84</v>
      </c>
      <c r="S16" s="30" t="s">
        <v>0</v>
      </c>
      <c r="T16" s="31" t="s">
        <v>88</v>
      </c>
    </row>
    <row r="17" spans="2:25" ht="31.5">
      <c r="B17" s="48" t="str">
        <f>'מוצרים מובנים'!B7:Q7</f>
        <v>10. מוצרים מובנים</v>
      </c>
      <c r="C17" s="30" t="s">
        <v>33</v>
      </c>
      <c r="F17" s="13" t="s">
        <v>35</v>
      </c>
      <c r="I17" s="30" t="s">
        <v>15</v>
      </c>
      <c r="J17" s="30" t="s">
        <v>45</v>
      </c>
      <c r="K17" s="30" t="s">
        <v>85</v>
      </c>
      <c r="L17" s="30" t="s">
        <v>18</v>
      </c>
      <c r="M17" s="30" t="s">
        <v>84</v>
      </c>
      <c r="Q17" s="30" t="s">
        <v>17</v>
      </c>
      <c r="R17" s="30" t="s">
        <v>19</v>
      </c>
      <c r="S17" s="30" t="s">
        <v>0</v>
      </c>
      <c r="T17" s="30" t="s">
        <v>88</v>
      </c>
      <c r="U17" s="30" t="s">
        <v>43</v>
      </c>
      <c r="V17" s="30" t="s">
        <v>42</v>
      </c>
      <c r="W17" s="31" t="s">
        <v>94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33</v>
      </c>
      <c r="I19" s="30" t="s">
        <v>15</v>
      </c>
      <c r="J19" s="30" t="s">
        <v>45</v>
      </c>
      <c r="K19" s="30" t="s">
        <v>85</v>
      </c>
      <c r="L19" s="30" t="s">
        <v>18</v>
      </c>
      <c r="M19" s="30" t="s">
        <v>84</v>
      </c>
      <c r="Q19" s="30" t="s">
        <v>17</v>
      </c>
      <c r="R19" s="30" t="s">
        <v>19</v>
      </c>
      <c r="S19" s="30" t="s">
        <v>0</v>
      </c>
      <c r="T19" s="30" t="s">
        <v>88</v>
      </c>
      <c r="U19" s="30" t="s">
        <v>93</v>
      </c>
      <c r="V19" s="30" t="s">
        <v>42</v>
      </c>
      <c r="W19" s="31" t="s">
        <v>94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33</v>
      </c>
      <c r="D20" s="41" t="s">
        <v>101</v>
      </c>
      <c r="E20" s="41" t="s">
        <v>100</v>
      </c>
      <c r="G20" s="30" t="s">
        <v>44</v>
      </c>
      <c r="I20" s="30" t="s">
        <v>15</v>
      </c>
      <c r="J20" s="30" t="s">
        <v>45</v>
      </c>
      <c r="K20" s="30" t="s">
        <v>85</v>
      </c>
      <c r="L20" s="30" t="s">
        <v>18</v>
      </c>
      <c r="M20" s="30" t="s">
        <v>84</v>
      </c>
      <c r="Q20" s="30" t="s">
        <v>17</v>
      </c>
      <c r="R20" s="30" t="s">
        <v>19</v>
      </c>
      <c r="S20" s="30" t="s">
        <v>0</v>
      </c>
      <c r="T20" s="30" t="s">
        <v>88</v>
      </c>
      <c r="U20" s="30" t="s">
        <v>93</v>
      </c>
      <c r="V20" s="30" t="s">
        <v>42</v>
      </c>
      <c r="W20" s="31" t="s">
        <v>94</v>
      </c>
    </row>
    <row r="21" spans="2:25" ht="31.5">
      <c r="B21" s="48" t="str">
        <f>'לא סחיר - אג"ח קונצרני'!B7:S7</f>
        <v>3. אג"ח קונצרני</v>
      </c>
      <c r="C21" s="30" t="s">
        <v>33</v>
      </c>
      <c r="D21" s="41" t="s">
        <v>101</v>
      </c>
      <c r="E21" s="41" t="s">
        <v>100</v>
      </c>
      <c r="G21" s="30" t="s">
        <v>44</v>
      </c>
      <c r="I21" s="30" t="s">
        <v>15</v>
      </c>
      <c r="J21" s="30" t="s">
        <v>45</v>
      </c>
      <c r="K21" s="30" t="s">
        <v>85</v>
      </c>
      <c r="L21" s="30" t="s">
        <v>18</v>
      </c>
      <c r="M21" s="30" t="s">
        <v>84</v>
      </c>
      <c r="Q21" s="30" t="s">
        <v>17</v>
      </c>
      <c r="R21" s="30" t="s">
        <v>19</v>
      </c>
      <c r="S21" s="30" t="s">
        <v>0</v>
      </c>
      <c r="T21" s="30" t="s">
        <v>88</v>
      </c>
      <c r="U21" s="30" t="s">
        <v>93</v>
      </c>
      <c r="V21" s="30" t="s">
        <v>42</v>
      </c>
      <c r="W21" s="31" t="s">
        <v>94</v>
      </c>
    </row>
    <row r="22" spans="2:25" ht="31.5">
      <c r="B22" s="48" t="str">
        <f>'לא סחיר - מניות'!B7:M7</f>
        <v>4. מניות</v>
      </c>
      <c r="C22" s="30" t="s">
        <v>33</v>
      </c>
      <c r="D22" s="41" t="s">
        <v>101</v>
      </c>
      <c r="E22" s="41" t="s">
        <v>100</v>
      </c>
      <c r="G22" s="30" t="s">
        <v>44</v>
      </c>
      <c r="H22" s="30" t="s">
        <v>84</v>
      </c>
      <c r="S22" s="30" t="s">
        <v>0</v>
      </c>
      <c r="T22" s="30" t="s">
        <v>88</v>
      </c>
      <c r="U22" s="30" t="s">
        <v>93</v>
      </c>
      <c r="V22" s="30" t="s">
        <v>42</v>
      </c>
      <c r="W22" s="31" t="s">
        <v>94</v>
      </c>
    </row>
    <row r="23" spans="2:25" ht="31.5">
      <c r="B23" s="48" t="str">
        <f>'לא סחיר - קרנות השקעה'!B7:K7</f>
        <v>5. קרנות השקעה</v>
      </c>
      <c r="C23" s="30" t="s">
        <v>33</v>
      </c>
      <c r="G23" s="30" t="s">
        <v>44</v>
      </c>
      <c r="H23" s="30" t="s">
        <v>84</v>
      </c>
      <c r="K23" s="30" t="s">
        <v>85</v>
      </c>
      <c r="S23" s="30" t="s">
        <v>0</v>
      </c>
      <c r="T23" s="30" t="s">
        <v>88</v>
      </c>
      <c r="U23" s="30" t="s">
        <v>93</v>
      </c>
      <c r="V23" s="30" t="s">
        <v>42</v>
      </c>
      <c r="W23" s="31" t="s">
        <v>94</v>
      </c>
    </row>
    <row r="24" spans="2:25" ht="31.5">
      <c r="B24" s="48" t="str">
        <f>'לא סחיר - כתבי אופציה'!B7:L7</f>
        <v>6. כתבי אופציה</v>
      </c>
      <c r="C24" s="30" t="s">
        <v>33</v>
      </c>
      <c r="G24" s="30" t="s">
        <v>44</v>
      </c>
      <c r="H24" s="30" t="s">
        <v>84</v>
      </c>
      <c r="K24" s="30" t="s">
        <v>85</v>
      </c>
      <c r="S24" s="30" t="s">
        <v>0</v>
      </c>
      <c r="T24" s="30" t="s">
        <v>88</v>
      </c>
      <c r="U24" s="30" t="s">
        <v>93</v>
      </c>
      <c r="V24" s="30" t="s">
        <v>42</v>
      </c>
      <c r="W24" s="31" t="s">
        <v>94</v>
      </c>
    </row>
    <row r="25" spans="2:25" ht="31.5">
      <c r="B25" s="48" t="str">
        <f>'לא סחיר - אופציות'!B7:L7</f>
        <v>7. אופציות</v>
      </c>
      <c r="C25" s="30" t="s">
        <v>33</v>
      </c>
      <c r="G25" s="30" t="s">
        <v>44</v>
      </c>
      <c r="H25" s="30" t="s">
        <v>84</v>
      </c>
      <c r="K25" s="30" t="s">
        <v>85</v>
      </c>
      <c r="S25" s="30" t="s">
        <v>0</v>
      </c>
      <c r="T25" s="30" t="s">
        <v>88</v>
      </c>
      <c r="U25" s="30" t="s">
        <v>93</v>
      </c>
      <c r="V25" s="30" t="s">
        <v>42</v>
      </c>
      <c r="W25" s="31" t="s">
        <v>94</v>
      </c>
    </row>
    <row r="26" spans="2:25" ht="31.5">
      <c r="B26" s="48" t="str">
        <f>'לא סחיר - חוזים עתידיים'!B7:K7</f>
        <v>8. חוזים עתידיים</v>
      </c>
      <c r="C26" s="30" t="s">
        <v>33</v>
      </c>
      <c r="G26" s="30" t="s">
        <v>44</v>
      </c>
      <c r="H26" s="30" t="s">
        <v>84</v>
      </c>
      <c r="K26" s="30" t="s">
        <v>85</v>
      </c>
      <c r="S26" s="30" t="s">
        <v>0</v>
      </c>
      <c r="T26" s="30" t="s">
        <v>88</v>
      </c>
      <c r="U26" s="30" t="s">
        <v>93</v>
      </c>
      <c r="V26" s="31" t="s">
        <v>94</v>
      </c>
    </row>
    <row r="27" spans="2:25" ht="31.5">
      <c r="B27" s="48" t="str">
        <f>'לא סחיר - מוצרים מובנים'!B7:Q7</f>
        <v>9. מוצרים מובנים</v>
      </c>
      <c r="C27" s="30" t="s">
        <v>33</v>
      </c>
      <c r="F27" s="30" t="s">
        <v>35</v>
      </c>
      <c r="I27" s="30" t="s">
        <v>15</v>
      </c>
      <c r="J27" s="30" t="s">
        <v>45</v>
      </c>
      <c r="K27" s="30" t="s">
        <v>85</v>
      </c>
      <c r="L27" s="30" t="s">
        <v>18</v>
      </c>
      <c r="M27" s="30" t="s">
        <v>84</v>
      </c>
      <c r="Q27" s="30" t="s">
        <v>17</v>
      </c>
      <c r="R27" s="30" t="s">
        <v>19</v>
      </c>
      <c r="S27" s="30" t="s">
        <v>0</v>
      </c>
      <c r="T27" s="30" t="s">
        <v>88</v>
      </c>
      <c r="U27" s="30" t="s">
        <v>93</v>
      </c>
      <c r="V27" s="30" t="s">
        <v>42</v>
      </c>
      <c r="W27" s="31" t="s">
        <v>94</v>
      </c>
    </row>
    <row r="28" spans="2:25" ht="31.5">
      <c r="B28" s="52" t="str">
        <f>הלוואות!B6</f>
        <v>1.ד. הלוואות:</v>
      </c>
      <c r="C28" s="30" t="s">
        <v>33</v>
      </c>
      <c r="I28" s="30" t="s">
        <v>15</v>
      </c>
      <c r="J28" s="30" t="s">
        <v>45</v>
      </c>
      <c r="L28" s="30" t="s">
        <v>18</v>
      </c>
      <c r="M28" s="30" t="s">
        <v>84</v>
      </c>
      <c r="Q28" s="13" t="s">
        <v>29</v>
      </c>
      <c r="R28" s="30" t="s">
        <v>19</v>
      </c>
      <c r="S28" s="30" t="s">
        <v>0</v>
      </c>
      <c r="T28" s="30" t="s">
        <v>88</v>
      </c>
      <c r="U28" s="30" t="s">
        <v>93</v>
      </c>
      <c r="V28" s="31" t="s">
        <v>94</v>
      </c>
    </row>
    <row r="29" spans="2:25" ht="47.25">
      <c r="B29" s="52" t="str">
        <f>'פקדונות מעל 3 חודשים'!B6:O6</f>
        <v>1.ה. פקדונות מעל 3 חודשים:</v>
      </c>
      <c r="C29" s="30" t="s">
        <v>33</v>
      </c>
      <c r="E29" s="30" t="s">
        <v>100</v>
      </c>
      <c r="I29" s="30" t="s">
        <v>15</v>
      </c>
      <c r="J29" s="30" t="s">
        <v>45</v>
      </c>
      <c r="L29" s="30" t="s">
        <v>18</v>
      </c>
      <c r="M29" s="30" t="s">
        <v>84</v>
      </c>
      <c r="O29" s="49" t="s">
        <v>36</v>
      </c>
      <c r="P29" s="50"/>
      <c r="R29" s="30" t="s">
        <v>19</v>
      </c>
      <c r="S29" s="30" t="s">
        <v>0</v>
      </c>
      <c r="T29" s="30" t="s">
        <v>88</v>
      </c>
      <c r="U29" s="30" t="s">
        <v>93</v>
      </c>
      <c r="V29" s="31" t="s">
        <v>94</v>
      </c>
    </row>
    <row r="30" spans="2:25" ht="63">
      <c r="B30" s="52" t="str">
        <f>'זכויות מקרקעין'!B6</f>
        <v>1. ו. זכויות במקרקעין:</v>
      </c>
      <c r="C30" s="13" t="s">
        <v>38</v>
      </c>
      <c r="N30" s="49" t="s">
        <v>68</v>
      </c>
      <c r="P30" s="50" t="s">
        <v>39</v>
      </c>
      <c r="U30" s="30" t="s">
        <v>93</v>
      </c>
      <c r="V30" s="14" t="s">
        <v>41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40</v>
      </c>
      <c r="R31" s="13" t="s">
        <v>37</v>
      </c>
      <c r="U31" s="30" t="s">
        <v>93</v>
      </c>
      <c r="V31" s="14" t="s">
        <v>41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90</v>
      </c>
      <c r="Y32" s="14" t="s">
        <v>89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>
      <selection activeCell="F15" sqref="F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162</v>
      </c>
      <c r="C1" s="76" t="s" vm="1">
        <v>229</v>
      </c>
    </row>
    <row r="2" spans="2:54">
      <c r="B2" s="56" t="s">
        <v>161</v>
      </c>
      <c r="C2" s="76" t="s">
        <v>230</v>
      </c>
    </row>
    <row r="3" spans="2:54">
      <c r="B3" s="56" t="s">
        <v>163</v>
      </c>
      <c r="C3" s="76" t="s">
        <v>231</v>
      </c>
    </row>
    <row r="4" spans="2:54">
      <c r="B4" s="56" t="s">
        <v>164</v>
      </c>
      <c r="C4" s="76">
        <v>8603</v>
      </c>
    </row>
    <row r="6" spans="2:54" ht="26.25" customHeight="1">
      <c r="B6" s="159" t="s">
        <v>193</v>
      </c>
      <c r="C6" s="160"/>
      <c r="D6" s="160"/>
      <c r="E6" s="160"/>
      <c r="F6" s="160"/>
      <c r="G6" s="160"/>
      <c r="H6" s="160"/>
      <c r="I6" s="160"/>
      <c r="J6" s="160"/>
      <c r="K6" s="160"/>
      <c r="L6" s="161"/>
    </row>
    <row r="7" spans="2:54" ht="26.25" customHeight="1">
      <c r="B7" s="159" t="s">
        <v>81</v>
      </c>
      <c r="C7" s="160"/>
      <c r="D7" s="160"/>
      <c r="E7" s="160"/>
      <c r="F7" s="160"/>
      <c r="G7" s="160"/>
      <c r="H7" s="160"/>
      <c r="I7" s="160"/>
      <c r="J7" s="160"/>
      <c r="K7" s="160"/>
      <c r="L7" s="161"/>
    </row>
    <row r="8" spans="2:54" s="3" customFormat="1" ht="78.75">
      <c r="B8" s="22" t="s">
        <v>99</v>
      </c>
      <c r="C8" s="30" t="s">
        <v>33</v>
      </c>
      <c r="D8" s="30" t="s">
        <v>44</v>
      </c>
      <c r="E8" s="30" t="s">
        <v>84</v>
      </c>
      <c r="F8" s="30" t="s">
        <v>85</v>
      </c>
      <c r="G8" s="30" t="s">
        <v>215</v>
      </c>
      <c r="H8" s="30" t="s">
        <v>214</v>
      </c>
      <c r="I8" s="30" t="s">
        <v>93</v>
      </c>
      <c r="J8" s="30" t="s">
        <v>42</v>
      </c>
      <c r="K8" s="30" t="s">
        <v>165</v>
      </c>
      <c r="L8" s="31" t="s">
        <v>167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224</v>
      </c>
      <c r="H9" s="16"/>
      <c r="I9" s="16" t="s">
        <v>218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AZ11" s="1"/>
    </row>
    <row r="12" spans="2:54" ht="19.5" customHeight="1">
      <c r="B12" s="90" t="s">
        <v>228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</row>
    <row r="13" spans="2:54">
      <c r="B13" s="90" t="s">
        <v>95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</row>
    <row r="14" spans="2:54">
      <c r="B14" s="90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</row>
    <row r="15" spans="2:54">
      <c r="B15" s="90" t="s">
        <v>223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</row>
    <row r="16" spans="2:54" s="7" customFormat="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AZ16" s="1"/>
      <c r="BB16" s="1"/>
    </row>
    <row r="17" spans="2:54" s="7" customFormat="1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AZ17" s="1"/>
      <c r="BB17" s="1"/>
    </row>
    <row r="18" spans="2:54" s="7" customFormat="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AZ18" s="1"/>
      <c r="BB18" s="1"/>
    </row>
    <row r="19" spans="2:54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</row>
    <row r="20" spans="2:54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</row>
    <row r="21" spans="2:54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2:54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2:54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</row>
    <row r="24" spans="2:54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2:54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2:54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2:54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2:54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2:54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  <row r="30" spans="2:54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</row>
    <row r="31" spans="2:54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</row>
    <row r="32" spans="2:54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</row>
    <row r="33" spans="2:12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</row>
    <row r="34" spans="2:12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2:12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</row>
    <row r="36" spans="2:12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</row>
    <row r="37" spans="2:12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</row>
    <row r="38" spans="2:12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</row>
    <row r="39" spans="2:12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</row>
    <row r="40" spans="2:12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</row>
    <row r="41" spans="2:12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</row>
    <row r="42" spans="2:12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</row>
    <row r="43" spans="2:12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</row>
    <row r="44" spans="2:12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</row>
    <row r="45" spans="2:12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</row>
    <row r="46" spans="2:12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</row>
    <row r="47" spans="2:12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</row>
    <row r="48" spans="2:12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</row>
    <row r="49" spans="2:12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2:12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</row>
    <row r="51" spans="2:12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</row>
    <row r="52" spans="2:12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</row>
    <row r="53" spans="2:12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</row>
    <row r="54" spans="2:12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</row>
    <row r="55" spans="2:12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</row>
    <row r="56" spans="2:12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</row>
    <row r="57" spans="2:12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</row>
    <row r="58" spans="2:12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</row>
    <row r="59" spans="2:12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</row>
    <row r="60" spans="2:12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</row>
    <row r="61" spans="2:12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</row>
    <row r="62" spans="2:12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</row>
    <row r="63" spans="2:12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</row>
    <row r="64" spans="2:12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</row>
    <row r="65" spans="2:12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</row>
    <row r="66" spans="2:12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</row>
    <row r="67" spans="2:12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</row>
    <row r="68" spans="2:12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</row>
    <row r="69" spans="2:12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</row>
    <row r="70" spans="2:12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</row>
    <row r="71" spans="2:12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</row>
    <row r="72" spans="2:12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</row>
    <row r="73" spans="2:12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</row>
    <row r="74" spans="2:12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</row>
    <row r="75" spans="2:12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</row>
    <row r="76" spans="2:12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</row>
    <row r="77" spans="2:12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</row>
    <row r="78" spans="2:12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</row>
    <row r="79" spans="2:12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</row>
    <row r="80" spans="2:12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</row>
    <row r="81" spans="2:12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</row>
    <row r="82" spans="2:12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</row>
    <row r="83" spans="2:12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</row>
    <row r="84" spans="2:12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</row>
    <row r="85" spans="2:12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</row>
    <row r="86" spans="2:12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</row>
    <row r="87" spans="2:12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</row>
    <row r="88" spans="2:12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</row>
    <row r="89" spans="2:12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</row>
    <row r="90" spans="2:12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</row>
    <row r="91" spans="2:12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</row>
    <row r="92" spans="2:12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</row>
    <row r="93" spans="2:12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</row>
    <row r="94" spans="2:12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</row>
    <row r="95" spans="2:12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</row>
    <row r="96" spans="2:12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</row>
    <row r="97" spans="2:12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</row>
    <row r="98" spans="2:12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</row>
    <row r="99" spans="2:12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</row>
    <row r="100" spans="2:12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</row>
    <row r="101" spans="2:12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</row>
    <row r="102" spans="2:12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</row>
    <row r="103" spans="2:12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</row>
    <row r="104" spans="2:12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</row>
    <row r="105" spans="2:12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</row>
    <row r="106" spans="2:12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</row>
    <row r="107" spans="2:12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</row>
    <row r="108" spans="2:12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</row>
    <row r="109" spans="2:12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</row>
    <row r="110" spans="2:12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5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44.5703125" style="2" bestFit="1" customWidth="1"/>
    <col min="3" max="3" width="59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6" t="s">
        <v>162</v>
      </c>
      <c r="C1" s="76" t="s" vm="1">
        <v>229</v>
      </c>
    </row>
    <row r="2" spans="2:51">
      <c r="B2" s="56" t="s">
        <v>161</v>
      </c>
      <c r="C2" s="76" t="s">
        <v>230</v>
      </c>
    </row>
    <row r="3" spans="2:51">
      <c r="B3" s="56" t="s">
        <v>163</v>
      </c>
      <c r="C3" s="76" t="s">
        <v>231</v>
      </c>
    </row>
    <row r="4" spans="2:51">
      <c r="B4" s="56" t="s">
        <v>164</v>
      </c>
      <c r="C4" s="76">
        <v>8603</v>
      </c>
    </row>
    <row r="6" spans="2:51" ht="26.25" customHeight="1">
      <c r="B6" s="159" t="s">
        <v>193</v>
      </c>
      <c r="C6" s="160"/>
      <c r="D6" s="160"/>
      <c r="E6" s="160"/>
      <c r="F6" s="160"/>
      <c r="G6" s="160"/>
      <c r="H6" s="160"/>
      <c r="I6" s="160"/>
      <c r="J6" s="160"/>
      <c r="K6" s="161"/>
    </row>
    <row r="7" spans="2:51" ht="26.25" customHeight="1">
      <c r="B7" s="159" t="s">
        <v>82</v>
      </c>
      <c r="C7" s="160"/>
      <c r="D7" s="160"/>
      <c r="E7" s="160"/>
      <c r="F7" s="160"/>
      <c r="G7" s="160"/>
      <c r="H7" s="160"/>
      <c r="I7" s="160"/>
      <c r="J7" s="160"/>
      <c r="K7" s="161"/>
    </row>
    <row r="8" spans="2:51" s="3" customFormat="1" ht="63">
      <c r="B8" s="22" t="s">
        <v>99</v>
      </c>
      <c r="C8" s="30" t="s">
        <v>33</v>
      </c>
      <c r="D8" s="30" t="s">
        <v>44</v>
      </c>
      <c r="E8" s="30" t="s">
        <v>84</v>
      </c>
      <c r="F8" s="30" t="s">
        <v>85</v>
      </c>
      <c r="G8" s="30" t="s">
        <v>215</v>
      </c>
      <c r="H8" s="30" t="s">
        <v>214</v>
      </c>
      <c r="I8" s="30" t="s">
        <v>93</v>
      </c>
      <c r="J8" s="30" t="s">
        <v>165</v>
      </c>
      <c r="K8" s="31" t="s">
        <v>167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224</v>
      </c>
      <c r="H9" s="16"/>
      <c r="I9" s="16" t="s">
        <v>218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4" customFormat="1" ht="18" customHeight="1">
      <c r="B11" s="101" t="s">
        <v>34</v>
      </c>
      <c r="C11" s="102"/>
      <c r="D11" s="102"/>
      <c r="E11" s="102"/>
      <c r="F11" s="102"/>
      <c r="G11" s="103"/>
      <c r="H11" s="109"/>
      <c r="I11" s="103">
        <v>4.6150000000000004E-2</v>
      </c>
      <c r="J11" s="104">
        <v>1</v>
      </c>
      <c r="K11" s="104">
        <f>I11/'סכום נכסי הקרן'!$C$42</f>
        <v>1.6128124758646022E-4</v>
      </c>
      <c r="AW11" s="1"/>
    </row>
    <row r="12" spans="2:51" ht="19.5" customHeight="1">
      <c r="B12" s="101" t="s">
        <v>28</v>
      </c>
      <c r="C12" s="102"/>
      <c r="D12" s="102"/>
      <c r="E12" s="102"/>
      <c r="F12" s="102"/>
      <c r="G12" s="103"/>
      <c r="H12" s="109"/>
      <c r="I12" s="103">
        <v>4.6150000000000004E-2</v>
      </c>
      <c r="J12" s="104">
        <v>1</v>
      </c>
      <c r="K12" s="104">
        <f>I12/'סכום נכסי הקרן'!$C$42</f>
        <v>1.6128124758646022E-4</v>
      </c>
    </row>
    <row r="13" spans="2:51">
      <c r="B13" s="101" t="s">
        <v>271</v>
      </c>
      <c r="C13" s="102"/>
      <c r="D13" s="102"/>
      <c r="E13" s="102"/>
      <c r="F13" s="102"/>
      <c r="G13" s="103"/>
      <c r="H13" s="109"/>
      <c r="I13" s="103">
        <v>4.9919999999999999E-2</v>
      </c>
      <c r="J13" s="104">
        <v>1.0816901408450703</v>
      </c>
      <c r="K13" s="104">
        <f>I13/'סכום נכסי הקרן'!$C$42</f>
        <v>1.744563354174668E-4</v>
      </c>
    </row>
    <row r="14" spans="2:51">
      <c r="B14" s="77" t="s">
        <v>272</v>
      </c>
      <c r="C14" s="78" t="s">
        <v>273</v>
      </c>
      <c r="D14" s="88"/>
      <c r="E14" s="88" t="s">
        <v>148</v>
      </c>
      <c r="F14" s="94">
        <v>42908</v>
      </c>
      <c r="G14" s="82">
        <v>2475.2399999999998</v>
      </c>
      <c r="H14" s="84">
        <v>0.6391</v>
      </c>
      <c r="I14" s="82">
        <v>1.5820000000000001E-2</v>
      </c>
      <c r="J14" s="83">
        <v>0.342795232936078</v>
      </c>
      <c r="K14" s="83">
        <f>I14/'סכום נכסי הקרן'!$C$42</f>
        <v>5.5286442834621897E-5</v>
      </c>
    </row>
    <row r="15" spans="2:51">
      <c r="B15" s="77" t="s">
        <v>274</v>
      </c>
      <c r="C15" s="78" t="s">
        <v>275</v>
      </c>
      <c r="D15" s="88"/>
      <c r="E15" s="88" t="s">
        <v>146</v>
      </c>
      <c r="F15" s="94">
        <v>42905</v>
      </c>
      <c r="G15" s="82">
        <v>10166.530000000001</v>
      </c>
      <c r="H15" s="84">
        <v>0.59250000000000003</v>
      </c>
      <c r="I15" s="82">
        <v>6.0240000000000002E-2</v>
      </c>
      <c r="J15" s="83">
        <v>1.3053087757313109</v>
      </c>
      <c r="K15" s="83">
        <f>I15/'סכום נכסי הקרן'!$C$42</f>
        <v>2.1052182783550083E-4</v>
      </c>
    </row>
    <row r="16" spans="2:51" s="7" customFormat="1">
      <c r="B16" s="77" t="s">
        <v>276</v>
      </c>
      <c r="C16" s="78" t="s">
        <v>277</v>
      </c>
      <c r="D16" s="88"/>
      <c r="E16" s="88" t="s">
        <v>146</v>
      </c>
      <c r="F16" s="94">
        <v>42908</v>
      </c>
      <c r="G16" s="82">
        <v>2027.68</v>
      </c>
      <c r="H16" s="84">
        <v>-1.2891999999999999</v>
      </c>
      <c r="I16" s="82">
        <v>-2.614E-2</v>
      </c>
      <c r="J16" s="83">
        <v>-0.56641386782231851</v>
      </c>
      <c r="K16" s="83">
        <f>I16/'סכום נכסי הקרן'!$C$42</f>
        <v>-9.1351935252655906E-5</v>
      </c>
      <c r="AW16" s="1"/>
      <c r="AY16" s="1"/>
    </row>
    <row r="17" spans="2:51" s="7" customFormat="1">
      <c r="B17" s="77"/>
      <c r="C17" s="78"/>
      <c r="D17" s="78"/>
      <c r="E17" s="78"/>
      <c r="F17" s="78"/>
      <c r="G17" s="82"/>
      <c r="H17" s="84"/>
      <c r="I17" s="78"/>
      <c r="J17" s="83"/>
      <c r="K17" s="78"/>
      <c r="AW17" s="1"/>
      <c r="AY17" s="1"/>
    </row>
    <row r="18" spans="2:51" s="7" customFormat="1">
      <c r="B18" s="92" t="s">
        <v>210</v>
      </c>
      <c r="C18" s="79"/>
      <c r="D18" s="79"/>
      <c r="E18" s="79"/>
      <c r="F18" s="79"/>
      <c r="G18" s="85"/>
      <c r="H18" s="87"/>
      <c r="I18" s="85">
        <v>-3.7699999999999995E-3</v>
      </c>
      <c r="J18" s="86">
        <v>-8.1690140845070411E-2</v>
      </c>
      <c r="K18" s="86">
        <f>I18/'סכום נכסי הקרן'!$C$42</f>
        <v>-1.3175087831006608E-5</v>
      </c>
      <c r="AW18" s="1"/>
      <c r="AY18" s="1"/>
    </row>
    <row r="19" spans="2:51">
      <c r="B19" s="77" t="s">
        <v>278</v>
      </c>
      <c r="C19" s="78" t="s">
        <v>279</v>
      </c>
      <c r="D19" s="88"/>
      <c r="E19" s="88" t="s">
        <v>148</v>
      </c>
      <c r="F19" s="94">
        <v>42891</v>
      </c>
      <c r="G19" s="82">
        <v>996.48</v>
      </c>
      <c r="H19" s="84">
        <v>1.1019000000000001</v>
      </c>
      <c r="I19" s="82">
        <v>1.098E-2</v>
      </c>
      <c r="J19" s="83">
        <v>0.237919826652221</v>
      </c>
      <c r="K19" s="83">
        <f>I19/'סכום נכסי הקרן'!$C$42</f>
        <v>3.8372006468024553E-5</v>
      </c>
    </row>
    <row r="20" spans="2:51">
      <c r="B20" s="77" t="s">
        <v>280</v>
      </c>
      <c r="C20" s="78" t="s">
        <v>281</v>
      </c>
      <c r="D20" s="88"/>
      <c r="E20" s="88" t="s">
        <v>146</v>
      </c>
      <c r="F20" s="94">
        <v>42908</v>
      </c>
      <c r="G20" s="82">
        <v>641.26</v>
      </c>
      <c r="H20" s="84">
        <v>-0.71730000000000005</v>
      </c>
      <c r="I20" s="82">
        <v>-4.5999999999999999E-3</v>
      </c>
      <c r="J20" s="83">
        <v>-9.9674972914409521E-2</v>
      </c>
      <c r="K20" s="83">
        <f>I20/'סכום נכסי הקרן'!$C$42</f>
        <v>-1.6075703984782599E-5</v>
      </c>
    </row>
    <row r="21" spans="2:51">
      <c r="B21" s="77" t="s">
        <v>282</v>
      </c>
      <c r="C21" s="78" t="s">
        <v>283</v>
      </c>
      <c r="D21" s="88"/>
      <c r="E21" s="88" t="s">
        <v>148</v>
      </c>
      <c r="F21" s="94">
        <v>42891</v>
      </c>
      <c r="G21" s="82">
        <v>989.65</v>
      </c>
      <c r="H21" s="84">
        <v>-1.0256000000000001</v>
      </c>
      <c r="I21" s="82">
        <v>-1.0150000000000001E-2</v>
      </c>
      <c r="J21" s="83">
        <v>-0.2199349945828819</v>
      </c>
      <c r="K21" s="83">
        <f>I21/'סכום נכסי הקרן'!$C$42</f>
        <v>-3.5471390314248566E-5</v>
      </c>
    </row>
    <row r="22" spans="2:51">
      <c r="B22" s="80"/>
      <c r="C22" s="78"/>
      <c r="D22" s="78"/>
      <c r="E22" s="78"/>
      <c r="F22" s="78"/>
      <c r="G22" s="82"/>
      <c r="H22" s="84"/>
      <c r="I22" s="78"/>
      <c r="J22" s="83"/>
      <c r="K22" s="78"/>
    </row>
    <row r="23" spans="2:5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5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51">
      <c r="B25" s="90" t="s">
        <v>228</v>
      </c>
      <c r="C25" s="77"/>
      <c r="D25" s="77"/>
      <c r="E25" s="77"/>
      <c r="F25" s="77"/>
      <c r="G25" s="77"/>
      <c r="H25" s="77"/>
      <c r="I25" s="77"/>
      <c r="J25" s="77"/>
      <c r="K25" s="77"/>
    </row>
    <row r="26" spans="2:51">
      <c r="B26" s="90" t="s">
        <v>95</v>
      </c>
      <c r="C26" s="77"/>
      <c r="D26" s="77"/>
      <c r="E26" s="77"/>
      <c r="F26" s="77"/>
      <c r="G26" s="77"/>
      <c r="H26" s="77"/>
      <c r="I26" s="77"/>
      <c r="J26" s="77"/>
      <c r="K26" s="77"/>
    </row>
    <row r="27" spans="2:51">
      <c r="B27" s="90" t="s">
        <v>213</v>
      </c>
      <c r="C27" s="77"/>
      <c r="D27" s="77"/>
      <c r="E27" s="77"/>
      <c r="F27" s="77"/>
      <c r="G27" s="77"/>
      <c r="H27" s="77"/>
      <c r="I27" s="77"/>
      <c r="J27" s="77"/>
      <c r="K27" s="77"/>
    </row>
    <row r="28" spans="2:51">
      <c r="B28" s="90" t="s">
        <v>223</v>
      </c>
      <c r="C28" s="77"/>
      <c r="D28" s="77"/>
      <c r="E28" s="77"/>
      <c r="F28" s="77"/>
      <c r="G28" s="77"/>
      <c r="H28" s="77"/>
      <c r="I28" s="77"/>
      <c r="J28" s="77"/>
      <c r="K28" s="77"/>
    </row>
    <row r="29" spans="2:5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5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5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5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B110" s="77"/>
      <c r="C110" s="77"/>
      <c r="D110" s="77"/>
      <c r="E110" s="77"/>
      <c r="F110" s="77"/>
      <c r="G110" s="77"/>
      <c r="H110" s="77"/>
      <c r="I110" s="77"/>
      <c r="J110" s="77"/>
      <c r="K110" s="77"/>
    </row>
    <row r="111" spans="2:11">
      <c r="B111" s="77"/>
      <c r="C111" s="77"/>
      <c r="D111" s="77"/>
      <c r="E111" s="77"/>
      <c r="F111" s="77"/>
      <c r="G111" s="77"/>
      <c r="H111" s="77"/>
      <c r="I111" s="77"/>
      <c r="J111" s="77"/>
      <c r="K111" s="77"/>
    </row>
    <row r="112" spans="2:11">
      <c r="B112" s="77"/>
      <c r="C112" s="77"/>
      <c r="D112" s="77"/>
      <c r="E112" s="77"/>
      <c r="F112" s="77"/>
      <c r="G112" s="77"/>
      <c r="H112" s="77"/>
      <c r="I112" s="77"/>
      <c r="J112" s="77"/>
      <c r="K112" s="77"/>
    </row>
    <row r="113" spans="2:11">
      <c r="B113" s="77"/>
      <c r="C113" s="77"/>
      <c r="D113" s="77"/>
      <c r="E113" s="77"/>
      <c r="F113" s="77"/>
      <c r="G113" s="77"/>
      <c r="H113" s="77"/>
      <c r="I113" s="77"/>
      <c r="J113" s="77"/>
      <c r="K113" s="77"/>
    </row>
    <row r="114" spans="2:11">
      <c r="B114" s="77"/>
      <c r="C114" s="77"/>
      <c r="D114" s="77"/>
      <c r="E114" s="77"/>
      <c r="F114" s="77"/>
      <c r="G114" s="77"/>
      <c r="H114" s="77"/>
      <c r="I114" s="77"/>
      <c r="J114" s="77"/>
      <c r="K114" s="77"/>
    </row>
    <row r="115" spans="2:11">
      <c r="B115" s="77"/>
      <c r="C115" s="77"/>
      <c r="D115" s="77"/>
      <c r="E115" s="77"/>
      <c r="F115" s="77"/>
      <c r="G115" s="77"/>
      <c r="H115" s="77"/>
      <c r="I115" s="77"/>
      <c r="J115" s="77"/>
      <c r="K115" s="77"/>
    </row>
    <row r="116" spans="2:11">
      <c r="B116" s="77"/>
      <c r="C116" s="77"/>
      <c r="D116" s="77"/>
      <c r="E116" s="77"/>
      <c r="F116" s="77"/>
      <c r="G116" s="77"/>
      <c r="H116" s="77"/>
      <c r="I116" s="77"/>
      <c r="J116" s="77"/>
      <c r="K116" s="77"/>
    </row>
    <row r="117" spans="2:11">
      <c r="B117" s="77"/>
      <c r="C117" s="77"/>
      <c r="D117" s="77"/>
      <c r="E117" s="77"/>
      <c r="F117" s="77"/>
      <c r="G117" s="77"/>
      <c r="H117" s="77"/>
      <c r="I117" s="77"/>
      <c r="J117" s="77"/>
      <c r="K117" s="77"/>
    </row>
    <row r="118" spans="2:11">
      <c r="B118" s="77"/>
      <c r="C118" s="77"/>
      <c r="D118" s="77"/>
      <c r="E118" s="77"/>
      <c r="F118" s="77"/>
      <c r="G118" s="77"/>
      <c r="H118" s="77"/>
      <c r="I118" s="77"/>
      <c r="J118" s="77"/>
      <c r="K118" s="77"/>
    </row>
    <row r="119" spans="2:11">
      <c r="B119" s="77"/>
      <c r="C119" s="77"/>
      <c r="D119" s="77"/>
      <c r="E119" s="77"/>
      <c r="F119" s="77"/>
      <c r="G119" s="77"/>
      <c r="H119" s="77"/>
      <c r="I119" s="77"/>
      <c r="J119" s="77"/>
      <c r="K119" s="77"/>
    </row>
    <row r="120" spans="2:11">
      <c r="B120" s="77"/>
      <c r="C120" s="77"/>
      <c r="D120" s="77"/>
      <c r="E120" s="77"/>
      <c r="F120" s="77"/>
      <c r="G120" s="77"/>
      <c r="H120" s="77"/>
      <c r="I120" s="77"/>
      <c r="J120" s="77"/>
      <c r="K120" s="77"/>
    </row>
    <row r="121" spans="2:11">
      <c r="B121" s="77"/>
      <c r="C121" s="77"/>
      <c r="D121" s="77"/>
      <c r="E121" s="77"/>
      <c r="F121" s="77"/>
      <c r="G121" s="77"/>
      <c r="H121" s="77"/>
      <c r="I121" s="77"/>
      <c r="J121" s="77"/>
      <c r="K121" s="77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5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162</v>
      </c>
      <c r="C1" s="76" t="s" vm="1">
        <v>229</v>
      </c>
    </row>
    <row r="2" spans="2:78">
      <c r="B2" s="56" t="s">
        <v>161</v>
      </c>
      <c r="C2" s="76" t="s">
        <v>230</v>
      </c>
    </row>
    <row r="3" spans="2:78">
      <c r="B3" s="56" t="s">
        <v>163</v>
      </c>
      <c r="C3" s="76" t="s">
        <v>231</v>
      </c>
    </row>
    <row r="4" spans="2:78">
      <c r="B4" s="56" t="s">
        <v>164</v>
      </c>
      <c r="C4" s="76">
        <v>8603</v>
      </c>
    </row>
    <row r="6" spans="2:78" ht="26.25" customHeight="1">
      <c r="B6" s="159" t="s">
        <v>193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1"/>
    </row>
    <row r="7" spans="2:78" ht="26.25" customHeight="1">
      <c r="B7" s="159" t="s">
        <v>83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1"/>
    </row>
    <row r="8" spans="2:78" s="3" customFormat="1" ht="47.25">
      <c r="B8" s="22" t="s">
        <v>99</v>
      </c>
      <c r="C8" s="30" t="s">
        <v>33</v>
      </c>
      <c r="D8" s="30" t="s">
        <v>35</v>
      </c>
      <c r="E8" s="30" t="s">
        <v>15</v>
      </c>
      <c r="F8" s="30" t="s">
        <v>45</v>
      </c>
      <c r="G8" s="30" t="s">
        <v>85</v>
      </c>
      <c r="H8" s="30" t="s">
        <v>18</v>
      </c>
      <c r="I8" s="30" t="s">
        <v>84</v>
      </c>
      <c r="J8" s="30" t="s">
        <v>17</v>
      </c>
      <c r="K8" s="30" t="s">
        <v>19</v>
      </c>
      <c r="L8" s="30" t="s">
        <v>215</v>
      </c>
      <c r="M8" s="30" t="s">
        <v>214</v>
      </c>
      <c r="N8" s="30" t="s">
        <v>93</v>
      </c>
      <c r="O8" s="30" t="s">
        <v>42</v>
      </c>
      <c r="P8" s="30" t="s">
        <v>165</v>
      </c>
      <c r="Q8" s="31" t="s">
        <v>167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224</v>
      </c>
      <c r="M9" s="16"/>
      <c r="N9" s="16" t="s">
        <v>218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96</v>
      </c>
      <c r="R10" s="1"/>
      <c r="S10" s="1"/>
      <c r="T10" s="1"/>
      <c r="U10" s="1"/>
      <c r="V10" s="1"/>
    </row>
    <row r="11" spans="2:78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1"/>
      <c r="S11" s="1"/>
      <c r="T11" s="1"/>
      <c r="U11" s="1"/>
      <c r="V11" s="1"/>
      <c r="BZ11" s="1"/>
    </row>
    <row r="12" spans="2:78" ht="18" customHeight="1">
      <c r="B12" s="90" t="s">
        <v>228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</row>
    <row r="13" spans="2:78">
      <c r="B13" s="90" t="s">
        <v>95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2:78">
      <c r="B14" s="90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</row>
    <row r="15" spans="2:78">
      <c r="B15" s="90" t="s">
        <v>223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</row>
    <row r="16" spans="2:7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</row>
    <row r="17" spans="2:17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</row>
    <row r="18" spans="2:17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</row>
    <row r="19" spans="2:17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</row>
    <row r="20" spans="2:17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</row>
    <row r="21" spans="2:1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1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17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17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17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17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17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17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17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1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1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1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5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6" t="s">
        <v>162</v>
      </c>
      <c r="C1" s="76" t="s" vm="1">
        <v>229</v>
      </c>
    </row>
    <row r="2" spans="2:61">
      <c r="B2" s="56" t="s">
        <v>161</v>
      </c>
      <c r="C2" s="76" t="s">
        <v>230</v>
      </c>
    </row>
    <row r="3" spans="2:61">
      <c r="B3" s="56" t="s">
        <v>163</v>
      </c>
      <c r="C3" s="76" t="s">
        <v>231</v>
      </c>
    </row>
    <row r="4" spans="2:61">
      <c r="B4" s="56" t="s">
        <v>164</v>
      </c>
      <c r="C4" s="76">
        <v>8603</v>
      </c>
    </row>
    <row r="6" spans="2:61" ht="26.25" customHeight="1">
      <c r="B6" s="159" t="s">
        <v>194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1"/>
    </row>
    <row r="7" spans="2:61" s="3" customFormat="1" ht="78.75">
      <c r="B7" s="22" t="s">
        <v>99</v>
      </c>
      <c r="C7" s="30" t="s">
        <v>206</v>
      </c>
      <c r="D7" s="30" t="s">
        <v>33</v>
      </c>
      <c r="E7" s="30" t="s">
        <v>100</v>
      </c>
      <c r="F7" s="30" t="s">
        <v>15</v>
      </c>
      <c r="G7" s="30" t="s">
        <v>85</v>
      </c>
      <c r="H7" s="30" t="s">
        <v>45</v>
      </c>
      <c r="I7" s="30" t="s">
        <v>18</v>
      </c>
      <c r="J7" s="30" t="s">
        <v>84</v>
      </c>
      <c r="K7" s="13" t="s">
        <v>29</v>
      </c>
      <c r="L7" s="70" t="s">
        <v>19</v>
      </c>
      <c r="M7" s="30" t="s">
        <v>215</v>
      </c>
      <c r="N7" s="30" t="s">
        <v>214</v>
      </c>
      <c r="O7" s="30" t="s">
        <v>93</v>
      </c>
      <c r="P7" s="30" t="s">
        <v>165</v>
      </c>
      <c r="Q7" s="31" t="s">
        <v>167</v>
      </c>
      <c r="R7" s="1"/>
      <c r="S7" s="1"/>
      <c r="T7" s="1"/>
      <c r="U7" s="1"/>
      <c r="V7" s="1"/>
      <c r="W7" s="1"/>
      <c r="BH7" s="3" t="s">
        <v>145</v>
      </c>
      <c r="BI7" s="3" t="s">
        <v>147</v>
      </c>
    </row>
    <row r="8" spans="2:61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224</v>
      </c>
      <c r="N8" s="16"/>
      <c r="O8" s="16" t="s">
        <v>218</v>
      </c>
      <c r="P8" s="32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143</v>
      </c>
      <c r="BI8" s="3" t="s">
        <v>146</v>
      </c>
    </row>
    <row r="9" spans="2:61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96</v>
      </c>
      <c r="R9" s="1"/>
      <c r="S9" s="1"/>
      <c r="T9" s="1"/>
      <c r="U9" s="1"/>
      <c r="V9" s="1"/>
      <c r="W9" s="1"/>
      <c r="BH9" s="4" t="s">
        <v>144</v>
      </c>
      <c r="BI9" s="4" t="s">
        <v>148</v>
      </c>
    </row>
    <row r="10" spans="2:61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1"/>
      <c r="S10" s="1"/>
      <c r="T10" s="1"/>
      <c r="U10" s="1"/>
      <c r="V10" s="1"/>
      <c r="W10" s="1"/>
      <c r="BH10" s="1" t="s">
        <v>26</v>
      </c>
      <c r="BI10" s="4" t="s">
        <v>149</v>
      </c>
    </row>
    <row r="11" spans="2:61" ht="21.75" customHeight="1">
      <c r="B11" s="90" t="s">
        <v>228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BI11" s="1" t="s">
        <v>155</v>
      </c>
    </row>
    <row r="12" spans="2:61">
      <c r="B12" s="90" t="s">
        <v>95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BI12" s="1" t="s">
        <v>150</v>
      </c>
    </row>
    <row r="13" spans="2:61">
      <c r="B13" s="90" t="s">
        <v>213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BI13" s="1" t="s">
        <v>151</v>
      </c>
    </row>
    <row r="14" spans="2:61">
      <c r="B14" s="90" t="s">
        <v>223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BI14" s="1" t="s">
        <v>152</v>
      </c>
    </row>
    <row r="15" spans="2:61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BI15" s="1" t="s">
        <v>154</v>
      </c>
    </row>
    <row r="16" spans="2:61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BI16" s="1" t="s">
        <v>153</v>
      </c>
    </row>
    <row r="17" spans="2:61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BI17" s="1" t="s">
        <v>156</v>
      </c>
    </row>
    <row r="18" spans="2:6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BI18" s="1" t="s">
        <v>157</v>
      </c>
    </row>
    <row r="19" spans="2:61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BI19" s="1" t="s">
        <v>158</v>
      </c>
    </row>
    <row r="20" spans="2:61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BI20" s="1" t="s">
        <v>159</v>
      </c>
    </row>
    <row r="21" spans="2:61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BI21" s="1" t="s">
        <v>160</v>
      </c>
    </row>
    <row r="22" spans="2:61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BI22" s="1" t="s">
        <v>26</v>
      </c>
    </row>
    <row r="23" spans="2:61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61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61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61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61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61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61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61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61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61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</sheetData>
  <sheetProtection sheet="1" objects="1" scenarios="1"/>
  <mergeCells count="1">
    <mergeCell ref="B6:Q6"/>
  </mergeCells>
  <phoneticPr fontId="5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3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AH55:XFD56 R1:XFD54 R57:XFD1048576 R55:AF56 B13:B1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162</v>
      </c>
      <c r="C1" s="76" t="s" vm="1">
        <v>229</v>
      </c>
    </row>
    <row r="2" spans="2:64">
      <c r="B2" s="56" t="s">
        <v>161</v>
      </c>
      <c r="C2" s="76" t="s">
        <v>230</v>
      </c>
    </row>
    <row r="3" spans="2:64">
      <c r="B3" s="56" t="s">
        <v>163</v>
      </c>
      <c r="C3" s="76" t="s">
        <v>231</v>
      </c>
    </row>
    <row r="4" spans="2:64">
      <c r="B4" s="56" t="s">
        <v>164</v>
      </c>
      <c r="C4" s="76">
        <v>8603</v>
      </c>
    </row>
    <row r="6" spans="2:64" ht="26.25" customHeight="1">
      <c r="B6" s="159" t="s">
        <v>195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64" s="3" customFormat="1" ht="78.75">
      <c r="B7" s="59" t="s">
        <v>99</v>
      </c>
      <c r="C7" s="60" t="s">
        <v>33</v>
      </c>
      <c r="D7" s="60" t="s">
        <v>100</v>
      </c>
      <c r="E7" s="60" t="s">
        <v>15</v>
      </c>
      <c r="F7" s="60" t="s">
        <v>45</v>
      </c>
      <c r="G7" s="60" t="s">
        <v>18</v>
      </c>
      <c r="H7" s="60" t="s">
        <v>84</v>
      </c>
      <c r="I7" s="60" t="s">
        <v>36</v>
      </c>
      <c r="J7" s="60" t="s">
        <v>19</v>
      </c>
      <c r="K7" s="60" t="s">
        <v>215</v>
      </c>
      <c r="L7" s="60" t="s">
        <v>214</v>
      </c>
      <c r="M7" s="60" t="s">
        <v>93</v>
      </c>
      <c r="N7" s="60" t="s">
        <v>165</v>
      </c>
      <c r="O7" s="62" t="s">
        <v>167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224</v>
      </c>
      <c r="L8" s="32"/>
      <c r="M8" s="32" t="s">
        <v>218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1"/>
      <c r="Q10" s="1"/>
      <c r="R10" s="1"/>
      <c r="S10" s="1"/>
      <c r="T10" s="1"/>
      <c r="U10" s="1"/>
      <c r="BL10" s="1"/>
    </row>
    <row r="11" spans="2:64" ht="20.25" customHeight="1">
      <c r="B11" s="90" t="s">
        <v>228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</row>
    <row r="12" spans="2:64">
      <c r="B12" s="90" t="s">
        <v>95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</row>
    <row r="13" spans="2:64">
      <c r="B13" s="90" t="s">
        <v>213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</row>
    <row r="14" spans="2:64">
      <c r="B14" s="90" t="s">
        <v>223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</row>
    <row r="15" spans="2:64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</row>
    <row r="16" spans="2:64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</row>
    <row r="17" spans="2:1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2:15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</row>
    <row r="19" spans="2:1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</row>
    <row r="20" spans="2:15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</row>
    <row r="21" spans="2:15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</row>
    <row r="22" spans="2:15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2:15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2:15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15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</row>
    <row r="26" spans="2:15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</row>
    <row r="27" spans="2:15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</row>
    <row r="28" spans="2:15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</row>
    <row r="29" spans="2:15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15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2:15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2:15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1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1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</row>
    <row r="35" spans="2:1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2:1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2:1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</row>
    <row r="38" spans="2:1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</row>
    <row r="39" spans="2:1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1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2:1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2:1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2:1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2:1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</row>
    <row r="45" spans="2:1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1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1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1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2:1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2:1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2:1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2:1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2:1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2:1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2:1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2:1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2:1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2:1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2:1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2:1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2:1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2:1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2:1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2:1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2:1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2:1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2:1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2:1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2:1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2:1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2:1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2:1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2:1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2:1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2:1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2:1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2:1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2:1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2:1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2:1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2:1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2:1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2:1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2:1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2:1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2:1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2:1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2:1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2:1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2:1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2:1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2:1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2:1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2:1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2:1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2:1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2:1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2:1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2:1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2:1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2:1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2:1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2:1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2:1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2:1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2:1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2:1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</sheetData>
  <sheetProtection sheet="1" objects="1" scenarios="1"/>
  <mergeCells count="1">
    <mergeCell ref="B6:O6"/>
  </mergeCells>
  <phoneticPr fontId="5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162</v>
      </c>
      <c r="C1" s="76" t="s" vm="1">
        <v>229</v>
      </c>
    </row>
    <row r="2" spans="2:56">
      <c r="B2" s="56" t="s">
        <v>161</v>
      </c>
      <c r="C2" s="76" t="s">
        <v>230</v>
      </c>
    </row>
    <row r="3" spans="2:56">
      <c r="B3" s="56" t="s">
        <v>163</v>
      </c>
      <c r="C3" s="76" t="s">
        <v>231</v>
      </c>
    </row>
    <row r="4" spans="2:56">
      <c r="B4" s="56" t="s">
        <v>164</v>
      </c>
      <c r="C4" s="76">
        <v>8603</v>
      </c>
    </row>
    <row r="6" spans="2:56" ht="26.25" customHeight="1">
      <c r="B6" s="159" t="s">
        <v>196</v>
      </c>
      <c r="C6" s="160"/>
      <c r="D6" s="160"/>
      <c r="E6" s="160"/>
      <c r="F6" s="160"/>
      <c r="G6" s="160"/>
      <c r="H6" s="160"/>
      <c r="I6" s="160"/>
      <c r="J6" s="161"/>
    </row>
    <row r="7" spans="2:56" s="3" customFormat="1" ht="78.75">
      <c r="B7" s="59" t="s">
        <v>99</v>
      </c>
      <c r="C7" s="61" t="s">
        <v>38</v>
      </c>
      <c r="D7" s="61" t="s">
        <v>68</v>
      </c>
      <c r="E7" s="61" t="s">
        <v>39</v>
      </c>
      <c r="F7" s="61" t="s">
        <v>84</v>
      </c>
      <c r="G7" s="61" t="s">
        <v>207</v>
      </c>
      <c r="H7" s="61" t="s">
        <v>165</v>
      </c>
      <c r="I7" s="63" t="s">
        <v>166</v>
      </c>
      <c r="J7" s="63" t="s">
        <v>227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219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96"/>
      <c r="C11" s="77"/>
      <c r="D11" s="77"/>
      <c r="E11" s="77"/>
      <c r="F11" s="77"/>
      <c r="G11" s="77"/>
      <c r="H11" s="77"/>
      <c r="I11" s="77"/>
      <c r="J11" s="77"/>
    </row>
    <row r="12" spans="2:56">
      <c r="B12" s="96"/>
      <c r="C12" s="77"/>
      <c r="D12" s="77"/>
      <c r="E12" s="77"/>
      <c r="F12" s="77"/>
      <c r="G12" s="77"/>
      <c r="H12" s="77"/>
      <c r="I12" s="77"/>
      <c r="J12" s="77"/>
    </row>
    <row r="13" spans="2:56">
      <c r="B13" s="77"/>
      <c r="C13" s="77"/>
      <c r="D13" s="77"/>
      <c r="E13" s="77"/>
      <c r="F13" s="77"/>
      <c r="G13" s="77"/>
      <c r="H13" s="77"/>
      <c r="I13" s="77"/>
      <c r="J13" s="77"/>
    </row>
    <row r="14" spans="2:56">
      <c r="B14" s="77"/>
      <c r="C14" s="77"/>
      <c r="D14" s="77"/>
      <c r="E14" s="77"/>
      <c r="F14" s="77"/>
      <c r="G14" s="77"/>
      <c r="H14" s="77"/>
      <c r="I14" s="77"/>
      <c r="J14" s="77"/>
    </row>
    <row r="15" spans="2:56">
      <c r="B15" s="77"/>
      <c r="C15" s="77"/>
      <c r="D15" s="77"/>
      <c r="E15" s="77"/>
      <c r="F15" s="77"/>
      <c r="G15" s="77"/>
      <c r="H15" s="77"/>
      <c r="I15" s="77"/>
      <c r="J15" s="77"/>
    </row>
    <row r="16" spans="2:56">
      <c r="B16" s="90" t="s">
        <v>228</v>
      </c>
      <c r="C16" s="77"/>
      <c r="D16" s="77"/>
      <c r="E16" s="77"/>
      <c r="F16" s="77"/>
      <c r="G16" s="77"/>
      <c r="H16" s="77"/>
      <c r="I16" s="77"/>
      <c r="J16" s="77"/>
    </row>
    <row r="17" spans="2:10">
      <c r="B17" s="90" t="s">
        <v>95</v>
      </c>
      <c r="C17" s="77"/>
      <c r="D17" s="77"/>
      <c r="E17" s="77"/>
      <c r="F17" s="77"/>
      <c r="G17" s="77"/>
      <c r="H17" s="77"/>
      <c r="I17" s="77"/>
      <c r="J17" s="77"/>
    </row>
    <row r="18" spans="2:10">
      <c r="B18" s="90" t="s">
        <v>213</v>
      </c>
      <c r="C18" s="77"/>
      <c r="D18" s="77"/>
      <c r="E18" s="77"/>
      <c r="F18" s="77"/>
      <c r="G18" s="77"/>
      <c r="H18" s="77"/>
      <c r="I18" s="77"/>
      <c r="J18" s="77"/>
    </row>
    <row r="19" spans="2:10">
      <c r="B19" s="90" t="s">
        <v>223</v>
      </c>
      <c r="C19" s="77"/>
      <c r="D19" s="77"/>
      <c r="E19" s="77"/>
      <c r="F19" s="77"/>
      <c r="G19" s="77"/>
      <c r="H19" s="77"/>
      <c r="I19" s="77"/>
      <c r="J19" s="77"/>
    </row>
    <row r="20" spans="2:10">
      <c r="B20" s="77"/>
      <c r="C20" s="77"/>
      <c r="D20" s="77"/>
      <c r="E20" s="77"/>
      <c r="F20" s="77"/>
      <c r="G20" s="77"/>
      <c r="H20" s="77"/>
      <c r="I20" s="77"/>
      <c r="J20" s="77"/>
    </row>
    <row r="21" spans="2:10">
      <c r="B21" s="77"/>
      <c r="C21" s="77"/>
      <c r="D21" s="77"/>
      <c r="E21" s="77"/>
      <c r="F21" s="77"/>
      <c r="G21" s="77"/>
      <c r="H21" s="77"/>
      <c r="I21" s="77"/>
      <c r="J21" s="77"/>
    </row>
    <row r="22" spans="2:10">
      <c r="B22" s="77"/>
      <c r="C22" s="77"/>
      <c r="D22" s="77"/>
      <c r="E22" s="77"/>
      <c r="F22" s="77"/>
      <c r="G22" s="77"/>
      <c r="H22" s="77"/>
      <c r="I22" s="77"/>
      <c r="J22" s="77"/>
    </row>
    <row r="23" spans="2:10">
      <c r="B23" s="77"/>
      <c r="C23" s="77"/>
      <c r="D23" s="77"/>
      <c r="E23" s="77"/>
      <c r="F23" s="77"/>
      <c r="G23" s="77"/>
      <c r="H23" s="77"/>
      <c r="I23" s="77"/>
      <c r="J23" s="77"/>
    </row>
    <row r="24" spans="2:10">
      <c r="B24" s="77"/>
      <c r="C24" s="77"/>
      <c r="D24" s="77"/>
      <c r="E24" s="77"/>
      <c r="F24" s="77"/>
      <c r="G24" s="77"/>
      <c r="H24" s="77"/>
      <c r="I24" s="77"/>
      <c r="J24" s="77"/>
    </row>
    <row r="25" spans="2:10">
      <c r="B25" s="77"/>
      <c r="C25" s="77"/>
      <c r="D25" s="77"/>
      <c r="E25" s="77"/>
      <c r="F25" s="77"/>
      <c r="G25" s="77"/>
      <c r="H25" s="77"/>
      <c r="I25" s="77"/>
      <c r="J25" s="77"/>
    </row>
    <row r="26" spans="2:10">
      <c r="B26" s="77"/>
      <c r="C26" s="77"/>
      <c r="D26" s="77"/>
      <c r="E26" s="77"/>
      <c r="F26" s="77"/>
      <c r="G26" s="77"/>
      <c r="H26" s="77"/>
      <c r="I26" s="77"/>
      <c r="J26" s="77"/>
    </row>
    <row r="27" spans="2:10">
      <c r="B27" s="77"/>
      <c r="C27" s="77"/>
      <c r="D27" s="77"/>
      <c r="E27" s="77"/>
      <c r="F27" s="77"/>
      <c r="G27" s="77"/>
      <c r="H27" s="77"/>
      <c r="I27" s="77"/>
      <c r="J27" s="77"/>
    </row>
    <row r="28" spans="2:10">
      <c r="B28" s="77"/>
      <c r="C28" s="77"/>
      <c r="D28" s="77"/>
      <c r="E28" s="77"/>
      <c r="F28" s="77"/>
      <c r="G28" s="77"/>
      <c r="H28" s="77"/>
      <c r="I28" s="77"/>
      <c r="J28" s="77"/>
    </row>
    <row r="29" spans="2:10">
      <c r="B29" s="77"/>
      <c r="C29" s="77"/>
      <c r="D29" s="77"/>
      <c r="E29" s="77"/>
      <c r="F29" s="77"/>
      <c r="G29" s="77"/>
      <c r="H29" s="77"/>
      <c r="I29" s="77"/>
      <c r="J29" s="77"/>
    </row>
    <row r="30" spans="2:10">
      <c r="B30" s="77"/>
      <c r="C30" s="77"/>
      <c r="D30" s="77"/>
      <c r="E30" s="77"/>
      <c r="F30" s="77"/>
      <c r="G30" s="77"/>
      <c r="H30" s="77"/>
      <c r="I30" s="77"/>
      <c r="J30" s="77"/>
    </row>
    <row r="31" spans="2:10">
      <c r="B31" s="77"/>
      <c r="C31" s="77"/>
      <c r="D31" s="77"/>
      <c r="E31" s="77"/>
      <c r="F31" s="77"/>
      <c r="G31" s="77"/>
      <c r="H31" s="77"/>
      <c r="I31" s="77"/>
      <c r="J31" s="77"/>
    </row>
    <row r="32" spans="2:10">
      <c r="B32" s="77"/>
      <c r="C32" s="77"/>
      <c r="D32" s="77"/>
      <c r="E32" s="77"/>
      <c r="F32" s="77"/>
      <c r="G32" s="77"/>
      <c r="H32" s="77"/>
      <c r="I32" s="77"/>
      <c r="J32" s="77"/>
    </row>
    <row r="33" spans="2:10">
      <c r="B33" s="77"/>
      <c r="C33" s="77"/>
      <c r="D33" s="77"/>
      <c r="E33" s="77"/>
      <c r="F33" s="77"/>
      <c r="G33" s="77"/>
      <c r="H33" s="77"/>
      <c r="I33" s="77"/>
      <c r="J33" s="77"/>
    </row>
    <row r="34" spans="2:10">
      <c r="B34" s="77"/>
      <c r="C34" s="77"/>
      <c r="D34" s="77"/>
      <c r="E34" s="77"/>
      <c r="F34" s="77"/>
      <c r="G34" s="77"/>
      <c r="H34" s="77"/>
      <c r="I34" s="77"/>
      <c r="J34" s="77"/>
    </row>
    <row r="35" spans="2:10">
      <c r="B35" s="77"/>
      <c r="C35" s="77"/>
      <c r="D35" s="77"/>
      <c r="E35" s="77"/>
      <c r="F35" s="77"/>
      <c r="G35" s="77"/>
      <c r="H35" s="77"/>
      <c r="I35" s="77"/>
      <c r="J35" s="77"/>
    </row>
    <row r="36" spans="2:10">
      <c r="B36" s="77"/>
      <c r="C36" s="77"/>
      <c r="D36" s="77"/>
      <c r="E36" s="77"/>
      <c r="F36" s="77"/>
      <c r="G36" s="77"/>
      <c r="H36" s="77"/>
      <c r="I36" s="77"/>
      <c r="J36" s="77"/>
    </row>
    <row r="37" spans="2:10">
      <c r="B37" s="77"/>
      <c r="C37" s="77"/>
      <c r="D37" s="77"/>
      <c r="E37" s="77"/>
      <c r="F37" s="77"/>
      <c r="G37" s="77"/>
      <c r="H37" s="77"/>
      <c r="I37" s="77"/>
      <c r="J37" s="77"/>
    </row>
    <row r="38" spans="2:10">
      <c r="B38" s="77"/>
      <c r="C38" s="77"/>
      <c r="D38" s="77"/>
      <c r="E38" s="77"/>
      <c r="F38" s="77"/>
      <c r="G38" s="77"/>
      <c r="H38" s="77"/>
      <c r="I38" s="77"/>
      <c r="J38" s="77"/>
    </row>
    <row r="39" spans="2:10">
      <c r="B39" s="77"/>
      <c r="C39" s="77"/>
      <c r="D39" s="77"/>
      <c r="E39" s="77"/>
      <c r="F39" s="77"/>
      <c r="G39" s="77"/>
      <c r="H39" s="77"/>
      <c r="I39" s="77"/>
      <c r="J39" s="77"/>
    </row>
    <row r="40" spans="2:10">
      <c r="B40" s="77"/>
      <c r="C40" s="77"/>
      <c r="D40" s="77"/>
      <c r="E40" s="77"/>
      <c r="F40" s="77"/>
      <c r="G40" s="77"/>
      <c r="H40" s="77"/>
      <c r="I40" s="77"/>
      <c r="J40" s="77"/>
    </row>
    <row r="41" spans="2:10">
      <c r="B41" s="77"/>
      <c r="C41" s="77"/>
      <c r="D41" s="77"/>
      <c r="E41" s="77"/>
      <c r="F41" s="77"/>
      <c r="G41" s="77"/>
      <c r="H41" s="77"/>
      <c r="I41" s="77"/>
      <c r="J41" s="77"/>
    </row>
    <row r="42" spans="2:10">
      <c r="B42" s="77"/>
      <c r="C42" s="77"/>
      <c r="D42" s="77"/>
      <c r="E42" s="77"/>
      <c r="F42" s="77"/>
      <c r="G42" s="77"/>
      <c r="H42" s="77"/>
      <c r="I42" s="77"/>
      <c r="J42" s="77"/>
    </row>
    <row r="43" spans="2:10">
      <c r="B43" s="77"/>
      <c r="C43" s="77"/>
      <c r="D43" s="77"/>
      <c r="E43" s="77"/>
      <c r="F43" s="77"/>
      <c r="G43" s="77"/>
      <c r="H43" s="77"/>
      <c r="I43" s="77"/>
      <c r="J43" s="77"/>
    </row>
    <row r="44" spans="2:10">
      <c r="B44" s="77"/>
      <c r="C44" s="77"/>
      <c r="D44" s="77"/>
      <c r="E44" s="77"/>
      <c r="F44" s="77"/>
      <c r="G44" s="77"/>
      <c r="H44" s="77"/>
      <c r="I44" s="77"/>
      <c r="J44" s="77"/>
    </row>
    <row r="45" spans="2:10">
      <c r="B45" s="77"/>
      <c r="C45" s="77"/>
      <c r="D45" s="77"/>
      <c r="E45" s="77"/>
      <c r="F45" s="77"/>
      <c r="G45" s="77"/>
      <c r="H45" s="77"/>
      <c r="I45" s="77"/>
      <c r="J45" s="77"/>
    </row>
    <row r="46" spans="2:10">
      <c r="B46" s="77"/>
      <c r="C46" s="77"/>
      <c r="D46" s="77"/>
      <c r="E46" s="77"/>
      <c r="F46" s="77"/>
      <c r="G46" s="77"/>
      <c r="H46" s="77"/>
      <c r="I46" s="77"/>
      <c r="J46" s="77"/>
    </row>
    <row r="47" spans="2:10">
      <c r="B47" s="77"/>
      <c r="C47" s="77"/>
      <c r="D47" s="77"/>
      <c r="E47" s="77"/>
      <c r="F47" s="77"/>
      <c r="G47" s="77"/>
      <c r="H47" s="77"/>
      <c r="I47" s="77"/>
      <c r="J47" s="77"/>
    </row>
    <row r="48" spans="2:10">
      <c r="B48" s="77"/>
      <c r="C48" s="77"/>
      <c r="D48" s="77"/>
      <c r="E48" s="77"/>
      <c r="F48" s="77"/>
      <c r="G48" s="77"/>
      <c r="H48" s="77"/>
      <c r="I48" s="77"/>
      <c r="J48" s="77"/>
    </row>
    <row r="49" spans="2:10">
      <c r="B49" s="77"/>
      <c r="C49" s="77"/>
      <c r="D49" s="77"/>
      <c r="E49" s="77"/>
      <c r="F49" s="77"/>
      <c r="G49" s="77"/>
      <c r="H49" s="77"/>
      <c r="I49" s="77"/>
      <c r="J49" s="77"/>
    </row>
    <row r="50" spans="2:10">
      <c r="B50" s="77"/>
      <c r="C50" s="77"/>
      <c r="D50" s="77"/>
      <c r="E50" s="77"/>
      <c r="F50" s="77"/>
      <c r="G50" s="77"/>
      <c r="H50" s="77"/>
      <c r="I50" s="77"/>
      <c r="J50" s="77"/>
    </row>
    <row r="51" spans="2:10">
      <c r="B51" s="77"/>
      <c r="C51" s="77"/>
      <c r="D51" s="77"/>
      <c r="E51" s="77"/>
      <c r="F51" s="77"/>
      <c r="G51" s="77"/>
      <c r="H51" s="77"/>
      <c r="I51" s="77"/>
      <c r="J51" s="77"/>
    </row>
    <row r="52" spans="2:10">
      <c r="B52" s="77"/>
      <c r="C52" s="77"/>
      <c r="D52" s="77"/>
      <c r="E52" s="77"/>
      <c r="F52" s="77"/>
      <c r="G52" s="77"/>
      <c r="H52" s="77"/>
      <c r="I52" s="77"/>
      <c r="J52" s="77"/>
    </row>
    <row r="53" spans="2:10">
      <c r="B53" s="77"/>
      <c r="C53" s="77"/>
      <c r="D53" s="77"/>
      <c r="E53" s="77"/>
      <c r="F53" s="77"/>
      <c r="G53" s="77"/>
      <c r="H53" s="77"/>
      <c r="I53" s="77"/>
      <c r="J53" s="77"/>
    </row>
    <row r="54" spans="2:10">
      <c r="B54" s="77"/>
      <c r="C54" s="77"/>
      <c r="D54" s="77"/>
      <c r="E54" s="77"/>
      <c r="F54" s="77"/>
      <c r="G54" s="77"/>
      <c r="H54" s="77"/>
      <c r="I54" s="77"/>
      <c r="J54" s="77"/>
    </row>
    <row r="55" spans="2:10">
      <c r="B55" s="77"/>
      <c r="C55" s="77"/>
      <c r="D55" s="77"/>
      <c r="E55" s="77"/>
      <c r="F55" s="77"/>
      <c r="G55" s="77"/>
      <c r="H55" s="77"/>
      <c r="I55" s="77"/>
      <c r="J55" s="77"/>
    </row>
    <row r="56" spans="2:10">
      <c r="B56" s="77"/>
      <c r="C56" s="77"/>
      <c r="D56" s="77"/>
      <c r="E56" s="77"/>
      <c r="F56" s="77"/>
      <c r="G56" s="77"/>
      <c r="H56" s="77"/>
      <c r="I56" s="77"/>
      <c r="J56" s="77"/>
    </row>
    <row r="57" spans="2:10">
      <c r="B57" s="77"/>
      <c r="C57" s="77"/>
      <c r="D57" s="77"/>
      <c r="E57" s="77"/>
      <c r="F57" s="77"/>
      <c r="G57" s="77"/>
      <c r="H57" s="77"/>
      <c r="I57" s="77"/>
      <c r="J57" s="77"/>
    </row>
    <row r="58" spans="2:10">
      <c r="B58" s="77"/>
      <c r="C58" s="77"/>
      <c r="D58" s="77"/>
      <c r="E58" s="77"/>
      <c r="F58" s="77"/>
      <c r="G58" s="77"/>
      <c r="H58" s="77"/>
      <c r="I58" s="77"/>
      <c r="J58" s="77"/>
    </row>
    <row r="59" spans="2:10">
      <c r="B59" s="77"/>
      <c r="C59" s="77"/>
      <c r="D59" s="77"/>
      <c r="E59" s="77"/>
      <c r="F59" s="77"/>
      <c r="G59" s="77"/>
      <c r="H59" s="77"/>
      <c r="I59" s="77"/>
      <c r="J59" s="77"/>
    </row>
    <row r="60" spans="2:10">
      <c r="B60" s="77"/>
      <c r="C60" s="77"/>
      <c r="D60" s="77"/>
      <c r="E60" s="77"/>
      <c r="F60" s="77"/>
      <c r="G60" s="77"/>
      <c r="H60" s="77"/>
      <c r="I60" s="77"/>
      <c r="J60" s="77"/>
    </row>
    <row r="61" spans="2:10">
      <c r="B61" s="77"/>
      <c r="C61" s="77"/>
      <c r="D61" s="77"/>
      <c r="E61" s="77"/>
      <c r="F61" s="77"/>
      <c r="G61" s="77"/>
      <c r="H61" s="77"/>
      <c r="I61" s="77"/>
      <c r="J61" s="77"/>
    </row>
    <row r="62" spans="2:10">
      <c r="B62" s="77"/>
      <c r="C62" s="77"/>
      <c r="D62" s="77"/>
      <c r="E62" s="77"/>
      <c r="F62" s="77"/>
      <c r="G62" s="77"/>
      <c r="H62" s="77"/>
      <c r="I62" s="77"/>
      <c r="J62" s="77"/>
    </row>
    <row r="63" spans="2:10">
      <c r="B63" s="77"/>
      <c r="C63" s="77"/>
      <c r="D63" s="77"/>
      <c r="E63" s="77"/>
      <c r="F63" s="77"/>
      <c r="G63" s="77"/>
      <c r="H63" s="77"/>
      <c r="I63" s="77"/>
      <c r="J63" s="77"/>
    </row>
    <row r="64" spans="2:10">
      <c r="B64" s="77"/>
      <c r="C64" s="77"/>
      <c r="D64" s="77"/>
      <c r="E64" s="77"/>
      <c r="F64" s="77"/>
      <c r="G64" s="77"/>
      <c r="H64" s="77"/>
      <c r="I64" s="77"/>
      <c r="J64" s="77"/>
    </row>
    <row r="65" spans="2:10">
      <c r="B65" s="77"/>
      <c r="C65" s="77"/>
      <c r="D65" s="77"/>
      <c r="E65" s="77"/>
      <c r="F65" s="77"/>
      <c r="G65" s="77"/>
      <c r="H65" s="77"/>
      <c r="I65" s="77"/>
      <c r="J65" s="77"/>
    </row>
    <row r="66" spans="2:10">
      <c r="B66" s="77"/>
      <c r="C66" s="77"/>
      <c r="D66" s="77"/>
      <c r="E66" s="77"/>
      <c r="F66" s="77"/>
      <c r="G66" s="77"/>
      <c r="H66" s="77"/>
      <c r="I66" s="77"/>
      <c r="J66" s="77"/>
    </row>
    <row r="67" spans="2:10">
      <c r="B67" s="77"/>
      <c r="C67" s="77"/>
      <c r="D67" s="77"/>
      <c r="E67" s="77"/>
      <c r="F67" s="77"/>
      <c r="G67" s="77"/>
      <c r="H67" s="77"/>
      <c r="I67" s="77"/>
      <c r="J67" s="77"/>
    </row>
    <row r="68" spans="2:10">
      <c r="B68" s="77"/>
      <c r="C68" s="77"/>
      <c r="D68" s="77"/>
      <c r="E68" s="77"/>
      <c r="F68" s="77"/>
      <c r="G68" s="77"/>
      <c r="H68" s="77"/>
      <c r="I68" s="77"/>
      <c r="J68" s="77"/>
    </row>
    <row r="69" spans="2:10">
      <c r="B69" s="77"/>
      <c r="C69" s="77"/>
      <c r="D69" s="77"/>
      <c r="E69" s="77"/>
      <c r="F69" s="77"/>
      <c r="G69" s="77"/>
      <c r="H69" s="77"/>
      <c r="I69" s="77"/>
      <c r="J69" s="77"/>
    </row>
    <row r="70" spans="2:10">
      <c r="B70" s="77"/>
      <c r="C70" s="77"/>
      <c r="D70" s="77"/>
      <c r="E70" s="77"/>
      <c r="F70" s="77"/>
      <c r="G70" s="77"/>
      <c r="H70" s="77"/>
      <c r="I70" s="77"/>
      <c r="J70" s="77"/>
    </row>
    <row r="71" spans="2:10">
      <c r="B71" s="77"/>
      <c r="C71" s="77"/>
      <c r="D71" s="77"/>
      <c r="E71" s="77"/>
      <c r="F71" s="77"/>
      <c r="G71" s="77"/>
      <c r="H71" s="77"/>
      <c r="I71" s="77"/>
      <c r="J71" s="77"/>
    </row>
    <row r="72" spans="2:10">
      <c r="B72" s="77"/>
      <c r="C72" s="77"/>
      <c r="D72" s="77"/>
      <c r="E72" s="77"/>
      <c r="F72" s="77"/>
      <c r="G72" s="77"/>
      <c r="H72" s="77"/>
      <c r="I72" s="77"/>
      <c r="J72" s="77"/>
    </row>
    <row r="73" spans="2:10">
      <c r="B73" s="77"/>
      <c r="C73" s="77"/>
      <c r="D73" s="77"/>
      <c r="E73" s="77"/>
      <c r="F73" s="77"/>
      <c r="G73" s="77"/>
      <c r="H73" s="77"/>
      <c r="I73" s="77"/>
      <c r="J73" s="77"/>
    </row>
    <row r="74" spans="2:10">
      <c r="B74" s="77"/>
      <c r="C74" s="77"/>
      <c r="D74" s="77"/>
      <c r="E74" s="77"/>
      <c r="F74" s="77"/>
      <c r="G74" s="77"/>
      <c r="H74" s="77"/>
      <c r="I74" s="77"/>
      <c r="J74" s="77"/>
    </row>
    <row r="75" spans="2:10">
      <c r="B75" s="77"/>
      <c r="C75" s="77"/>
      <c r="D75" s="77"/>
      <c r="E75" s="77"/>
      <c r="F75" s="77"/>
      <c r="G75" s="77"/>
      <c r="H75" s="77"/>
      <c r="I75" s="77"/>
      <c r="J75" s="77"/>
    </row>
    <row r="76" spans="2:10">
      <c r="B76" s="77"/>
      <c r="C76" s="77"/>
      <c r="D76" s="77"/>
      <c r="E76" s="77"/>
      <c r="F76" s="77"/>
      <c r="G76" s="77"/>
      <c r="H76" s="77"/>
      <c r="I76" s="77"/>
      <c r="J76" s="77"/>
    </row>
    <row r="77" spans="2:10">
      <c r="B77" s="77"/>
      <c r="C77" s="77"/>
      <c r="D77" s="77"/>
      <c r="E77" s="77"/>
      <c r="F77" s="77"/>
      <c r="G77" s="77"/>
      <c r="H77" s="77"/>
      <c r="I77" s="77"/>
      <c r="J77" s="77"/>
    </row>
    <row r="78" spans="2:10">
      <c r="B78" s="77"/>
      <c r="C78" s="77"/>
      <c r="D78" s="77"/>
      <c r="E78" s="77"/>
      <c r="F78" s="77"/>
      <c r="G78" s="77"/>
      <c r="H78" s="77"/>
      <c r="I78" s="77"/>
      <c r="J78" s="77"/>
    </row>
    <row r="79" spans="2:10">
      <c r="B79" s="77"/>
      <c r="C79" s="77"/>
      <c r="D79" s="77"/>
      <c r="E79" s="77"/>
      <c r="F79" s="77"/>
      <c r="G79" s="77"/>
      <c r="H79" s="77"/>
      <c r="I79" s="77"/>
      <c r="J79" s="77"/>
    </row>
    <row r="80" spans="2:10">
      <c r="B80" s="77"/>
      <c r="C80" s="77"/>
      <c r="D80" s="77"/>
      <c r="E80" s="77"/>
      <c r="F80" s="77"/>
      <c r="G80" s="77"/>
      <c r="H80" s="77"/>
      <c r="I80" s="77"/>
      <c r="J80" s="77"/>
    </row>
    <row r="81" spans="2:10">
      <c r="B81" s="77"/>
      <c r="C81" s="77"/>
      <c r="D81" s="77"/>
      <c r="E81" s="77"/>
      <c r="F81" s="77"/>
      <c r="G81" s="77"/>
      <c r="H81" s="77"/>
      <c r="I81" s="77"/>
      <c r="J81" s="77"/>
    </row>
    <row r="82" spans="2:10">
      <c r="B82" s="77"/>
      <c r="C82" s="77"/>
      <c r="D82" s="77"/>
      <c r="E82" s="77"/>
      <c r="F82" s="77"/>
      <c r="G82" s="77"/>
      <c r="H82" s="77"/>
      <c r="I82" s="77"/>
      <c r="J82" s="77"/>
    </row>
    <row r="83" spans="2:10">
      <c r="B83" s="77"/>
      <c r="C83" s="77"/>
      <c r="D83" s="77"/>
      <c r="E83" s="77"/>
      <c r="F83" s="77"/>
      <c r="G83" s="77"/>
      <c r="H83" s="77"/>
      <c r="I83" s="77"/>
      <c r="J83" s="77"/>
    </row>
    <row r="84" spans="2:10">
      <c r="B84" s="77"/>
      <c r="C84" s="77"/>
      <c r="D84" s="77"/>
      <c r="E84" s="77"/>
      <c r="F84" s="77"/>
      <c r="G84" s="77"/>
      <c r="H84" s="77"/>
      <c r="I84" s="77"/>
      <c r="J84" s="77"/>
    </row>
    <row r="85" spans="2:10">
      <c r="B85" s="77"/>
      <c r="C85" s="77"/>
      <c r="D85" s="77"/>
      <c r="E85" s="77"/>
      <c r="F85" s="77"/>
      <c r="G85" s="77"/>
      <c r="H85" s="77"/>
      <c r="I85" s="77"/>
      <c r="J85" s="77"/>
    </row>
    <row r="86" spans="2:10">
      <c r="B86" s="77"/>
      <c r="C86" s="77"/>
      <c r="D86" s="77"/>
      <c r="E86" s="77"/>
      <c r="F86" s="77"/>
      <c r="G86" s="77"/>
      <c r="H86" s="77"/>
      <c r="I86" s="77"/>
      <c r="J86" s="77"/>
    </row>
    <row r="87" spans="2:10">
      <c r="B87" s="77"/>
      <c r="C87" s="77"/>
      <c r="D87" s="77"/>
      <c r="E87" s="77"/>
      <c r="F87" s="77"/>
      <c r="G87" s="77"/>
      <c r="H87" s="77"/>
      <c r="I87" s="77"/>
      <c r="J87" s="77"/>
    </row>
    <row r="88" spans="2:10">
      <c r="B88" s="77"/>
      <c r="C88" s="77"/>
      <c r="D88" s="77"/>
      <c r="E88" s="77"/>
      <c r="F88" s="77"/>
      <c r="G88" s="77"/>
      <c r="H88" s="77"/>
      <c r="I88" s="77"/>
      <c r="J88" s="77"/>
    </row>
    <row r="89" spans="2:10">
      <c r="B89" s="77"/>
      <c r="C89" s="77"/>
      <c r="D89" s="77"/>
      <c r="E89" s="77"/>
      <c r="F89" s="77"/>
      <c r="G89" s="77"/>
      <c r="H89" s="77"/>
      <c r="I89" s="77"/>
      <c r="J89" s="77"/>
    </row>
    <row r="90" spans="2:10">
      <c r="B90" s="77"/>
      <c r="C90" s="77"/>
      <c r="D90" s="77"/>
      <c r="E90" s="77"/>
      <c r="F90" s="77"/>
      <c r="G90" s="77"/>
      <c r="H90" s="77"/>
      <c r="I90" s="77"/>
      <c r="J90" s="77"/>
    </row>
    <row r="91" spans="2:10">
      <c r="B91" s="77"/>
      <c r="C91" s="77"/>
      <c r="D91" s="77"/>
      <c r="E91" s="77"/>
      <c r="F91" s="77"/>
      <c r="G91" s="77"/>
      <c r="H91" s="77"/>
      <c r="I91" s="77"/>
      <c r="J91" s="77"/>
    </row>
    <row r="92" spans="2:10">
      <c r="B92" s="77"/>
      <c r="C92" s="77"/>
      <c r="D92" s="77"/>
      <c r="E92" s="77"/>
      <c r="F92" s="77"/>
      <c r="G92" s="77"/>
      <c r="H92" s="77"/>
      <c r="I92" s="77"/>
      <c r="J92" s="77"/>
    </row>
    <row r="93" spans="2:10">
      <c r="B93" s="77"/>
      <c r="C93" s="77"/>
      <c r="D93" s="77"/>
      <c r="E93" s="77"/>
      <c r="F93" s="77"/>
      <c r="G93" s="77"/>
      <c r="H93" s="77"/>
      <c r="I93" s="77"/>
      <c r="J93" s="77"/>
    </row>
    <row r="94" spans="2:10">
      <c r="B94" s="77"/>
      <c r="C94" s="77"/>
      <c r="D94" s="77"/>
      <c r="E94" s="77"/>
      <c r="F94" s="77"/>
      <c r="G94" s="77"/>
      <c r="H94" s="77"/>
      <c r="I94" s="77"/>
      <c r="J94" s="77"/>
    </row>
    <row r="95" spans="2:10">
      <c r="B95" s="77"/>
      <c r="C95" s="77"/>
      <c r="D95" s="77"/>
      <c r="E95" s="77"/>
      <c r="F95" s="77"/>
      <c r="G95" s="77"/>
      <c r="H95" s="77"/>
      <c r="I95" s="77"/>
      <c r="J95" s="77"/>
    </row>
    <row r="96" spans="2:10">
      <c r="B96" s="77"/>
      <c r="C96" s="77"/>
      <c r="D96" s="77"/>
      <c r="E96" s="77"/>
      <c r="F96" s="77"/>
      <c r="G96" s="77"/>
      <c r="H96" s="77"/>
      <c r="I96" s="77"/>
      <c r="J96" s="77"/>
    </row>
    <row r="97" spans="2:10">
      <c r="B97" s="77"/>
      <c r="C97" s="77"/>
      <c r="D97" s="77"/>
      <c r="E97" s="77"/>
      <c r="F97" s="77"/>
      <c r="G97" s="77"/>
      <c r="H97" s="77"/>
      <c r="I97" s="77"/>
      <c r="J97" s="77"/>
    </row>
    <row r="98" spans="2:10">
      <c r="B98" s="77"/>
      <c r="C98" s="77"/>
      <c r="D98" s="77"/>
      <c r="E98" s="77"/>
      <c r="F98" s="77"/>
      <c r="G98" s="77"/>
      <c r="H98" s="77"/>
      <c r="I98" s="77"/>
      <c r="J98" s="77"/>
    </row>
    <row r="99" spans="2:10">
      <c r="B99" s="77"/>
      <c r="C99" s="77"/>
      <c r="D99" s="77"/>
      <c r="E99" s="77"/>
      <c r="F99" s="77"/>
      <c r="G99" s="77"/>
      <c r="H99" s="77"/>
      <c r="I99" s="77"/>
      <c r="J99" s="77"/>
    </row>
    <row r="100" spans="2:10">
      <c r="B100" s="77"/>
      <c r="C100" s="77"/>
      <c r="D100" s="77"/>
      <c r="E100" s="77"/>
      <c r="F100" s="77"/>
      <c r="G100" s="77"/>
      <c r="H100" s="77"/>
      <c r="I100" s="77"/>
      <c r="J100" s="77"/>
    </row>
    <row r="101" spans="2:10">
      <c r="B101" s="77"/>
      <c r="C101" s="77"/>
      <c r="D101" s="77"/>
      <c r="E101" s="77"/>
      <c r="F101" s="77"/>
      <c r="G101" s="77"/>
      <c r="H101" s="77"/>
      <c r="I101" s="77"/>
      <c r="J101" s="77"/>
    </row>
    <row r="102" spans="2:10">
      <c r="B102" s="77"/>
      <c r="C102" s="77"/>
      <c r="D102" s="77"/>
      <c r="E102" s="77"/>
      <c r="F102" s="77"/>
      <c r="G102" s="77"/>
      <c r="H102" s="77"/>
      <c r="I102" s="77"/>
      <c r="J102" s="77"/>
    </row>
    <row r="103" spans="2:10">
      <c r="B103" s="77"/>
      <c r="C103" s="77"/>
      <c r="D103" s="77"/>
      <c r="E103" s="77"/>
      <c r="F103" s="77"/>
      <c r="G103" s="77"/>
      <c r="H103" s="77"/>
      <c r="I103" s="77"/>
      <c r="J103" s="77"/>
    </row>
    <row r="104" spans="2:10">
      <c r="B104" s="77"/>
      <c r="C104" s="77"/>
      <c r="D104" s="77"/>
      <c r="E104" s="77"/>
      <c r="F104" s="77"/>
      <c r="G104" s="77"/>
      <c r="H104" s="77"/>
      <c r="I104" s="77"/>
      <c r="J104" s="77"/>
    </row>
    <row r="105" spans="2:10">
      <c r="B105" s="77"/>
      <c r="C105" s="77"/>
      <c r="D105" s="77"/>
      <c r="E105" s="77"/>
      <c r="F105" s="77"/>
      <c r="G105" s="77"/>
      <c r="H105" s="77"/>
      <c r="I105" s="77"/>
      <c r="J105" s="77"/>
    </row>
    <row r="106" spans="2:10">
      <c r="B106" s="77"/>
      <c r="C106" s="77"/>
      <c r="D106" s="77"/>
      <c r="E106" s="77"/>
      <c r="F106" s="77"/>
      <c r="G106" s="77"/>
      <c r="H106" s="77"/>
      <c r="I106" s="77"/>
      <c r="J106" s="77"/>
    </row>
    <row r="107" spans="2:10">
      <c r="B107" s="77"/>
      <c r="C107" s="77"/>
      <c r="D107" s="77"/>
      <c r="E107" s="77"/>
      <c r="F107" s="77"/>
      <c r="G107" s="77"/>
      <c r="H107" s="77"/>
      <c r="I107" s="77"/>
      <c r="J107" s="77"/>
    </row>
    <row r="108" spans="2:10">
      <c r="B108" s="77"/>
      <c r="C108" s="77"/>
      <c r="D108" s="77"/>
      <c r="E108" s="77"/>
      <c r="F108" s="77"/>
      <c r="G108" s="77"/>
      <c r="H108" s="77"/>
      <c r="I108" s="77"/>
      <c r="J108" s="77"/>
    </row>
    <row r="109" spans="2:10">
      <c r="B109" s="77"/>
      <c r="C109" s="77"/>
      <c r="D109" s="77"/>
      <c r="E109" s="77"/>
      <c r="F109" s="77"/>
      <c r="G109" s="77"/>
      <c r="H109" s="77"/>
      <c r="I109" s="77"/>
      <c r="J109" s="77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5" type="noConversion"/>
  <dataValidations count="1">
    <dataValidation allowBlank="1" showInputMessage="1" showErrorMessage="1" sqref="D1:J9 C5:C9 A1:A1048576 B1:B9 B110:J1048576 B11:B12 K1:XFD27 K30:XFD1048576 K28:AF29 AH28:XFD29 B18:B1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162</v>
      </c>
      <c r="C1" s="76" t="s" vm="1">
        <v>229</v>
      </c>
    </row>
    <row r="2" spans="2:60">
      <c r="B2" s="56" t="s">
        <v>161</v>
      </c>
      <c r="C2" s="76" t="s">
        <v>230</v>
      </c>
    </row>
    <row r="3" spans="2:60">
      <c r="B3" s="56" t="s">
        <v>163</v>
      </c>
      <c r="C3" s="76" t="s">
        <v>231</v>
      </c>
    </row>
    <row r="4" spans="2:60">
      <c r="B4" s="56" t="s">
        <v>164</v>
      </c>
      <c r="C4" s="76">
        <v>8603</v>
      </c>
    </row>
    <row r="6" spans="2:60" ht="26.25" customHeight="1">
      <c r="B6" s="159" t="s">
        <v>197</v>
      </c>
      <c r="C6" s="160"/>
      <c r="D6" s="160"/>
      <c r="E6" s="160"/>
      <c r="F6" s="160"/>
      <c r="G6" s="160"/>
      <c r="H6" s="160"/>
      <c r="I6" s="160"/>
      <c r="J6" s="160"/>
      <c r="K6" s="161"/>
    </row>
    <row r="7" spans="2:60" s="3" customFormat="1" ht="66">
      <c r="B7" s="59" t="s">
        <v>99</v>
      </c>
      <c r="C7" s="59" t="s">
        <v>100</v>
      </c>
      <c r="D7" s="59" t="s">
        <v>15</v>
      </c>
      <c r="E7" s="59" t="s">
        <v>16</v>
      </c>
      <c r="F7" s="59" t="s">
        <v>40</v>
      </c>
      <c r="G7" s="59" t="s">
        <v>84</v>
      </c>
      <c r="H7" s="59" t="s">
        <v>37</v>
      </c>
      <c r="I7" s="59" t="s">
        <v>93</v>
      </c>
      <c r="J7" s="59" t="s">
        <v>165</v>
      </c>
      <c r="K7" s="59" t="s">
        <v>166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218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6"/>
      <c r="C11" s="77"/>
      <c r="D11" s="77"/>
      <c r="E11" s="77"/>
      <c r="F11" s="77"/>
      <c r="G11" s="77"/>
      <c r="H11" s="77"/>
      <c r="I11" s="77"/>
      <c r="J11" s="77"/>
      <c r="K11" s="77"/>
    </row>
    <row r="12" spans="2:60">
      <c r="B12" s="96"/>
      <c r="C12" s="77"/>
      <c r="D12" s="77"/>
      <c r="E12" s="77"/>
      <c r="F12" s="77"/>
      <c r="G12" s="77"/>
      <c r="H12" s="77"/>
      <c r="I12" s="77"/>
      <c r="J12" s="77"/>
      <c r="K12" s="7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7"/>
      <c r="C13" s="77"/>
      <c r="D13" s="77"/>
      <c r="E13" s="77"/>
      <c r="F13" s="77"/>
      <c r="G13" s="77"/>
      <c r="H13" s="77"/>
      <c r="I13" s="77"/>
      <c r="J13" s="77"/>
      <c r="K13" s="7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7"/>
      <c r="C14" s="77"/>
      <c r="D14" s="77"/>
      <c r="E14" s="77"/>
      <c r="F14" s="77"/>
      <c r="G14" s="77"/>
      <c r="H14" s="77"/>
      <c r="I14" s="77"/>
      <c r="J14" s="77"/>
      <c r="K14" s="77"/>
    </row>
    <row r="15" spans="2:60">
      <c r="B15" s="77"/>
      <c r="C15" s="77"/>
      <c r="D15" s="77"/>
      <c r="E15" s="77"/>
      <c r="F15" s="77"/>
      <c r="G15" s="77"/>
      <c r="H15" s="77"/>
      <c r="I15" s="77"/>
      <c r="J15" s="77"/>
      <c r="K15" s="7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7"/>
      <c r="C16" s="77"/>
      <c r="D16" s="77"/>
      <c r="E16" s="77"/>
      <c r="F16" s="77"/>
      <c r="G16" s="77"/>
      <c r="H16" s="77"/>
      <c r="I16" s="77"/>
      <c r="J16" s="77"/>
      <c r="K16" s="7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0" t="s">
        <v>228</v>
      </c>
      <c r="C17" s="77"/>
      <c r="D17" s="77"/>
      <c r="E17" s="77"/>
      <c r="F17" s="77"/>
      <c r="G17" s="77"/>
      <c r="H17" s="77"/>
      <c r="I17" s="77"/>
      <c r="J17" s="77"/>
      <c r="K17" s="77"/>
    </row>
    <row r="18" spans="2:11">
      <c r="B18" s="90" t="s">
        <v>95</v>
      </c>
      <c r="C18" s="77"/>
      <c r="D18" s="77"/>
      <c r="E18" s="77"/>
      <c r="F18" s="77"/>
      <c r="G18" s="77"/>
      <c r="H18" s="77"/>
      <c r="I18" s="77"/>
      <c r="J18" s="77"/>
      <c r="K18" s="77"/>
    </row>
    <row r="19" spans="2:11">
      <c r="B19" s="90" t="s">
        <v>213</v>
      </c>
      <c r="C19" s="77"/>
      <c r="D19" s="77"/>
      <c r="E19" s="77"/>
      <c r="F19" s="77"/>
      <c r="G19" s="77"/>
      <c r="H19" s="77"/>
      <c r="I19" s="77"/>
      <c r="J19" s="77"/>
      <c r="K19" s="77"/>
    </row>
    <row r="20" spans="2:11">
      <c r="B20" s="90" t="s">
        <v>223</v>
      </c>
      <c r="C20" s="77"/>
      <c r="D20" s="77"/>
      <c r="E20" s="77"/>
      <c r="F20" s="77"/>
      <c r="G20" s="77"/>
      <c r="H20" s="77"/>
      <c r="I20" s="77"/>
      <c r="J20" s="77"/>
      <c r="K20" s="77"/>
    </row>
    <row r="21" spans="2:11"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2:11"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2:1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1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1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1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1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1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1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H28:XFD29 D1:XFD27 D30:XFD1048576 D28:AF29 A1:A1048576 B1:B16 B19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162</v>
      </c>
      <c r="C1" s="76" t="s" vm="1">
        <v>229</v>
      </c>
    </row>
    <row r="2" spans="2:60">
      <c r="B2" s="56" t="s">
        <v>161</v>
      </c>
      <c r="C2" s="76" t="s">
        <v>230</v>
      </c>
    </row>
    <row r="3" spans="2:60">
      <c r="B3" s="56" t="s">
        <v>163</v>
      </c>
      <c r="C3" s="76" t="s">
        <v>231</v>
      </c>
    </row>
    <row r="4" spans="2:60">
      <c r="B4" s="56" t="s">
        <v>164</v>
      </c>
      <c r="C4" s="76">
        <v>8603</v>
      </c>
    </row>
    <row r="6" spans="2:60" ht="26.25" customHeight="1">
      <c r="B6" s="159" t="s">
        <v>198</v>
      </c>
      <c r="C6" s="160"/>
      <c r="D6" s="160"/>
      <c r="E6" s="160"/>
      <c r="F6" s="160"/>
      <c r="G6" s="160"/>
      <c r="H6" s="160"/>
      <c r="I6" s="160"/>
      <c r="J6" s="160"/>
      <c r="K6" s="161"/>
    </row>
    <row r="7" spans="2:60" s="3" customFormat="1" ht="78.75">
      <c r="B7" s="59" t="s">
        <v>99</v>
      </c>
      <c r="C7" s="61" t="s">
        <v>33</v>
      </c>
      <c r="D7" s="61" t="s">
        <v>15</v>
      </c>
      <c r="E7" s="61" t="s">
        <v>16</v>
      </c>
      <c r="F7" s="61" t="s">
        <v>40</v>
      </c>
      <c r="G7" s="61" t="s">
        <v>84</v>
      </c>
      <c r="H7" s="61" t="s">
        <v>37</v>
      </c>
      <c r="I7" s="61" t="s">
        <v>93</v>
      </c>
      <c r="J7" s="61" t="s">
        <v>165</v>
      </c>
      <c r="K7" s="63" t="s">
        <v>166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218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6"/>
      <c r="C11" s="77"/>
      <c r="D11" s="77"/>
      <c r="E11" s="77"/>
      <c r="F11" s="77"/>
      <c r="G11" s="77"/>
      <c r="H11" s="77"/>
      <c r="I11" s="77"/>
      <c r="J11" s="77"/>
      <c r="K11" s="77"/>
    </row>
    <row r="12" spans="2:60">
      <c r="B12" s="96"/>
      <c r="C12" s="77"/>
      <c r="D12" s="77"/>
      <c r="E12" s="77"/>
      <c r="F12" s="77"/>
      <c r="G12" s="77"/>
      <c r="H12" s="77"/>
      <c r="I12" s="77"/>
      <c r="J12" s="77"/>
      <c r="K12" s="77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7"/>
      <c r="C13" s="77"/>
      <c r="D13" s="77"/>
      <c r="E13" s="77"/>
      <c r="F13" s="77"/>
      <c r="G13" s="77"/>
      <c r="H13" s="77"/>
      <c r="I13" s="77"/>
      <c r="J13" s="77"/>
      <c r="K13" s="77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7"/>
      <c r="C14" s="77"/>
      <c r="D14" s="77"/>
      <c r="E14" s="77"/>
      <c r="F14" s="77"/>
      <c r="G14" s="77"/>
      <c r="H14" s="77"/>
      <c r="I14" s="77"/>
      <c r="J14" s="77"/>
      <c r="K14" s="77"/>
    </row>
    <row r="15" spans="2:60">
      <c r="B15" s="90" t="s">
        <v>228</v>
      </c>
      <c r="C15" s="77"/>
      <c r="D15" s="77"/>
      <c r="E15" s="77"/>
      <c r="F15" s="77"/>
      <c r="G15" s="77"/>
      <c r="H15" s="77"/>
      <c r="I15" s="77"/>
      <c r="J15" s="77"/>
      <c r="K15" s="7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90" t="s">
        <v>95</v>
      </c>
      <c r="C16" s="77"/>
      <c r="D16" s="77"/>
      <c r="E16" s="77"/>
      <c r="F16" s="77"/>
      <c r="G16" s="77"/>
      <c r="H16" s="77"/>
      <c r="I16" s="77"/>
      <c r="J16" s="77"/>
      <c r="K16" s="7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90" t="s">
        <v>213</v>
      </c>
      <c r="C17" s="77"/>
      <c r="D17" s="77"/>
      <c r="E17" s="77"/>
      <c r="F17" s="77"/>
      <c r="G17" s="77"/>
      <c r="H17" s="77"/>
      <c r="I17" s="77"/>
      <c r="J17" s="77"/>
      <c r="K17" s="77"/>
    </row>
    <row r="18" spans="2:11">
      <c r="B18" s="90" t="s">
        <v>223</v>
      </c>
      <c r="C18" s="77"/>
      <c r="D18" s="77"/>
      <c r="E18" s="77"/>
      <c r="F18" s="77"/>
      <c r="G18" s="77"/>
      <c r="H18" s="77"/>
      <c r="I18" s="77"/>
      <c r="J18" s="77"/>
      <c r="K18" s="77"/>
    </row>
    <row r="19" spans="2:11"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2:11"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2:11">
      <c r="B21" s="77"/>
      <c r="C21" s="77"/>
      <c r="D21" s="77"/>
      <c r="E21" s="77"/>
      <c r="F21" s="77"/>
      <c r="G21" s="77"/>
      <c r="H21" s="77"/>
      <c r="I21" s="77"/>
      <c r="J21" s="77"/>
      <c r="K21" s="77"/>
    </row>
    <row r="22" spans="2:11">
      <c r="B22" s="77"/>
      <c r="C22" s="77"/>
      <c r="D22" s="77"/>
      <c r="E22" s="77"/>
      <c r="F22" s="77"/>
      <c r="G22" s="77"/>
      <c r="H22" s="77"/>
      <c r="I22" s="77"/>
      <c r="J22" s="77"/>
      <c r="K22" s="77"/>
    </row>
    <row r="23" spans="2:11"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2:11">
      <c r="B24" s="77"/>
      <c r="C24" s="77"/>
      <c r="D24" s="77"/>
      <c r="E24" s="77"/>
      <c r="F24" s="77"/>
      <c r="G24" s="77"/>
      <c r="H24" s="77"/>
      <c r="I24" s="77"/>
      <c r="J24" s="77"/>
      <c r="K24" s="77"/>
    </row>
    <row r="25" spans="2:11">
      <c r="B25" s="77"/>
      <c r="C25" s="77"/>
      <c r="D25" s="77"/>
      <c r="E25" s="77"/>
      <c r="F25" s="77"/>
      <c r="G25" s="77"/>
      <c r="H25" s="77"/>
      <c r="I25" s="77"/>
      <c r="J25" s="77"/>
      <c r="K25" s="77"/>
    </row>
    <row r="26" spans="2:11">
      <c r="B26" s="77"/>
      <c r="C26" s="77"/>
      <c r="D26" s="77"/>
      <c r="E26" s="77"/>
      <c r="F26" s="77"/>
      <c r="G26" s="77"/>
      <c r="H26" s="77"/>
      <c r="I26" s="77"/>
      <c r="J26" s="77"/>
      <c r="K26" s="77"/>
    </row>
    <row r="27" spans="2:11"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2:11"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2:11"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2:11"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2:11">
      <c r="B31" s="77"/>
      <c r="C31" s="77"/>
      <c r="D31" s="77"/>
      <c r="E31" s="77"/>
      <c r="F31" s="77"/>
      <c r="G31" s="77"/>
      <c r="H31" s="77"/>
      <c r="I31" s="77"/>
      <c r="J31" s="77"/>
      <c r="K31" s="77"/>
    </row>
    <row r="32" spans="2:11">
      <c r="B32" s="77"/>
      <c r="C32" s="77"/>
      <c r="D32" s="77"/>
      <c r="E32" s="77"/>
      <c r="F32" s="77"/>
      <c r="G32" s="77"/>
      <c r="H32" s="77"/>
      <c r="I32" s="77"/>
      <c r="J32" s="77"/>
      <c r="K32" s="77"/>
    </row>
    <row r="33" spans="2:11">
      <c r="B33" s="77"/>
      <c r="C33" s="77"/>
      <c r="D33" s="77"/>
      <c r="E33" s="77"/>
      <c r="F33" s="77"/>
      <c r="G33" s="77"/>
      <c r="H33" s="77"/>
      <c r="I33" s="77"/>
      <c r="J33" s="77"/>
      <c r="K33" s="77"/>
    </row>
    <row r="34" spans="2:11">
      <c r="B34" s="77"/>
      <c r="C34" s="77"/>
      <c r="D34" s="77"/>
      <c r="E34" s="77"/>
      <c r="F34" s="77"/>
      <c r="G34" s="77"/>
      <c r="H34" s="77"/>
      <c r="I34" s="77"/>
      <c r="J34" s="77"/>
      <c r="K34" s="77"/>
    </row>
    <row r="35" spans="2:11">
      <c r="B35" s="77"/>
      <c r="C35" s="77"/>
      <c r="D35" s="77"/>
      <c r="E35" s="77"/>
      <c r="F35" s="77"/>
      <c r="G35" s="77"/>
      <c r="H35" s="77"/>
      <c r="I35" s="77"/>
      <c r="J35" s="77"/>
      <c r="K35" s="77"/>
    </row>
    <row r="36" spans="2:11">
      <c r="B36" s="77"/>
      <c r="C36" s="77"/>
      <c r="D36" s="77"/>
      <c r="E36" s="77"/>
      <c r="F36" s="77"/>
      <c r="G36" s="77"/>
      <c r="H36" s="77"/>
      <c r="I36" s="77"/>
      <c r="J36" s="77"/>
      <c r="K36" s="77"/>
    </row>
    <row r="37" spans="2:11">
      <c r="B37" s="77"/>
      <c r="C37" s="77"/>
      <c r="D37" s="77"/>
      <c r="E37" s="77"/>
      <c r="F37" s="77"/>
      <c r="G37" s="77"/>
      <c r="H37" s="77"/>
      <c r="I37" s="77"/>
      <c r="J37" s="77"/>
      <c r="K37" s="77"/>
    </row>
    <row r="38" spans="2:11">
      <c r="B38" s="77"/>
      <c r="C38" s="77"/>
      <c r="D38" s="77"/>
      <c r="E38" s="77"/>
      <c r="F38" s="77"/>
      <c r="G38" s="77"/>
      <c r="H38" s="77"/>
      <c r="I38" s="77"/>
      <c r="J38" s="77"/>
      <c r="K38" s="77"/>
    </row>
    <row r="39" spans="2:11">
      <c r="B39" s="77"/>
      <c r="C39" s="77"/>
      <c r="D39" s="77"/>
      <c r="E39" s="77"/>
      <c r="F39" s="77"/>
      <c r="G39" s="77"/>
      <c r="H39" s="77"/>
      <c r="I39" s="77"/>
      <c r="J39" s="77"/>
      <c r="K39" s="77"/>
    </row>
    <row r="40" spans="2:11">
      <c r="B40" s="77"/>
      <c r="C40" s="77"/>
      <c r="D40" s="77"/>
      <c r="E40" s="77"/>
      <c r="F40" s="77"/>
      <c r="G40" s="77"/>
      <c r="H40" s="77"/>
      <c r="I40" s="77"/>
      <c r="J40" s="77"/>
      <c r="K40" s="77"/>
    </row>
    <row r="41" spans="2:11">
      <c r="B41" s="77"/>
      <c r="C41" s="77"/>
      <c r="D41" s="77"/>
      <c r="E41" s="77"/>
      <c r="F41" s="77"/>
      <c r="G41" s="77"/>
      <c r="H41" s="77"/>
      <c r="I41" s="77"/>
      <c r="J41" s="77"/>
      <c r="K41" s="77"/>
    </row>
    <row r="42" spans="2:11">
      <c r="B42" s="77"/>
      <c r="C42" s="77"/>
      <c r="D42" s="77"/>
      <c r="E42" s="77"/>
      <c r="F42" s="77"/>
      <c r="G42" s="77"/>
      <c r="H42" s="77"/>
      <c r="I42" s="77"/>
      <c r="J42" s="77"/>
      <c r="K42" s="77"/>
    </row>
    <row r="43" spans="2:11">
      <c r="B43" s="77"/>
      <c r="C43" s="77"/>
      <c r="D43" s="77"/>
      <c r="E43" s="77"/>
      <c r="F43" s="77"/>
      <c r="G43" s="77"/>
      <c r="H43" s="77"/>
      <c r="I43" s="77"/>
      <c r="J43" s="77"/>
      <c r="K43" s="77"/>
    </row>
    <row r="44" spans="2:11">
      <c r="B44" s="77"/>
      <c r="C44" s="77"/>
      <c r="D44" s="77"/>
      <c r="E44" s="77"/>
      <c r="F44" s="77"/>
      <c r="G44" s="77"/>
      <c r="H44" s="77"/>
      <c r="I44" s="77"/>
      <c r="J44" s="77"/>
      <c r="K44" s="77"/>
    </row>
    <row r="45" spans="2:11">
      <c r="B45" s="77"/>
      <c r="C45" s="77"/>
      <c r="D45" s="77"/>
      <c r="E45" s="77"/>
      <c r="F45" s="77"/>
      <c r="G45" s="77"/>
      <c r="H45" s="77"/>
      <c r="I45" s="77"/>
      <c r="J45" s="77"/>
      <c r="K45" s="77"/>
    </row>
    <row r="46" spans="2:11">
      <c r="B46" s="77"/>
      <c r="C46" s="77"/>
      <c r="D46" s="77"/>
      <c r="E46" s="77"/>
      <c r="F46" s="77"/>
      <c r="G46" s="77"/>
      <c r="H46" s="77"/>
      <c r="I46" s="77"/>
      <c r="J46" s="77"/>
      <c r="K46" s="77"/>
    </row>
    <row r="47" spans="2:11">
      <c r="B47" s="77"/>
      <c r="C47" s="77"/>
      <c r="D47" s="77"/>
      <c r="E47" s="77"/>
      <c r="F47" s="77"/>
      <c r="G47" s="77"/>
      <c r="H47" s="77"/>
      <c r="I47" s="77"/>
      <c r="J47" s="77"/>
      <c r="K47" s="77"/>
    </row>
    <row r="48" spans="2:11">
      <c r="B48" s="77"/>
      <c r="C48" s="77"/>
      <c r="D48" s="77"/>
      <c r="E48" s="77"/>
      <c r="F48" s="77"/>
      <c r="G48" s="77"/>
      <c r="H48" s="77"/>
      <c r="I48" s="77"/>
      <c r="J48" s="77"/>
      <c r="K48" s="77"/>
    </row>
    <row r="49" spans="2:11">
      <c r="B49" s="77"/>
      <c r="C49" s="77"/>
      <c r="D49" s="77"/>
      <c r="E49" s="77"/>
      <c r="F49" s="77"/>
      <c r="G49" s="77"/>
      <c r="H49" s="77"/>
      <c r="I49" s="77"/>
      <c r="J49" s="77"/>
      <c r="K49" s="77"/>
    </row>
    <row r="50" spans="2:11">
      <c r="B50" s="77"/>
      <c r="C50" s="77"/>
      <c r="D50" s="77"/>
      <c r="E50" s="77"/>
      <c r="F50" s="77"/>
      <c r="G50" s="77"/>
      <c r="H50" s="77"/>
      <c r="I50" s="77"/>
      <c r="J50" s="77"/>
      <c r="K50" s="77"/>
    </row>
    <row r="51" spans="2:11">
      <c r="B51" s="77"/>
      <c r="C51" s="77"/>
      <c r="D51" s="77"/>
      <c r="E51" s="77"/>
      <c r="F51" s="77"/>
      <c r="G51" s="77"/>
      <c r="H51" s="77"/>
      <c r="I51" s="77"/>
      <c r="J51" s="77"/>
      <c r="K51" s="77"/>
    </row>
    <row r="52" spans="2:11">
      <c r="B52" s="77"/>
      <c r="C52" s="77"/>
      <c r="D52" s="77"/>
      <c r="E52" s="77"/>
      <c r="F52" s="77"/>
      <c r="G52" s="77"/>
      <c r="H52" s="77"/>
      <c r="I52" s="77"/>
      <c r="J52" s="77"/>
      <c r="K52" s="77"/>
    </row>
    <row r="53" spans="2:11">
      <c r="B53" s="77"/>
      <c r="C53" s="77"/>
      <c r="D53" s="77"/>
      <c r="E53" s="77"/>
      <c r="F53" s="77"/>
      <c r="G53" s="77"/>
      <c r="H53" s="77"/>
      <c r="I53" s="77"/>
      <c r="J53" s="77"/>
      <c r="K53" s="77"/>
    </row>
    <row r="54" spans="2:11">
      <c r="B54" s="77"/>
      <c r="C54" s="77"/>
      <c r="D54" s="77"/>
      <c r="E54" s="77"/>
      <c r="F54" s="77"/>
      <c r="G54" s="77"/>
      <c r="H54" s="77"/>
      <c r="I54" s="77"/>
      <c r="J54" s="77"/>
      <c r="K54" s="77"/>
    </row>
    <row r="55" spans="2:11">
      <c r="B55" s="77"/>
      <c r="C55" s="77"/>
      <c r="D55" s="77"/>
      <c r="E55" s="77"/>
      <c r="F55" s="77"/>
      <c r="G55" s="77"/>
      <c r="H55" s="77"/>
      <c r="I55" s="77"/>
      <c r="J55" s="77"/>
      <c r="K55" s="77"/>
    </row>
    <row r="56" spans="2:11">
      <c r="B56" s="77"/>
      <c r="C56" s="77"/>
      <c r="D56" s="77"/>
      <c r="E56" s="77"/>
      <c r="F56" s="77"/>
      <c r="G56" s="77"/>
      <c r="H56" s="77"/>
      <c r="I56" s="77"/>
      <c r="J56" s="77"/>
      <c r="K56" s="77"/>
    </row>
    <row r="57" spans="2:11">
      <c r="B57" s="77"/>
      <c r="C57" s="77"/>
      <c r="D57" s="77"/>
      <c r="E57" s="77"/>
      <c r="F57" s="77"/>
      <c r="G57" s="77"/>
      <c r="H57" s="77"/>
      <c r="I57" s="77"/>
      <c r="J57" s="77"/>
      <c r="K57" s="77"/>
    </row>
    <row r="58" spans="2:11">
      <c r="B58" s="77"/>
      <c r="C58" s="77"/>
      <c r="D58" s="77"/>
      <c r="E58" s="77"/>
      <c r="F58" s="77"/>
      <c r="G58" s="77"/>
      <c r="H58" s="77"/>
      <c r="I58" s="77"/>
      <c r="J58" s="77"/>
      <c r="K58" s="77"/>
    </row>
    <row r="59" spans="2:11">
      <c r="B59" s="77"/>
      <c r="C59" s="77"/>
      <c r="D59" s="77"/>
      <c r="E59" s="77"/>
      <c r="F59" s="77"/>
      <c r="G59" s="77"/>
      <c r="H59" s="77"/>
      <c r="I59" s="77"/>
      <c r="J59" s="77"/>
      <c r="K59" s="77"/>
    </row>
    <row r="60" spans="2:11">
      <c r="B60" s="77"/>
      <c r="C60" s="77"/>
      <c r="D60" s="77"/>
      <c r="E60" s="77"/>
      <c r="F60" s="77"/>
      <c r="G60" s="77"/>
      <c r="H60" s="77"/>
      <c r="I60" s="77"/>
      <c r="J60" s="77"/>
      <c r="K60" s="77"/>
    </row>
    <row r="61" spans="2:11">
      <c r="B61" s="77"/>
      <c r="C61" s="77"/>
      <c r="D61" s="77"/>
      <c r="E61" s="77"/>
      <c r="F61" s="77"/>
      <c r="G61" s="77"/>
      <c r="H61" s="77"/>
      <c r="I61" s="77"/>
      <c r="J61" s="77"/>
      <c r="K61" s="77"/>
    </row>
    <row r="62" spans="2:11">
      <c r="B62" s="77"/>
      <c r="C62" s="77"/>
      <c r="D62" s="77"/>
      <c r="E62" s="77"/>
      <c r="F62" s="77"/>
      <c r="G62" s="77"/>
      <c r="H62" s="77"/>
      <c r="I62" s="77"/>
      <c r="J62" s="77"/>
      <c r="K62" s="77"/>
    </row>
    <row r="63" spans="2:11">
      <c r="B63" s="77"/>
      <c r="C63" s="77"/>
      <c r="D63" s="77"/>
      <c r="E63" s="77"/>
      <c r="F63" s="77"/>
      <c r="G63" s="77"/>
      <c r="H63" s="77"/>
      <c r="I63" s="77"/>
      <c r="J63" s="77"/>
      <c r="K63" s="77"/>
    </row>
    <row r="64" spans="2:11">
      <c r="B64" s="77"/>
      <c r="C64" s="77"/>
      <c r="D64" s="77"/>
      <c r="E64" s="77"/>
      <c r="F64" s="77"/>
      <c r="G64" s="77"/>
      <c r="H64" s="77"/>
      <c r="I64" s="77"/>
      <c r="J64" s="77"/>
      <c r="K64" s="77"/>
    </row>
    <row r="65" spans="2:11">
      <c r="B65" s="77"/>
      <c r="C65" s="77"/>
      <c r="D65" s="77"/>
      <c r="E65" s="77"/>
      <c r="F65" s="77"/>
      <c r="G65" s="77"/>
      <c r="H65" s="77"/>
      <c r="I65" s="77"/>
      <c r="J65" s="77"/>
      <c r="K65" s="77"/>
    </row>
    <row r="66" spans="2:11">
      <c r="B66" s="77"/>
      <c r="C66" s="77"/>
      <c r="D66" s="77"/>
      <c r="E66" s="77"/>
      <c r="F66" s="77"/>
      <c r="G66" s="77"/>
      <c r="H66" s="77"/>
      <c r="I66" s="77"/>
      <c r="J66" s="77"/>
      <c r="K66" s="77"/>
    </row>
    <row r="67" spans="2:11">
      <c r="B67" s="77"/>
      <c r="C67" s="77"/>
      <c r="D67" s="77"/>
      <c r="E67" s="77"/>
      <c r="F67" s="77"/>
      <c r="G67" s="77"/>
      <c r="H67" s="77"/>
      <c r="I67" s="77"/>
      <c r="J67" s="77"/>
      <c r="K67" s="77"/>
    </row>
    <row r="68" spans="2:11">
      <c r="B68" s="77"/>
      <c r="C68" s="77"/>
      <c r="D68" s="77"/>
      <c r="E68" s="77"/>
      <c r="F68" s="77"/>
      <c r="G68" s="77"/>
      <c r="H68" s="77"/>
      <c r="I68" s="77"/>
      <c r="J68" s="77"/>
      <c r="K68" s="77"/>
    </row>
    <row r="69" spans="2:11">
      <c r="B69" s="77"/>
      <c r="C69" s="77"/>
      <c r="D69" s="77"/>
      <c r="E69" s="77"/>
      <c r="F69" s="77"/>
      <c r="G69" s="77"/>
      <c r="H69" s="77"/>
      <c r="I69" s="77"/>
      <c r="J69" s="77"/>
      <c r="K69" s="77"/>
    </row>
    <row r="70" spans="2:11">
      <c r="B70" s="77"/>
      <c r="C70" s="77"/>
      <c r="D70" s="77"/>
      <c r="E70" s="77"/>
      <c r="F70" s="77"/>
      <c r="G70" s="77"/>
      <c r="H70" s="77"/>
      <c r="I70" s="77"/>
      <c r="J70" s="77"/>
      <c r="K70" s="77"/>
    </row>
    <row r="71" spans="2:11">
      <c r="B71" s="77"/>
      <c r="C71" s="77"/>
      <c r="D71" s="77"/>
      <c r="E71" s="77"/>
      <c r="F71" s="77"/>
      <c r="G71" s="77"/>
      <c r="H71" s="77"/>
      <c r="I71" s="77"/>
      <c r="J71" s="77"/>
      <c r="K71" s="77"/>
    </row>
    <row r="72" spans="2:11">
      <c r="B72" s="77"/>
      <c r="C72" s="77"/>
      <c r="D72" s="77"/>
      <c r="E72" s="77"/>
      <c r="F72" s="77"/>
      <c r="G72" s="77"/>
      <c r="H72" s="77"/>
      <c r="I72" s="77"/>
      <c r="J72" s="77"/>
      <c r="K72" s="77"/>
    </row>
    <row r="73" spans="2:11">
      <c r="B73" s="77"/>
      <c r="C73" s="77"/>
      <c r="D73" s="77"/>
      <c r="E73" s="77"/>
      <c r="F73" s="77"/>
      <c r="G73" s="77"/>
      <c r="H73" s="77"/>
      <c r="I73" s="77"/>
      <c r="J73" s="77"/>
      <c r="K73" s="77"/>
    </row>
    <row r="74" spans="2:11">
      <c r="B74" s="77"/>
      <c r="C74" s="77"/>
      <c r="D74" s="77"/>
      <c r="E74" s="77"/>
      <c r="F74" s="77"/>
      <c r="G74" s="77"/>
      <c r="H74" s="77"/>
      <c r="I74" s="77"/>
      <c r="J74" s="77"/>
      <c r="K74" s="77"/>
    </row>
    <row r="75" spans="2:11">
      <c r="B75" s="77"/>
      <c r="C75" s="77"/>
      <c r="D75" s="77"/>
      <c r="E75" s="77"/>
      <c r="F75" s="77"/>
      <c r="G75" s="77"/>
      <c r="H75" s="77"/>
      <c r="I75" s="77"/>
      <c r="J75" s="77"/>
      <c r="K75" s="77"/>
    </row>
    <row r="76" spans="2:11">
      <c r="B76" s="77"/>
      <c r="C76" s="77"/>
      <c r="D76" s="77"/>
      <c r="E76" s="77"/>
      <c r="F76" s="77"/>
      <c r="G76" s="77"/>
      <c r="H76" s="77"/>
      <c r="I76" s="77"/>
      <c r="J76" s="77"/>
      <c r="K76" s="77"/>
    </row>
    <row r="77" spans="2:11">
      <c r="B77" s="77"/>
      <c r="C77" s="77"/>
      <c r="D77" s="77"/>
      <c r="E77" s="77"/>
      <c r="F77" s="77"/>
      <c r="G77" s="77"/>
      <c r="H77" s="77"/>
      <c r="I77" s="77"/>
      <c r="J77" s="77"/>
      <c r="K77" s="77"/>
    </row>
    <row r="78" spans="2:11">
      <c r="B78" s="77"/>
      <c r="C78" s="77"/>
      <c r="D78" s="77"/>
      <c r="E78" s="77"/>
      <c r="F78" s="77"/>
      <c r="G78" s="77"/>
      <c r="H78" s="77"/>
      <c r="I78" s="77"/>
      <c r="J78" s="77"/>
      <c r="K78" s="77"/>
    </row>
    <row r="79" spans="2:11">
      <c r="B79" s="77"/>
      <c r="C79" s="77"/>
      <c r="D79" s="77"/>
      <c r="E79" s="77"/>
      <c r="F79" s="77"/>
      <c r="G79" s="77"/>
      <c r="H79" s="77"/>
      <c r="I79" s="77"/>
      <c r="J79" s="77"/>
      <c r="K79" s="77"/>
    </row>
    <row r="80" spans="2:11">
      <c r="B80" s="77"/>
      <c r="C80" s="77"/>
      <c r="D80" s="77"/>
      <c r="E80" s="77"/>
      <c r="F80" s="77"/>
      <c r="G80" s="77"/>
      <c r="H80" s="77"/>
      <c r="I80" s="77"/>
      <c r="J80" s="77"/>
      <c r="K80" s="77"/>
    </row>
    <row r="81" spans="2:11">
      <c r="B81" s="77"/>
      <c r="C81" s="77"/>
      <c r="D81" s="77"/>
      <c r="E81" s="77"/>
      <c r="F81" s="77"/>
      <c r="G81" s="77"/>
      <c r="H81" s="77"/>
      <c r="I81" s="77"/>
      <c r="J81" s="77"/>
      <c r="K81" s="77"/>
    </row>
    <row r="82" spans="2:11">
      <c r="B82" s="77"/>
      <c r="C82" s="77"/>
      <c r="D82" s="77"/>
      <c r="E82" s="77"/>
      <c r="F82" s="77"/>
      <c r="G82" s="77"/>
      <c r="H82" s="77"/>
      <c r="I82" s="77"/>
      <c r="J82" s="77"/>
      <c r="K82" s="77"/>
    </row>
    <row r="83" spans="2:11">
      <c r="B83" s="77"/>
      <c r="C83" s="77"/>
      <c r="D83" s="77"/>
      <c r="E83" s="77"/>
      <c r="F83" s="77"/>
      <c r="G83" s="77"/>
      <c r="H83" s="77"/>
      <c r="I83" s="77"/>
      <c r="J83" s="77"/>
      <c r="K83" s="77"/>
    </row>
    <row r="84" spans="2:11">
      <c r="B84" s="77"/>
      <c r="C84" s="77"/>
      <c r="D84" s="77"/>
      <c r="E84" s="77"/>
      <c r="F84" s="77"/>
      <c r="G84" s="77"/>
      <c r="H84" s="77"/>
      <c r="I84" s="77"/>
      <c r="J84" s="77"/>
      <c r="K84" s="77"/>
    </row>
    <row r="85" spans="2:11">
      <c r="B85" s="77"/>
      <c r="C85" s="77"/>
      <c r="D85" s="77"/>
      <c r="E85" s="77"/>
      <c r="F85" s="77"/>
      <c r="G85" s="77"/>
      <c r="H85" s="77"/>
      <c r="I85" s="77"/>
      <c r="J85" s="77"/>
      <c r="K85" s="77"/>
    </row>
    <row r="86" spans="2:11">
      <c r="B86" s="77"/>
      <c r="C86" s="77"/>
      <c r="D86" s="77"/>
      <c r="E86" s="77"/>
      <c r="F86" s="77"/>
      <c r="G86" s="77"/>
      <c r="H86" s="77"/>
      <c r="I86" s="77"/>
      <c r="J86" s="77"/>
      <c r="K86" s="77"/>
    </row>
    <row r="87" spans="2:11">
      <c r="B87" s="77"/>
      <c r="C87" s="77"/>
      <c r="D87" s="77"/>
      <c r="E87" s="77"/>
      <c r="F87" s="77"/>
      <c r="G87" s="77"/>
      <c r="H87" s="77"/>
      <c r="I87" s="77"/>
      <c r="J87" s="77"/>
      <c r="K87" s="77"/>
    </row>
    <row r="88" spans="2:11">
      <c r="B88" s="77"/>
      <c r="C88" s="77"/>
      <c r="D88" s="77"/>
      <c r="E88" s="77"/>
      <c r="F88" s="77"/>
      <c r="G88" s="77"/>
      <c r="H88" s="77"/>
      <c r="I88" s="77"/>
      <c r="J88" s="77"/>
      <c r="K88" s="77"/>
    </row>
    <row r="89" spans="2:11">
      <c r="B89" s="77"/>
      <c r="C89" s="77"/>
      <c r="D89" s="77"/>
      <c r="E89" s="77"/>
      <c r="F89" s="77"/>
      <c r="G89" s="77"/>
      <c r="H89" s="77"/>
      <c r="I89" s="77"/>
      <c r="J89" s="77"/>
      <c r="K89" s="77"/>
    </row>
    <row r="90" spans="2:11">
      <c r="B90" s="77"/>
      <c r="C90" s="77"/>
      <c r="D90" s="77"/>
      <c r="E90" s="77"/>
      <c r="F90" s="77"/>
      <c r="G90" s="77"/>
      <c r="H90" s="77"/>
      <c r="I90" s="77"/>
      <c r="J90" s="77"/>
      <c r="K90" s="77"/>
    </row>
    <row r="91" spans="2:11">
      <c r="B91" s="77"/>
      <c r="C91" s="77"/>
      <c r="D91" s="77"/>
      <c r="E91" s="77"/>
      <c r="F91" s="77"/>
      <c r="G91" s="77"/>
      <c r="H91" s="77"/>
      <c r="I91" s="77"/>
      <c r="J91" s="77"/>
      <c r="K91" s="77"/>
    </row>
    <row r="92" spans="2:11">
      <c r="B92" s="77"/>
      <c r="C92" s="77"/>
      <c r="D92" s="77"/>
      <c r="E92" s="77"/>
      <c r="F92" s="77"/>
      <c r="G92" s="77"/>
      <c r="H92" s="77"/>
      <c r="I92" s="77"/>
      <c r="J92" s="77"/>
      <c r="K92" s="77"/>
    </row>
    <row r="93" spans="2:11">
      <c r="B93" s="77"/>
      <c r="C93" s="77"/>
      <c r="D93" s="77"/>
      <c r="E93" s="77"/>
      <c r="F93" s="77"/>
      <c r="G93" s="77"/>
      <c r="H93" s="77"/>
      <c r="I93" s="77"/>
      <c r="J93" s="77"/>
      <c r="K93" s="77"/>
    </row>
    <row r="94" spans="2:11">
      <c r="B94" s="77"/>
      <c r="C94" s="77"/>
      <c r="D94" s="77"/>
      <c r="E94" s="77"/>
      <c r="F94" s="77"/>
      <c r="G94" s="77"/>
      <c r="H94" s="77"/>
      <c r="I94" s="77"/>
      <c r="J94" s="77"/>
      <c r="K94" s="77"/>
    </row>
    <row r="95" spans="2:11">
      <c r="B95" s="77"/>
      <c r="C95" s="77"/>
      <c r="D95" s="77"/>
      <c r="E95" s="77"/>
      <c r="F95" s="77"/>
      <c r="G95" s="77"/>
      <c r="H95" s="77"/>
      <c r="I95" s="77"/>
      <c r="J95" s="77"/>
      <c r="K95" s="77"/>
    </row>
    <row r="96" spans="2:11">
      <c r="B96" s="77"/>
      <c r="C96" s="77"/>
      <c r="D96" s="77"/>
      <c r="E96" s="77"/>
      <c r="F96" s="77"/>
      <c r="G96" s="77"/>
      <c r="H96" s="77"/>
      <c r="I96" s="77"/>
      <c r="J96" s="77"/>
      <c r="K96" s="77"/>
    </row>
    <row r="97" spans="2:11">
      <c r="B97" s="77"/>
      <c r="C97" s="77"/>
      <c r="D97" s="77"/>
      <c r="E97" s="77"/>
      <c r="F97" s="77"/>
      <c r="G97" s="77"/>
      <c r="H97" s="77"/>
      <c r="I97" s="77"/>
      <c r="J97" s="77"/>
      <c r="K97" s="77"/>
    </row>
    <row r="98" spans="2:11">
      <c r="B98" s="77"/>
      <c r="C98" s="77"/>
      <c r="D98" s="77"/>
      <c r="E98" s="77"/>
      <c r="F98" s="77"/>
      <c r="G98" s="77"/>
      <c r="H98" s="77"/>
      <c r="I98" s="77"/>
      <c r="J98" s="77"/>
      <c r="K98" s="77"/>
    </row>
    <row r="99" spans="2:11">
      <c r="B99" s="77"/>
      <c r="C99" s="77"/>
      <c r="D99" s="77"/>
      <c r="E99" s="77"/>
      <c r="F99" s="77"/>
      <c r="G99" s="77"/>
      <c r="H99" s="77"/>
      <c r="I99" s="77"/>
      <c r="J99" s="77"/>
      <c r="K99" s="77"/>
    </row>
    <row r="100" spans="2:11">
      <c r="B100" s="77"/>
      <c r="C100" s="77"/>
      <c r="D100" s="77"/>
      <c r="E100" s="77"/>
      <c r="F100" s="77"/>
      <c r="G100" s="77"/>
      <c r="H100" s="77"/>
      <c r="I100" s="77"/>
      <c r="J100" s="77"/>
      <c r="K100" s="77"/>
    </row>
    <row r="101" spans="2:11">
      <c r="B101" s="77"/>
      <c r="C101" s="77"/>
      <c r="D101" s="77"/>
      <c r="E101" s="77"/>
      <c r="F101" s="77"/>
      <c r="G101" s="77"/>
      <c r="H101" s="77"/>
      <c r="I101" s="77"/>
      <c r="J101" s="77"/>
      <c r="K101" s="77"/>
    </row>
    <row r="102" spans="2:11">
      <c r="B102" s="77"/>
      <c r="C102" s="77"/>
      <c r="D102" s="77"/>
      <c r="E102" s="77"/>
      <c r="F102" s="77"/>
      <c r="G102" s="77"/>
      <c r="H102" s="77"/>
      <c r="I102" s="77"/>
      <c r="J102" s="77"/>
      <c r="K102" s="77"/>
    </row>
    <row r="103" spans="2:11">
      <c r="B103" s="77"/>
      <c r="C103" s="77"/>
      <c r="D103" s="77"/>
      <c r="E103" s="77"/>
      <c r="F103" s="77"/>
      <c r="G103" s="77"/>
      <c r="H103" s="77"/>
      <c r="I103" s="77"/>
      <c r="J103" s="77"/>
      <c r="K103" s="77"/>
    </row>
    <row r="104" spans="2:11">
      <c r="B104" s="77"/>
      <c r="C104" s="77"/>
      <c r="D104" s="77"/>
      <c r="E104" s="77"/>
      <c r="F104" s="77"/>
      <c r="G104" s="77"/>
      <c r="H104" s="77"/>
      <c r="I104" s="77"/>
      <c r="J104" s="77"/>
      <c r="K104" s="77"/>
    </row>
    <row r="105" spans="2:11">
      <c r="B105" s="77"/>
      <c r="C105" s="77"/>
      <c r="D105" s="77"/>
      <c r="E105" s="77"/>
      <c r="F105" s="77"/>
      <c r="G105" s="77"/>
      <c r="H105" s="77"/>
      <c r="I105" s="77"/>
      <c r="J105" s="77"/>
      <c r="K105" s="77"/>
    </row>
    <row r="106" spans="2:11">
      <c r="B106" s="77"/>
      <c r="C106" s="77"/>
      <c r="D106" s="77"/>
      <c r="E106" s="77"/>
      <c r="F106" s="77"/>
      <c r="G106" s="77"/>
      <c r="H106" s="77"/>
      <c r="I106" s="77"/>
      <c r="J106" s="77"/>
      <c r="K106" s="77"/>
    </row>
    <row r="107" spans="2:11">
      <c r="B107" s="77"/>
      <c r="C107" s="77"/>
      <c r="D107" s="77"/>
      <c r="E107" s="77"/>
      <c r="F107" s="77"/>
      <c r="G107" s="77"/>
      <c r="H107" s="77"/>
      <c r="I107" s="77"/>
      <c r="J107" s="77"/>
      <c r="K107" s="77"/>
    </row>
    <row r="108" spans="2:11">
      <c r="B108" s="77"/>
      <c r="C108" s="77"/>
      <c r="D108" s="77"/>
      <c r="E108" s="77"/>
      <c r="F108" s="77"/>
      <c r="G108" s="77"/>
      <c r="H108" s="77"/>
      <c r="I108" s="77"/>
      <c r="J108" s="77"/>
      <c r="K108" s="77"/>
    </row>
    <row r="109" spans="2:11">
      <c r="B109" s="77"/>
      <c r="C109" s="77"/>
      <c r="D109" s="77"/>
      <c r="E109" s="77"/>
      <c r="F109" s="77"/>
      <c r="G109" s="77"/>
      <c r="H109" s="77"/>
      <c r="I109" s="77"/>
      <c r="J109" s="77"/>
      <c r="K109" s="77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sheetProtection sheet="1" objects="1" scenarios="1"/>
  <mergeCells count="1">
    <mergeCell ref="B6:K6"/>
  </mergeCells>
  <phoneticPr fontId="5" type="noConversion"/>
  <dataValidations count="1">
    <dataValidation allowBlank="1" showInputMessage="1" showErrorMessage="1" sqref="C5:C1048576 AH28:XFD29 D1:XFD27 D30:XFD1048576 D28:AF29 A1:A1048576 B1:B14 B17:B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6" t="s">
        <v>162</v>
      </c>
      <c r="C1" s="76" t="s" vm="1">
        <v>229</v>
      </c>
    </row>
    <row r="2" spans="2:47">
      <c r="B2" s="56" t="s">
        <v>161</v>
      </c>
      <c r="C2" s="76" t="s">
        <v>230</v>
      </c>
    </row>
    <row r="3" spans="2:47">
      <c r="B3" s="56" t="s">
        <v>163</v>
      </c>
      <c r="C3" s="76" t="s">
        <v>231</v>
      </c>
    </row>
    <row r="4" spans="2:47">
      <c r="B4" s="56" t="s">
        <v>164</v>
      </c>
      <c r="C4" s="76">
        <v>8603</v>
      </c>
    </row>
    <row r="6" spans="2:47" ht="26.25" customHeight="1">
      <c r="B6" s="159" t="s">
        <v>199</v>
      </c>
      <c r="C6" s="160"/>
      <c r="D6" s="161"/>
    </row>
    <row r="7" spans="2:47" s="3" customFormat="1" ht="33">
      <c r="B7" s="59" t="s">
        <v>99</v>
      </c>
      <c r="C7" s="64" t="s">
        <v>90</v>
      </c>
      <c r="D7" s="65" t="s">
        <v>89</v>
      </c>
    </row>
    <row r="8" spans="2:47" s="3" customFormat="1">
      <c r="B8" s="15"/>
      <c r="C8" s="32" t="s">
        <v>218</v>
      </c>
      <c r="D8" s="17" t="s">
        <v>22</v>
      </c>
    </row>
    <row r="9" spans="2:47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7"/>
      <c r="C10" s="77"/>
      <c r="D10" s="7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6"/>
      <c r="C11" s="77"/>
      <c r="D11" s="77"/>
    </row>
    <row r="12" spans="2:47">
      <c r="B12" s="96"/>
      <c r="C12" s="77"/>
      <c r="D12" s="77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7"/>
      <c r="C13" s="77"/>
      <c r="D13" s="77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7"/>
      <c r="C14" s="77"/>
      <c r="D14" s="77"/>
    </row>
    <row r="15" spans="2:47">
      <c r="B15" s="90" t="s">
        <v>228</v>
      </c>
      <c r="C15" s="77"/>
      <c r="D15" s="77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90" t="s">
        <v>95</v>
      </c>
      <c r="C16" s="77"/>
      <c r="D16" s="77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90" t="s">
        <v>213</v>
      </c>
      <c r="C17" s="77"/>
      <c r="D17" s="77"/>
    </row>
    <row r="18" spans="2:4">
      <c r="B18" s="90" t="s">
        <v>223</v>
      </c>
      <c r="C18" s="77"/>
      <c r="D18" s="77"/>
    </row>
    <row r="19" spans="2:4">
      <c r="B19" s="77"/>
      <c r="C19" s="77"/>
      <c r="D19" s="77"/>
    </row>
    <row r="20" spans="2:4">
      <c r="B20" s="77"/>
      <c r="C20" s="77"/>
      <c r="D20" s="77"/>
    </row>
    <row r="21" spans="2:4">
      <c r="B21" s="77"/>
      <c r="C21" s="77"/>
      <c r="D21" s="77"/>
    </row>
    <row r="22" spans="2:4">
      <c r="B22" s="77"/>
      <c r="C22" s="77"/>
      <c r="D22" s="77"/>
    </row>
    <row r="23" spans="2:4">
      <c r="B23" s="77"/>
      <c r="C23" s="77"/>
      <c r="D23" s="77"/>
    </row>
    <row r="24" spans="2:4">
      <c r="B24" s="77"/>
      <c r="C24" s="77"/>
      <c r="D24" s="77"/>
    </row>
    <row r="25" spans="2:4">
      <c r="B25" s="77"/>
      <c r="C25" s="77"/>
      <c r="D25" s="77"/>
    </row>
    <row r="26" spans="2:4">
      <c r="B26" s="77"/>
      <c r="C26" s="77"/>
      <c r="D26" s="77"/>
    </row>
    <row r="27" spans="2:4">
      <c r="B27" s="77"/>
      <c r="C27" s="77"/>
      <c r="D27" s="77"/>
    </row>
    <row r="28" spans="2:4">
      <c r="B28" s="77"/>
      <c r="C28" s="77"/>
      <c r="D28" s="77"/>
    </row>
    <row r="29" spans="2:4">
      <c r="B29" s="77"/>
      <c r="C29" s="77"/>
      <c r="D29" s="77"/>
    </row>
    <row r="30" spans="2:4">
      <c r="B30" s="77"/>
      <c r="C30" s="77"/>
      <c r="D30" s="77"/>
    </row>
    <row r="31" spans="2:4">
      <c r="B31" s="77"/>
      <c r="C31" s="77"/>
      <c r="D31" s="77"/>
    </row>
    <row r="32" spans="2:4">
      <c r="B32" s="77"/>
      <c r="C32" s="77"/>
      <c r="D32" s="77"/>
    </row>
    <row r="33" spans="2:4">
      <c r="B33" s="77"/>
      <c r="C33" s="77"/>
      <c r="D33" s="77"/>
    </row>
    <row r="34" spans="2:4">
      <c r="B34" s="77"/>
      <c r="C34" s="77"/>
      <c r="D34" s="77"/>
    </row>
    <row r="35" spans="2:4">
      <c r="B35" s="77"/>
      <c r="C35" s="77"/>
      <c r="D35" s="77"/>
    </row>
    <row r="36" spans="2:4">
      <c r="B36" s="77"/>
      <c r="C36" s="77"/>
      <c r="D36" s="77"/>
    </row>
    <row r="37" spans="2:4">
      <c r="B37" s="77"/>
      <c r="C37" s="77"/>
      <c r="D37" s="77"/>
    </row>
    <row r="38" spans="2:4">
      <c r="B38" s="77"/>
      <c r="C38" s="77"/>
      <c r="D38" s="77"/>
    </row>
    <row r="39" spans="2:4">
      <c r="B39" s="77"/>
      <c r="C39" s="77"/>
      <c r="D39" s="77"/>
    </row>
    <row r="40" spans="2:4">
      <c r="B40" s="77"/>
      <c r="C40" s="77"/>
      <c r="D40" s="77"/>
    </row>
    <row r="41" spans="2:4">
      <c r="B41" s="77"/>
      <c r="C41" s="77"/>
      <c r="D41" s="77"/>
    </row>
    <row r="42" spans="2:4">
      <c r="B42" s="77"/>
      <c r="C42" s="77"/>
      <c r="D42" s="77"/>
    </row>
    <row r="43" spans="2:4">
      <c r="B43" s="77"/>
      <c r="C43" s="77"/>
      <c r="D43" s="77"/>
    </row>
    <row r="44" spans="2:4">
      <c r="B44" s="77"/>
      <c r="C44" s="77"/>
      <c r="D44" s="77"/>
    </row>
    <row r="45" spans="2:4">
      <c r="B45" s="77"/>
      <c r="C45" s="77"/>
      <c r="D45" s="77"/>
    </row>
    <row r="46" spans="2:4">
      <c r="B46" s="77"/>
      <c r="C46" s="77"/>
      <c r="D46" s="77"/>
    </row>
    <row r="47" spans="2:4">
      <c r="B47" s="77"/>
      <c r="C47" s="77"/>
      <c r="D47" s="77"/>
    </row>
    <row r="48" spans="2:4">
      <c r="B48" s="77"/>
      <c r="C48" s="77"/>
      <c r="D48" s="77"/>
    </row>
    <row r="49" spans="2:4">
      <c r="B49" s="77"/>
      <c r="C49" s="77"/>
      <c r="D49" s="77"/>
    </row>
    <row r="50" spans="2:4">
      <c r="B50" s="77"/>
      <c r="C50" s="77"/>
      <c r="D50" s="77"/>
    </row>
    <row r="51" spans="2:4">
      <c r="B51" s="77"/>
      <c r="C51" s="77"/>
      <c r="D51" s="77"/>
    </row>
    <row r="52" spans="2:4">
      <c r="B52" s="77"/>
      <c r="C52" s="77"/>
      <c r="D52" s="77"/>
    </row>
    <row r="53" spans="2:4">
      <c r="B53" s="77"/>
      <c r="C53" s="77"/>
      <c r="D53" s="77"/>
    </row>
    <row r="54" spans="2:4">
      <c r="B54" s="77"/>
      <c r="C54" s="77"/>
      <c r="D54" s="77"/>
    </row>
    <row r="55" spans="2:4">
      <c r="B55" s="77"/>
      <c r="C55" s="77"/>
      <c r="D55" s="77"/>
    </row>
    <row r="56" spans="2:4">
      <c r="B56" s="77"/>
      <c r="C56" s="77"/>
      <c r="D56" s="77"/>
    </row>
    <row r="57" spans="2:4">
      <c r="B57" s="77"/>
      <c r="C57" s="77"/>
      <c r="D57" s="77"/>
    </row>
    <row r="58" spans="2:4">
      <c r="B58" s="77"/>
      <c r="C58" s="77"/>
      <c r="D58" s="77"/>
    </row>
    <row r="59" spans="2:4">
      <c r="B59" s="77"/>
      <c r="C59" s="77"/>
      <c r="D59" s="77"/>
    </row>
    <row r="60" spans="2:4">
      <c r="B60" s="77"/>
      <c r="C60" s="77"/>
      <c r="D60" s="77"/>
    </row>
    <row r="61" spans="2:4">
      <c r="B61" s="77"/>
      <c r="C61" s="77"/>
      <c r="D61" s="77"/>
    </row>
    <row r="62" spans="2:4">
      <c r="B62" s="77"/>
      <c r="C62" s="77"/>
      <c r="D62" s="77"/>
    </row>
    <row r="63" spans="2:4">
      <c r="B63" s="77"/>
      <c r="C63" s="77"/>
      <c r="D63" s="77"/>
    </row>
    <row r="64" spans="2:4">
      <c r="B64" s="77"/>
      <c r="C64" s="77"/>
      <c r="D64" s="77"/>
    </row>
    <row r="65" spans="2:4">
      <c r="B65" s="77"/>
      <c r="C65" s="77"/>
      <c r="D65" s="77"/>
    </row>
    <row r="66" spans="2:4">
      <c r="B66" s="77"/>
      <c r="C66" s="77"/>
      <c r="D66" s="77"/>
    </row>
    <row r="67" spans="2:4">
      <c r="B67" s="77"/>
      <c r="C67" s="77"/>
      <c r="D67" s="77"/>
    </row>
    <row r="68" spans="2:4">
      <c r="B68" s="77"/>
      <c r="C68" s="77"/>
      <c r="D68" s="77"/>
    </row>
    <row r="69" spans="2:4">
      <c r="B69" s="77"/>
      <c r="C69" s="77"/>
      <c r="D69" s="77"/>
    </row>
    <row r="70" spans="2:4">
      <c r="B70" s="77"/>
      <c r="C70" s="77"/>
      <c r="D70" s="77"/>
    </row>
    <row r="71" spans="2:4">
      <c r="B71" s="77"/>
      <c r="C71" s="77"/>
      <c r="D71" s="77"/>
    </row>
    <row r="72" spans="2:4">
      <c r="B72" s="77"/>
      <c r="C72" s="77"/>
      <c r="D72" s="77"/>
    </row>
    <row r="73" spans="2:4">
      <c r="B73" s="77"/>
      <c r="C73" s="77"/>
      <c r="D73" s="77"/>
    </row>
    <row r="74" spans="2:4">
      <c r="B74" s="77"/>
      <c r="C74" s="77"/>
      <c r="D74" s="77"/>
    </row>
    <row r="75" spans="2:4">
      <c r="B75" s="77"/>
      <c r="C75" s="77"/>
      <c r="D75" s="77"/>
    </row>
    <row r="76" spans="2:4">
      <c r="B76" s="77"/>
      <c r="C76" s="77"/>
      <c r="D76" s="77"/>
    </row>
    <row r="77" spans="2:4">
      <c r="B77" s="77"/>
      <c r="C77" s="77"/>
      <c r="D77" s="77"/>
    </row>
    <row r="78" spans="2:4">
      <c r="B78" s="77"/>
      <c r="C78" s="77"/>
      <c r="D78" s="77"/>
    </row>
    <row r="79" spans="2:4">
      <c r="B79" s="77"/>
      <c r="C79" s="77"/>
      <c r="D79" s="77"/>
    </row>
    <row r="80" spans="2:4">
      <c r="B80" s="77"/>
      <c r="C80" s="77"/>
      <c r="D80" s="77"/>
    </row>
    <row r="81" spans="2:4">
      <c r="B81" s="77"/>
      <c r="C81" s="77"/>
      <c r="D81" s="77"/>
    </row>
    <row r="82" spans="2:4">
      <c r="B82" s="77"/>
      <c r="C82" s="77"/>
      <c r="D82" s="77"/>
    </row>
    <row r="83" spans="2:4">
      <c r="B83" s="77"/>
      <c r="C83" s="77"/>
      <c r="D83" s="77"/>
    </row>
    <row r="84" spans="2:4">
      <c r="B84" s="77"/>
      <c r="C84" s="77"/>
      <c r="D84" s="77"/>
    </row>
    <row r="85" spans="2:4">
      <c r="B85" s="77"/>
      <c r="C85" s="77"/>
      <c r="D85" s="77"/>
    </row>
    <row r="86" spans="2:4">
      <c r="B86" s="77"/>
      <c r="C86" s="77"/>
      <c r="D86" s="77"/>
    </row>
    <row r="87" spans="2:4">
      <c r="B87" s="77"/>
      <c r="C87" s="77"/>
      <c r="D87" s="77"/>
    </row>
    <row r="88" spans="2:4">
      <c r="B88" s="77"/>
      <c r="C88" s="77"/>
      <c r="D88" s="77"/>
    </row>
    <row r="89" spans="2:4">
      <c r="B89" s="77"/>
      <c r="C89" s="77"/>
      <c r="D89" s="77"/>
    </row>
    <row r="90" spans="2:4">
      <c r="B90" s="77"/>
      <c r="C90" s="77"/>
      <c r="D90" s="77"/>
    </row>
    <row r="91" spans="2:4">
      <c r="B91" s="77"/>
      <c r="C91" s="77"/>
      <c r="D91" s="77"/>
    </row>
    <row r="92" spans="2:4">
      <c r="B92" s="77"/>
      <c r="C92" s="77"/>
      <c r="D92" s="77"/>
    </row>
    <row r="93" spans="2:4">
      <c r="B93" s="77"/>
      <c r="C93" s="77"/>
      <c r="D93" s="77"/>
    </row>
    <row r="94" spans="2:4">
      <c r="B94" s="77"/>
      <c r="C94" s="77"/>
      <c r="D94" s="77"/>
    </row>
    <row r="95" spans="2:4">
      <c r="B95" s="77"/>
      <c r="C95" s="77"/>
      <c r="D95" s="77"/>
    </row>
    <row r="96" spans="2:4">
      <c r="B96" s="77"/>
      <c r="C96" s="77"/>
      <c r="D96" s="77"/>
    </row>
    <row r="97" spans="2:4">
      <c r="B97" s="77"/>
      <c r="C97" s="77"/>
      <c r="D97" s="77"/>
    </row>
    <row r="98" spans="2:4">
      <c r="B98" s="77"/>
      <c r="C98" s="77"/>
      <c r="D98" s="77"/>
    </row>
    <row r="99" spans="2:4">
      <c r="B99" s="77"/>
      <c r="C99" s="77"/>
      <c r="D99" s="77"/>
    </row>
    <row r="100" spans="2:4">
      <c r="B100" s="77"/>
      <c r="C100" s="77"/>
      <c r="D100" s="77"/>
    </row>
    <row r="101" spans="2:4">
      <c r="B101" s="77"/>
      <c r="C101" s="77"/>
      <c r="D101" s="77"/>
    </row>
    <row r="102" spans="2:4">
      <c r="B102" s="77"/>
      <c r="C102" s="77"/>
      <c r="D102" s="77"/>
    </row>
    <row r="103" spans="2:4">
      <c r="B103" s="77"/>
      <c r="C103" s="77"/>
      <c r="D103" s="77"/>
    </row>
    <row r="104" spans="2:4">
      <c r="B104" s="77"/>
      <c r="C104" s="77"/>
      <c r="D104" s="77"/>
    </row>
    <row r="105" spans="2:4">
      <c r="B105" s="77"/>
      <c r="C105" s="77"/>
      <c r="D105" s="77"/>
    </row>
    <row r="106" spans="2:4">
      <c r="B106" s="77"/>
      <c r="C106" s="77"/>
      <c r="D106" s="77"/>
    </row>
    <row r="107" spans="2:4">
      <c r="B107" s="77"/>
      <c r="C107" s="77"/>
      <c r="D107" s="77"/>
    </row>
    <row r="108" spans="2:4">
      <c r="B108" s="77"/>
      <c r="C108" s="77"/>
      <c r="D108" s="77"/>
    </row>
    <row r="109" spans="2:4">
      <c r="B109" s="77"/>
      <c r="C109" s="77"/>
      <c r="D109" s="77"/>
    </row>
  </sheetData>
  <sheetProtection sheet="1" objects="1" scenarios="1"/>
  <mergeCells count="1">
    <mergeCell ref="B6:D6"/>
  </mergeCells>
  <phoneticPr fontId="5" type="noConversion"/>
  <dataValidations count="1">
    <dataValidation allowBlank="1" showInputMessage="1" showErrorMessage="1" sqref="C5:C1048576 AH28:XFD29 D1:XFD27 D30:XFD1048576 D28:AF29 A1:A1048576 B1:B14 B17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>
      <selection activeCell="C12" sqref="C1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162</v>
      </c>
      <c r="C1" s="76" t="s" vm="1">
        <v>229</v>
      </c>
    </row>
    <row r="2" spans="2:18">
      <c r="B2" s="56" t="s">
        <v>161</v>
      </c>
      <c r="C2" s="76" t="s">
        <v>230</v>
      </c>
    </row>
    <row r="3" spans="2:18">
      <c r="B3" s="56" t="s">
        <v>163</v>
      </c>
      <c r="C3" s="76" t="s">
        <v>231</v>
      </c>
    </row>
    <row r="4" spans="2:18">
      <c r="B4" s="56" t="s">
        <v>164</v>
      </c>
      <c r="C4" s="76">
        <v>8603</v>
      </c>
    </row>
    <row r="6" spans="2:18" ht="26.25" customHeight="1">
      <c r="B6" s="159" t="s">
        <v>202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1"/>
    </row>
    <row r="7" spans="2:18" s="3" customFormat="1" ht="78.75">
      <c r="B7" s="22" t="s">
        <v>99</v>
      </c>
      <c r="C7" s="30" t="s">
        <v>33</v>
      </c>
      <c r="D7" s="30" t="s">
        <v>44</v>
      </c>
      <c r="E7" s="30" t="s">
        <v>15</v>
      </c>
      <c r="F7" s="30" t="s">
        <v>45</v>
      </c>
      <c r="G7" s="30" t="s">
        <v>85</v>
      </c>
      <c r="H7" s="30" t="s">
        <v>18</v>
      </c>
      <c r="I7" s="30" t="s">
        <v>84</v>
      </c>
      <c r="J7" s="30" t="s">
        <v>17</v>
      </c>
      <c r="K7" s="30" t="s">
        <v>200</v>
      </c>
      <c r="L7" s="30" t="s">
        <v>220</v>
      </c>
      <c r="M7" s="30" t="s">
        <v>201</v>
      </c>
      <c r="N7" s="30" t="s">
        <v>42</v>
      </c>
      <c r="O7" s="30" t="s">
        <v>165</v>
      </c>
      <c r="P7" s="31" t="s">
        <v>167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224</v>
      </c>
      <c r="M8" s="32" t="s">
        <v>218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90" t="s">
        <v>228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90" t="s">
        <v>95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90" t="s">
        <v>213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90" t="s">
        <v>223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B17" sqref="B17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59" style="2" bestFit="1" customWidth="1"/>
    <col min="4" max="4" width="6.5703125" style="2" bestFit="1" customWidth="1"/>
    <col min="5" max="5" width="4.85546875" style="1" bestFit="1" customWidth="1"/>
    <col min="6" max="6" width="9.5703125" style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6.8554687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126" t="s">
        <v>162</v>
      </c>
      <c r="C1" s="127" t="s" vm="1">
        <v>229</v>
      </c>
      <c r="D1" s="115"/>
      <c r="E1" s="115"/>
      <c r="F1" s="115"/>
      <c r="G1" s="115"/>
      <c r="H1" s="115"/>
      <c r="I1" s="115"/>
      <c r="J1" s="115"/>
      <c r="K1" s="115"/>
      <c r="L1" s="115"/>
      <c r="M1" s="115"/>
    </row>
    <row r="2" spans="2:13">
      <c r="B2" s="126" t="s">
        <v>161</v>
      </c>
      <c r="C2" s="127" t="s">
        <v>230</v>
      </c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2:13">
      <c r="B3" s="126" t="s">
        <v>163</v>
      </c>
      <c r="C3" s="127" t="s">
        <v>231</v>
      </c>
      <c r="D3" s="115"/>
      <c r="E3" s="115"/>
      <c r="F3" s="115"/>
      <c r="G3" s="115"/>
      <c r="H3" s="115"/>
      <c r="I3" s="115"/>
      <c r="J3" s="115"/>
      <c r="K3" s="115"/>
      <c r="L3" s="115"/>
      <c r="M3" s="115"/>
    </row>
    <row r="4" spans="2:13">
      <c r="B4" s="126" t="s">
        <v>164</v>
      </c>
      <c r="C4" s="127">
        <v>8603</v>
      </c>
      <c r="D4" s="115"/>
      <c r="E4" s="115"/>
      <c r="F4" s="115"/>
      <c r="G4" s="115"/>
      <c r="H4" s="115"/>
      <c r="I4" s="115"/>
      <c r="J4" s="115"/>
      <c r="K4" s="115"/>
      <c r="L4" s="115"/>
      <c r="M4" s="115"/>
    </row>
    <row r="6" spans="2:13" ht="26.25" customHeight="1">
      <c r="B6" s="148" t="s">
        <v>191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15"/>
    </row>
    <row r="7" spans="2:13" s="3" customFormat="1" ht="63">
      <c r="B7" s="120" t="s">
        <v>98</v>
      </c>
      <c r="C7" s="121" t="s">
        <v>33</v>
      </c>
      <c r="D7" s="121" t="s">
        <v>100</v>
      </c>
      <c r="E7" s="121" t="s">
        <v>15</v>
      </c>
      <c r="F7" s="121" t="s">
        <v>45</v>
      </c>
      <c r="G7" s="121" t="s">
        <v>84</v>
      </c>
      <c r="H7" s="121" t="s">
        <v>17</v>
      </c>
      <c r="I7" s="121" t="s">
        <v>19</v>
      </c>
      <c r="J7" s="121" t="s">
        <v>43</v>
      </c>
      <c r="K7" s="121" t="s">
        <v>165</v>
      </c>
      <c r="L7" s="121" t="s">
        <v>166</v>
      </c>
      <c r="M7" s="116"/>
    </row>
    <row r="8" spans="2:13" s="3" customFormat="1" ht="28.5" customHeight="1">
      <c r="B8" s="122"/>
      <c r="C8" s="123"/>
      <c r="D8" s="123"/>
      <c r="E8" s="123"/>
      <c r="F8" s="123"/>
      <c r="G8" s="123"/>
      <c r="H8" s="123" t="s">
        <v>20</v>
      </c>
      <c r="I8" s="123" t="s">
        <v>20</v>
      </c>
      <c r="J8" s="123" t="s">
        <v>218</v>
      </c>
      <c r="K8" s="123" t="s">
        <v>20</v>
      </c>
      <c r="L8" s="123" t="s">
        <v>20</v>
      </c>
      <c r="M8" s="118"/>
    </row>
    <row r="9" spans="2:13" s="4" customFormat="1" ht="18" customHeight="1">
      <c r="B9" s="124"/>
      <c r="C9" s="125" t="s">
        <v>1</v>
      </c>
      <c r="D9" s="125" t="s">
        <v>2</v>
      </c>
      <c r="E9" s="125" t="s">
        <v>3</v>
      </c>
      <c r="F9" s="125" t="s">
        <v>4</v>
      </c>
      <c r="G9" s="125" t="s">
        <v>5</v>
      </c>
      <c r="H9" s="125" t="s">
        <v>6</v>
      </c>
      <c r="I9" s="125" t="s">
        <v>7</v>
      </c>
      <c r="J9" s="125" t="s">
        <v>8</v>
      </c>
      <c r="K9" s="125" t="s">
        <v>9</v>
      </c>
      <c r="L9" s="125" t="s">
        <v>10</v>
      </c>
      <c r="M9" s="119"/>
    </row>
    <row r="10" spans="2:13" s="112" customFormat="1" ht="18" customHeight="1">
      <c r="B10" s="142" t="s">
        <v>32</v>
      </c>
      <c r="C10" s="139"/>
      <c r="D10" s="139"/>
      <c r="E10" s="139"/>
      <c r="F10" s="139"/>
      <c r="G10" s="139"/>
      <c r="H10" s="139"/>
      <c r="I10" s="139"/>
      <c r="J10" s="140">
        <v>90.19398000000001</v>
      </c>
      <c r="K10" s="141">
        <v>1</v>
      </c>
      <c r="L10" s="141">
        <v>0.31520254862813091</v>
      </c>
      <c r="M10" s="119"/>
    </row>
    <row r="11" spans="2:13" s="113" customFormat="1">
      <c r="B11" s="142" t="s">
        <v>212</v>
      </c>
      <c r="C11" s="139"/>
      <c r="D11" s="139"/>
      <c r="E11" s="139"/>
      <c r="F11" s="139"/>
      <c r="G11" s="139"/>
      <c r="H11" s="139"/>
      <c r="I11" s="139"/>
      <c r="J11" s="140">
        <v>90.19398000000001</v>
      </c>
      <c r="K11" s="141">
        <v>1</v>
      </c>
      <c r="L11" s="141">
        <v>0.31520254862813091</v>
      </c>
      <c r="M11" s="115"/>
    </row>
    <row r="12" spans="2:13" s="113" customFormat="1">
      <c r="B12" s="143" t="s">
        <v>30</v>
      </c>
      <c r="C12" s="130"/>
      <c r="D12" s="130"/>
      <c r="E12" s="130"/>
      <c r="F12" s="130"/>
      <c r="G12" s="130"/>
      <c r="H12" s="130"/>
      <c r="I12" s="130"/>
      <c r="J12" s="134">
        <v>88.740000000000009</v>
      </c>
      <c r="K12" s="135">
        <v>0.98387941190753525</v>
      </c>
      <c r="L12" s="135">
        <v>0.31012129817600176</v>
      </c>
      <c r="M12" s="115"/>
    </row>
    <row r="13" spans="2:13" s="113" customFormat="1">
      <c r="B13" s="144" t="s">
        <v>288</v>
      </c>
      <c r="C13" s="129" t="s">
        <v>289</v>
      </c>
      <c r="D13" s="129">
        <v>10</v>
      </c>
      <c r="E13" s="129" t="s">
        <v>290</v>
      </c>
      <c r="F13" s="129" t="s">
        <v>145</v>
      </c>
      <c r="G13" s="136" t="s">
        <v>147</v>
      </c>
      <c r="H13" s="137">
        <v>0</v>
      </c>
      <c r="I13" s="137">
        <v>0</v>
      </c>
      <c r="J13" s="132">
        <v>53.24</v>
      </c>
      <c r="K13" s="133">
        <v>0.59028329828664838</v>
      </c>
      <c r="L13" s="133">
        <v>0.18605880003257078</v>
      </c>
      <c r="M13" s="115"/>
    </row>
    <row r="14" spans="2:13" s="113" customFormat="1">
      <c r="B14" s="144" t="s">
        <v>291</v>
      </c>
      <c r="C14" s="129" t="s">
        <v>292</v>
      </c>
      <c r="D14" s="129">
        <v>26</v>
      </c>
      <c r="E14" s="129" t="s">
        <v>293</v>
      </c>
      <c r="F14" s="129" t="s">
        <v>145</v>
      </c>
      <c r="G14" s="136" t="s">
        <v>147</v>
      </c>
      <c r="H14" s="137">
        <v>0</v>
      </c>
      <c r="I14" s="137">
        <v>0</v>
      </c>
      <c r="J14" s="132">
        <v>35.5</v>
      </c>
      <c r="K14" s="133">
        <v>0.39359611362088687</v>
      </c>
      <c r="L14" s="133">
        <v>0.12406249814343093</v>
      </c>
      <c r="M14" s="115"/>
    </row>
    <row r="15" spans="2:13" s="113" customFormat="1">
      <c r="B15" s="144"/>
      <c r="C15" s="129"/>
      <c r="D15" s="129"/>
      <c r="E15" s="129"/>
      <c r="F15" s="129"/>
      <c r="G15" s="129"/>
      <c r="H15" s="129"/>
      <c r="I15" s="129"/>
      <c r="J15" s="129"/>
      <c r="K15" s="133"/>
      <c r="L15" s="129"/>
      <c r="M15" s="115"/>
    </row>
    <row r="16" spans="2:13" s="113" customFormat="1">
      <c r="B16" s="143" t="s">
        <v>31</v>
      </c>
      <c r="C16" s="130"/>
      <c r="D16" s="130"/>
      <c r="E16" s="130"/>
      <c r="F16" s="130"/>
      <c r="G16" s="130"/>
      <c r="H16" s="130"/>
      <c r="I16" s="130"/>
      <c r="J16" s="134">
        <v>1.4539800000000001</v>
      </c>
      <c r="K16" s="135">
        <v>1.6120588092464708E-2</v>
      </c>
      <c r="L16" s="135">
        <v>5.0812504521291751E-3</v>
      </c>
      <c r="M16" s="115"/>
    </row>
    <row r="17" spans="2:12" s="113" customFormat="1">
      <c r="B17" s="144" t="s">
        <v>288</v>
      </c>
      <c r="C17" s="129" t="s">
        <v>294</v>
      </c>
      <c r="D17" s="129">
        <v>10</v>
      </c>
      <c r="E17" s="129" t="s">
        <v>290</v>
      </c>
      <c r="F17" s="129" t="s">
        <v>145</v>
      </c>
      <c r="G17" s="136" t="s">
        <v>148</v>
      </c>
      <c r="H17" s="137">
        <v>0</v>
      </c>
      <c r="I17" s="137">
        <v>0</v>
      </c>
      <c r="J17" s="132">
        <v>-3.5999999999999997E-4</v>
      </c>
      <c r="K17" s="133">
        <v>-3.9913972085498384E-6</v>
      </c>
      <c r="L17" s="133">
        <v>-1.2580985727221163E-6</v>
      </c>
    </row>
    <row r="18" spans="2:12" s="113" customFormat="1">
      <c r="B18" s="144" t="s">
        <v>288</v>
      </c>
      <c r="C18" s="129" t="s">
        <v>295</v>
      </c>
      <c r="D18" s="129">
        <v>10</v>
      </c>
      <c r="E18" s="129" t="s">
        <v>290</v>
      </c>
      <c r="F18" s="129" t="s">
        <v>145</v>
      </c>
      <c r="G18" s="136" t="s">
        <v>146</v>
      </c>
      <c r="H18" s="137">
        <v>0</v>
      </c>
      <c r="I18" s="137">
        <v>0</v>
      </c>
      <c r="J18" s="132">
        <v>1.45434</v>
      </c>
      <c r="K18" s="133">
        <v>1.6124579489673257E-2</v>
      </c>
      <c r="L18" s="133">
        <v>5.0825085507018967E-3</v>
      </c>
    </row>
    <row r="19" spans="2:12" s="113" customFormat="1">
      <c r="B19" s="131"/>
      <c r="C19" s="129"/>
      <c r="D19" s="129"/>
      <c r="E19" s="129"/>
      <c r="F19" s="129"/>
      <c r="G19" s="129"/>
      <c r="H19" s="129"/>
      <c r="I19" s="129"/>
      <c r="J19" s="129"/>
      <c r="K19" s="133"/>
      <c r="L19" s="129"/>
    </row>
    <row r="20" spans="2:12"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</row>
    <row r="21" spans="2:12"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</row>
    <row r="22" spans="2:12">
      <c r="B22" s="138" t="s">
        <v>228</v>
      </c>
      <c r="C22" s="128"/>
      <c r="D22" s="128"/>
      <c r="E22" s="128"/>
      <c r="F22" s="128"/>
      <c r="G22" s="128"/>
      <c r="H22" s="128"/>
      <c r="I22" s="128"/>
      <c r="J22" s="128"/>
      <c r="K22" s="128"/>
      <c r="L22" s="128"/>
    </row>
    <row r="23" spans="2:12">
      <c r="B23" s="138" t="s">
        <v>95</v>
      </c>
      <c r="C23" s="128"/>
      <c r="D23" s="128"/>
      <c r="E23" s="128"/>
      <c r="F23" s="128"/>
      <c r="G23" s="128"/>
      <c r="H23" s="128"/>
      <c r="I23" s="128"/>
      <c r="J23" s="128"/>
      <c r="K23" s="128"/>
      <c r="L23" s="128"/>
    </row>
    <row r="24" spans="2:12">
      <c r="B24" s="138" t="s">
        <v>213</v>
      </c>
      <c r="C24" s="128"/>
      <c r="D24" s="128"/>
      <c r="E24" s="128"/>
      <c r="F24" s="128"/>
      <c r="G24" s="128"/>
      <c r="H24" s="128"/>
      <c r="I24" s="128"/>
      <c r="J24" s="128"/>
      <c r="K24" s="128"/>
      <c r="L24" s="128"/>
    </row>
    <row r="25" spans="2:12">
      <c r="B25" s="138" t="s">
        <v>223</v>
      </c>
      <c r="C25" s="128"/>
      <c r="D25" s="128"/>
      <c r="E25" s="128"/>
      <c r="F25" s="128"/>
      <c r="G25" s="128"/>
      <c r="H25" s="128"/>
      <c r="I25" s="128"/>
      <c r="J25" s="128"/>
      <c r="K25" s="128"/>
      <c r="L25" s="128"/>
    </row>
    <row r="26" spans="2:12">
      <c r="B26" s="128"/>
      <c r="C26" s="128"/>
      <c r="D26" s="128"/>
      <c r="E26" s="128"/>
      <c r="F26" s="128"/>
      <c r="G26" s="128"/>
      <c r="H26" s="128"/>
      <c r="I26" s="128"/>
      <c r="J26" s="128"/>
      <c r="K26" s="128"/>
      <c r="L26" s="128"/>
    </row>
    <row r="27" spans="2:12"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</row>
    <row r="28" spans="2:12">
      <c r="B28" s="128"/>
      <c r="C28" s="128"/>
      <c r="D28" s="128"/>
      <c r="E28" s="128"/>
      <c r="F28" s="128"/>
      <c r="G28" s="128"/>
      <c r="H28" s="128"/>
      <c r="I28" s="128"/>
      <c r="J28" s="128"/>
      <c r="K28" s="128"/>
      <c r="L28" s="128"/>
    </row>
    <row r="29" spans="2:12">
      <c r="B29" s="128"/>
      <c r="C29" s="128"/>
      <c r="D29" s="128"/>
      <c r="E29" s="128"/>
      <c r="F29" s="128"/>
      <c r="G29" s="128"/>
      <c r="H29" s="128"/>
      <c r="I29" s="128"/>
      <c r="J29" s="128"/>
      <c r="K29" s="128"/>
      <c r="L29" s="128"/>
    </row>
    <row r="30" spans="2:12">
      <c r="B30" s="128"/>
      <c r="C30" s="128"/>
      <c r="D30" s="128"/>
      <c r="E30" s="128"/>
      <c r="F30" s="128"/>
      <c r="G30" s="128"/>
      <c r="H30" s="128"/>
      <c r="I30" s="128"/>
      <c r="J30" s="128"/>
      <c r="K30" s="128"/>
      <c r="L30" s="128"/>
    </row>
    <row r="31" spans="2:12">
      <c r="B31" s="128"/>
      <c r="C31" s="128"/>
      <c r="D31" s="128"/>
      <c r="E31" s="128"/>
      <c r="F31" s="128"/>
      <c r="G31" s="128"/>
      <c r="H31" s="128"/>
      <c r="I31" s="128"/>
      <c r="J31" s="128"/>
      <c r="K31" s="128"/>
      <c r="L31" s="128"/>
    </row>
    <row r="32" spans="2:12"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</row>
    <row r="33" spans="2:12"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</row>
    <row r="34" spans="2:12"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</row>
    <row r="35" spans="2:12"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</row>
    <row r="36" spans="2:12"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</row>
    <row r="37" spans="2:12"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</row>
    <row r="38" spans="2:12"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</row>
    <row r="39" spans="2:12">
      <c r="B39" s="128"/>
      <c r="C39" s="128"/>
      <c r="D39" s="128"/>
      <c r="E39" s="128"/>
      <c r="F39" s="128"/>
      <c r="G39" s="128"/>
      <c r="H39" s="128"/>
      <c r="I39" s="128"/>
      <c r="J39" s="128"/>
      <c r="K39" s="128"/>
      <c r="L39" s="128"/>
    </row>
    <row r="40" spans="2:12">
      <c r="B40" s="128"/>
      <c r="C40" s="128"/>
      <c r="D40" s="128"/>
      <c r="E40" s="128"/>
      <c r="F40" s="128"/>
      <c r="G40" s="128"/>
      <c r="H40" s="128"/>
      <c r="I40" s="128"/>
      <c r="J40" s="128"/>
      <c r="K40" s="128"/>
      <c r="L40" s="128"/>
    </row>
    <row r="41" spans="2:12"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</row>
    <row r="42" spans="2:12">
      <c r="B42" s="128"/>
      <c r="C42" s="128"/>
      <c r="D42" s="128"/>
      <c r="E42" s="128"/>
      <c r="F42" s="128"/>
      <c r="G42" s="128"/>
      <c r="H42" s="128"/>
      <c r="I42" s="128"/>
      <c r="J42" s="128"/>
      <c r="K42" s="128"/>
      <c r="L42" s="128"/>
    </row>
    <row r="43" spans="2:12">
      <c r="B43" s="128"/>
      <c r="C43" s="128"/>
      <c r="D43" s="128"/>
      <c r="E43" s="128"/>
      <c r="F43" s="128"/>
      <c r="G43" s="128"/>
      <c r="H43" s="128"/>
      <c r="I43" s="128"/>
      <c r="J43" s="128"/>
      <c r="K43" s="128"/>
      <c r="L43" s="128"/>
    </row>
    <row r="44" spans="2:12"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</row>
    <row r="45" spans="2:12">
      <c r="B45" s="128"/>
      <c r="C45" s="128"/>
      <c r="D45" s="128"/>
      <c r="E45" s="128"/>
      <c r="F45" s="128"/>
      <c r="G45" s="128"/>
      <c r="H45" s="128"/>
      <c r="I45" s="128"/>
      <c r="J45" s="128"/>
      <c r="K45" s="128"/>
      <c r="L45" s="128"/>
    </row>
    <row r="46" spans="2:12">
      <c r="B46" s="128"/>
      <c r="C46" s="128"/>
      <c r="D46" s="128"/>
      <c r="E46" s="128"/>
      <c r="F46" s="128"/>
      <c r="G46" s="128"/>
      <c r="H46" s="128"/>
      <c r="I46" s="128"/>
      <c r="J46" s="128"/>
      <c r="K46" s="128"/>
      <c r="L46" s="128"/>
    </row>
    <row r="47" spans="2:12"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</row>
    <row r="48" spans="2:12">
      <c r="B48" s="128"/>
      <c r="C48" s="128"/>
      <c r="D48" s="128"/>
      <c r="E48" s="128"/>
      <c r="F48" s="128"/>
      <c r="G48" s="128"/>
      <c r="H48" s="128"/>
      <c r="I48" s="128"/>
      <c r="J48" s="128"/>
      <c r="K48" s="128"/>
      <c r="L48" s="128"/>
    </row>
    <row r="49" spans="2:12">
      <c r="B49" s="128"/>
      <c r="C49" s="128"/>
      <c r="D49" s="128"/>
      <c r="E49" s="128"/>
      <c r="F49" s="128"/>
      <c r="G49" s="128"/>
      <c r="H49" s="128"/>
      <c r="I49" s="128"/>
      <c r="J49" s="128"/>
      <c r="K49" s="128"/>
      <c r="L49" s="128"/>
    </row>
    <row r="50" spans="2:12">
      <c r="B50" s="128"/>
      <c r="C50" s="128"/>
      <c r="D50" s="128"/>
      <c r="E50" s="128"/>
      <c r="F50" s="128"/>
      <c r="G50" s="128"/>
      <c r="H50" s="128"/>
      <c r="I50" s="128"/>
      <c r="J50" s="128"/>
      <c r="K50" s="128"/>
      <c r="L50" s="128"/>
    </row>
    <row r="51" spans="2:12">
      <c r="B51" s="128"/>
      <c r="C51" s="128"/>
      <c r="D51" s="128"/>
      <c r="E51" s="128"/>
      <c r="F51" s="128"/>
      <c r="G51" s="128"/>
      <c r="H51" s="128"/>
      <c r="I51" s="128"/>
      <c r="J51" s="128"/>
      <c r="K51" s="128"/>
      <c r="L51" s="128"/>
    </row>
    <row r="52" spans="2:12">
      <c r="B52" s="128"/>
      <c r="C52" s="128"/>
      <c r="D52" s="128"/>
      <c r="E52" s="128"/>
      <c r="F52" s="128"/>
      <c r="G52" s="128"/>
      <c r="H52" s="128"/>
      <c r="I52" s="128"/>
      <c r="J52" s="128"/>
      <c r="K52" s="128"/>
      <c r="L52" s="128"/>
    </row>
    <row r="53" spans="2:12">
      <c r="B53" s="128"/>
      <c r="C53" s="128"/>
      <c r="D53" s="128"/>
      <c r="E53" s="128"/>
      <c r="F53" s="128"/>
      <c r="G53" s="128"/>
      <c r="H53" s="128"/>
      <c r="I53" s="128"/>
      <c r="J53" s="128"/>
      <c r="K53" s="128"/>
      <c r="L53" s="128"/>
    </row>
    <row r="54" spans="2:12">
      <c r="B54" s="128"/>
      <c r="C54" s="128"/>
      <c r="D54" s="128"/>
      <c r="E54" s="128"/>
      <c r="F54" s="128"/>
      <c r="G54" s="128"/>
      <c r="H54" s="128"/>
      <c r="I54" s="128"/>
      <c r="J54" s="128"/>
      <c r="K54" s="128"/>
      <c r="L54" s="128"/>
    </row>
    <row r="55" spans="2:12">
      <c r="B55" s="128"/>
      <c r="C55" s="128"/>
      <c r="D55" s="128"/>
      <c r="E55" s="128"/>
      <c r="F55" s="128"/>
      <c r="G55" s="128"/>
      <c r="H55" s="128"/>
      <c r="I55" s="128"/>
      <c r="J55" s="128"/>
      <c r="K55" s="128"/>
      <c r="L55" s="128"/>
    </row>
    <row r="56" spans="2:12"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</row>
    <row r="57" spans="2:12">
      <c r="B57" s="128"/>
      <c r="C57" s="128"/>
      <c r="D57" s="128"/>
      <c r="E57" s="128"/>
      <c r="F57" s="128"/>
      <c r="G57" s="128"/>
      <c r="H57" s="128"/>
      <c r="I57" s="128"/>
      <c r="J57" s="128"/>
      <c r="K57" s="128"/>
      <c r="L57" s="128"/>
    </row>
    <row r="58" spans="2:12">
      <c r="B58" s="128"/>
      <c r="C58" s="128"/>
      <c r="D58" s="128"/>
      <c r="E58" s="128"/>
      <c r="F58" s="128"/>
      <c r="G58" s="128"/>
      <c r="H58" s="128"/>
      <c r="I58" s="128"/>
      <c r="J58" s="128"/>
      <c r="K58" s="128"/>
      <c r="L58" s="128"/>
    </row>
    <row r="59" spans="2:12">
      <c r="B59" s="128"/>
      <c r="C59" s="128"/>
      <c r="D59" s="128"/>
      <c r="E59" s="128"/>
      <c r="F59" s="128"/>
      <c r="G59" s="128"/>
      <c r="H59" s="128"/>
      <c r="I59" s="128"/>
      <c r="J59" s="128"/>
      <c r="K59" s="128"/>
      <c r="L59" s="128"/>
    </row>
    <row r="60" spans="2:12">
      <c r="B60" s="128"/>
      <c r="C60" s="128"/>
      <c r="D60" s="128"/>
      <c r="E60" s="128"/>
      <c r="F60" s="128"/>
      <c r="G60" s="128"/>
      <c r="H60" s="128"/>
      <c r="I60" s="128"/>
      <c r="J60" s="128"/>
      <c r="K60" s="128"/>
      <c r="L60" s="128"/>
    </row>
    <row r="61" spans="2:12">
      <c r="B61" s="128"/>
      <c r="C61" s="128"/>
      <c r="D61" s="128"/>
      <c r="E61" s="128"/>
      <c r="F61" s="128"/>
      <c r="G61" s="128"/>
      <c r="H61" s="128"/>
      <c r="I61" s="128"/>
      <c r="J61" s="128"/>
      <c r="K61" s="128"/>
      <c r="L61" s="128"/>
    </row>
    <row r="62" spans="2:12">
      <c r="B62" s="128"/>
      <c r="C62" s="128"/>
      <c r="D62" s="128"/>
      <c r="E62" s="128"/>
      <c r="F62" s="128"/>
      <c r="G62" s="128"/>
      <c r="H62" s="128"/>
      <c r="I62" s="128"/>
      <c r="J62" s="128"/>
      <c r="K62" s="128"/>
      <c r="L62" s="128"/>
    </row>
    <row r="63" spans="2:12">
      <c r="B63" s="128"/>
      <c r="C63" s="128"/>
      <c r="D63" s="128"/>
      <c r="E63" s="128"/>
      <c r="F63" s="128"/>
      <c r="G63" s="128"/>
      <c r="H63" s="128"/>
      <c r="I63" s="128"/>
      <c r="J63" s="128"/>
      <c r="K63" s="128"/>
      <c r="L63" s="128"/>
    </row>
    <row r="64" spans="2:12">
      <c r="B64" s="128"/>
      <c r="C64" s="128"/>
      <c r="D64" s="128"/>
      <c r="E64" s="128"/>
      <c r="F64" s="128"/>
      <c r="G64" s="128"/>
      <c r="H64" s="128"/>
      <c r="I64" s="128"/>
      <c r="J64" s="128"/>
      <c r="K64" s="128"/>
      <c r="L64" s="128"/>
    </row>
    <row r="65" spans="2:12">
      <c r="B65" s="128"/>
      <c r="C65" s="128"/>
      <c r="D65" s="128"/>
      <c r="E65" s="128"/>
      <c r="F65" s="128"/>
      <c r="G65" s="128"/>
      <c r="H65" s="128"/>
      <c r="I65" s="128"/>
      <c r="J65" s="128"/>
      <c r="K65" s="128"/>
      <c r="L65" s="128"/>
    </row>
    <row r="66" spans="2:12">
      <c r="B66" s="128"/>
      <c r="C66" s="128"/>
      <c r="D66" s="128"/>
      <c r="E66" s="128"/>
      <c r="F66" s="128"/>
      <c r="G66" s="128"/>
      <c r="H66" s="128"/>
      <c r="I66" s="128"/>
      <c r="J66" s="128"/>
      <c r="K66" s="128"/>
      <c r="L66" s="128"/>
    </row>
    <row r="67" spans="2:12"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</row>
    <row r="68" spans="2:12">
      <c r="B68" s="128"/>
      <c r="C68" s="128"/>
      <c r="D68" s="128"/>
      <c r="E68" s="128"/>
      <c r="F68" s="128"/>
      <c r="G68" s="128"/>
      <c r="H68" s="128"/>
      <c r="I68" s="128"/>
      <c r="J68" s="128"/>
      <c r="K68" s="128"/>
      <c r="L68" s="128"/>
    </row>
    <row r="69" spans="2:12">
      <c r="B69" s="128"/>
      <c r="C69" s="128"/>
      <c r="D69" s="128"/>
      <c r="E69" s="128"/>
      <c r="F69" s="128"/>
      <c r="G69" s="128"/>
      <c r="H69" s="128"/>
      <c r="I69" s="128"/>
      <c r="J69" s="128"/>
      <c r="K69" s="128"/>
      <c r="L69" s="128"/>
    </row>
    <row r="70" spans="2:12">
      <c r="B70" s="128"/>
      <c r="C70" s="128"/>
      <c r="D70" s="128"/>
      <c r="E70" s="128"/>
      <c r="F70" s="128"/>
      <c r="G70" s="128"/>
      <c r="H70" s="128"/>
      <c r="I70" s="128"/>
      <c r="J70" s="128"/>
      <c r="K70" s="128"/>
      <c r="L70" s="128"/>
    </row>
    <row r="71" spans="2:12"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</row>
    <row r="72" spans="2:12">
      <c r="B72" s="128"/>
      <c r="C72" s="128"/>
      <c r="D72" s="128"/>
      <c r="E72" s="128"/>
      <c r="F72" s="128"/>
      <c r="G72" s="128"/>
      <c r="H72" s="128"/>
      <c r="I72" s="128"/>
      <c r="J72" s="128"/>
      <c r="K72" s="128"/>
      <c r="L72" s="128"/>
    </row>
    <row r="73" spans="2:12">
      <c r="B73" s="128"/>
      <c r="C73" s="128"/>
      <c r="D73" s="128"/>
      <c r="E73" s="128"/>
      <c r="F73" s="128"/>
      <c r="G73" s="128"/>
      <c r="H73" s="128"/>
      <c r="I73" s="128"/>
      <c r="J73" s="128"/>
      <c r="K73" s="128"/>
      <c r="L73" s="128"/>
    </row>
    <row r="74" spans="2:12">
      <c r="B74" s="128"/>
      <c r="C74" s="128"/>
      <c r="D74" s="128"/>
      <c r="E74" s="128"/>
      <c r="F74" s="128"/>
      <c r="G74" s="128"/>
      <c r="H74" s="128"/>
      <c r="I74" s="128"/>
      <c r="J74" s="128"/>
      <c r="K74" s="128"/>
      <c r="L74" s="128"/>
    </row>
    <row r="75" spans="2:12">
      <c r="B75" s="128"/>
      <c r="C75" s="128"/>
      <c r="D75" s="128"/>
      <c r="E75" s="128"/>
      <c r="F75" s="128"/>
      <c r="G75" s="128"/>
      <c r="H75" s="128"/>
      <c r="I75" s="128"/>
      <c r="J75" s="128"/>
      <c r="K75" s="128"/>
      <c r="L75" s="128"/>
    </row>
    <row r="76" spans="2:12">
      <c r="B76" s="128"/>
      <c r="C76" s="128"/>
      <c r="D76" s="128"/>
      <c r="E76" s="128"/>
      <c r="F76" s="128"/>
      <c r="G76" s="128"/>
      <c r="H76" s="128"/>
      <c r="I76" s="128"/>
      <c r="J76" s="128"/>
      <c r="K76" s="128"/>
      <c r="L76" s="128"/>
    </row>
    <row r="77" spans="2:12">
      <c r="B77" s="128"/>
      <c r="C77" s="128"/>
      <c r="D77" s="128"/>
      <c r="E77" s="128"/>
      <c r="F77" s="128"/>
      <c r="G77" s="128"/>
      <c r="H77" s="128"/>
      <c r="I77" s="128"/>
      <c r="J77" s="128"/>
      <c r="K77" s="128"/>
      <c r="L77" s="128"/>
    </row>
    <row r="78" spans="2:12">
      <c r="B78" s="128"/>
      <c r="C78" s="128"/>
      <c r="D78" s="128"/>
      <c r="E78" s="128"/>
      <c r="F78" s="128"/>
      <c r="G78" s="128"/>
      <c r="H78" s="128"/>
      <c r="I78" s="128"/>
      <c r="J78" s="128"/>
      <c r="K78" s="128"/>
      <c r="L78" s="128"/>
    </row>
    <row r="79" spans="2:12">
      <c r="B79" s="128"/>
      <c r="C79" s="128"/>
      <c r="D79" s="128"/>
      <c r="E79" s="128"/>
      <c r="F79" s="128"/>
      <c r="G79" s="128"/>
      <c r="H79" s="128"/>
      <c r="I79" s="128"/>
      <c r="J79" s="128"/>
      <c r="K79" s="128"/>
      <c r="L79" s="128"/>
    </row>
    <row r="80" spans="2:12">
      <c r="B80" s="128"/>
      <c r="C80" s="128"/>
      <c r="D80" s="128"/>
      <c r="E80" s="128"/>
      <c r="F80" s="128"/>
      <c r="G80" s="128"/>
      <c r="H80" s="128"/>
      <c r="I80" s="128"/>
      <c r="J80" s="128"/>
      <c r="K80" s="128"/>
      <c r="L80" s="128"/>
    </row>
    <row r="81" spans="2:12">
      <c r="B81" s="128"/>
      <c r="C81" s="128"/>
      <c r="D81" s="128"/>
      <c r="E81" s="128"/>
      <c r="F81" s="128"/>
      <c r="G81" s="128"/>
      <c r="H81" s="128"/>
      <c r="I81" s="128"/>
      <c r="J81" s="128"/>
      <c r="K81" s="128"/>
      <c r="L81" s="128"/>
    </row>
    <row r="82" spans="2:12">
      <c r="B82" s="128"/>
      <c r="C82" s="128"/>
      <c r="D82" s="128"/>
      <c r="E82" s="128"/>
      <c r="F82" s="128"/>
      <c r="G82" s="128"/>
      <c r="H82" s="128"/>
      <c r="I82" s="128"/>
      <c r="J82" s="128"/>
      <c r="K82" s="128"/>
      <c r="L82" s="128"/>
    </row>
    <row r="83" spans="2:12">
      <c r="B83" s="128"/>
      <c r="C83" s="128"/>
      <c r="D83" s="128"/>
      <c r="E83" s="128"/>
      <c r="F83" s="128"/>
      <c r="G83" s="128"/>
      <c r="H83" s="128"/>
      <c r="I83" s="128"/>
      <c r="J83" s="128"/>
      <c r="K83" s="128"/>
      <c r="L83" s="128"/>
    </row>
    <row r="84" spans="2:12">
      <c r="B84" s="128"/>
      <c r="C84" s="128"/>
      <c r="D84" s="128"/>
      <c r="E84" s="128"/>
      <c r="F84" s="128"/>
      <c r="G84" s="128"/>
      <c r="H84" s="128"/>
      <c r="I84" s="128"/>
      <c r="J84" s="128"/>
      <c r="K84" s="128"/>
      <c r="L84" s="128"/>
    </row>
    <row r="85" spans="2:12">
      <c r="B85" s="128"/>
      <c r="C85" s="128"/>
      <c r="D85" s="128"/>
      <c r="E85" s="128"/>
      <c r="F85" s="128"/>
      <c r="G85" s="128"/>
      <c r="H85" s="128"/>
      <c r="I85" s="128"/>
      <c r="J85" s="128"/>
      <c r="K85" s="128"/>
      <c r="L85" s="128"/>
    </row>
    <row r="86" spans="2:12">
      <c r="B86" s="128"/>
      <c r="C86" s="128"/>
      <c r="D86" s="128"/>
      <c r="E86" s="128"/>
      <c r="F86" s="128"/>
      <c r="G86" s="128"/>
      <c r="H86" s="128"/>
      <c r="I86" s="128"/>
      <c r="J86" s="128"/>
      <c r="K86" s="128"/>
      <c r="L86" s="128"/>
    </row>
    <row r="87" spans="2:12">
      <c r="B87" s="128"/>
      <c r="C87" s="128"/>
      <c r="D87" s="128"/>
      <c r="E87" s="128"/>
      <c r="F87" s="128"/>
      <c r="G87" s="128"/>
      <c r="H87" s="128"/>
      <c r="I87" s="128"/>
      <c r="J87" s="128"/>
      <c r="K87" s="128"/>
      <c r="L87" s="128"/>
    </row>
    <row r="88" spans="2:12"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</row>
    <row r="89" spans="2:12">
      <c r="B89" s="128"/>
      <c r="C89" s="128"/>
      <c r="D89" s="128"/>
      <c r="E89" s="128"/>
      <c r="F89" s="128"/>
      <c r="G89" s="128"/>
      <c r="H89" s="128"/>
      <c r="I89" s="128"/>
      <c r="J89" s="128"/>
      <c r="K89" s="128"/>
      <c r="L89" s="128"/>
    </row>
    <row r="90" spans="2:12">
      <c r="B90" s="128"/>
      <c r="C90" s="128"/>
      <c r="D90" s="128"/>
      <c r="E90" s="128"/>
      <c r="F90" s="128"/>
      <c r="G90" s="128"/>
      <c r="H90" s="128"/>
      <c r="I90" s="128"/>
      <c r="J90" s="128"/>
      <c r="K90" s="128"/>
      <c r="L90" s="128"/>
    </row>
    <row r="91" spans="2:12">
      <c r="B91" s="128"/>
      <c r="C91" s="128"/>
      <c r="D91" s="128"/>
      <c r="E91" s="128"/>
      <c r="F91" s="128"/>
      <c r="G91" s="128"/>
      <c r="H91" s="128"/>
      <c r="I91" s="128"/>
      <c r="J91" s="128"/>
      <c r="K91" s="128"/>
      <c r="L91" s="128"/>
    </row>
    <row r="92" spans="2:12">
      <c r="B92" s="128"/>
      <c r="C92" s="128"/>
      <c r="D92" s="128"/>
      <c r="E92" s="128"/>
      <c r="F92" s="128"/>
      <c r="G92" s="128"/>
      <c r="H92" s="128"/>
      <c r="I92" s="128"/>
      <c r="J92" s="128"/>
      <c r="K92" s="128"/>
      <c r="L92" s="128"/>
    </row>
    <row r="93" spans="2:12">
      <c r="B93" s="128"/>
      <c r="C93" s="128"/>
      <c r="D93" s="128"/>
      <c r="E93" s="128"/>
      <c r="F93" s="128"/>
      <c r="G93" s="128"/>
      <c r="H93" s="128"/>
      <c r="I93" s="128"/>
      <c r="J93" s="128"/>
      <c r="K93" s="128"/>
      <c r="L93" s="128"/>
    </row>
    <row r="94" spans="2:12">
      <c r="B94" s="128"/>
      <c r="C94" s="128"/>
      <c r="D94" s="128"/>
      <c r="E94" s="128"/>
      <c r="F94" s="128"/>
      <c r="G94" s="128"/>
      <c r="H94" s="128"/>
      <c r="I94" s="128"/>
      <c r="J94" s="128"/>
      <c r="K94" s="128"/>
      <c r="L94" s="128"/>
    </row>
    <row r="95" spans="2:12">
      <c r="B95" s="128"/>
      <c r="C95" s="128"/>
      <c r="D95" s="128"/>
      <c r="E95" s="128"/>
      <c r="F95" s="128"/>
      <c r="G95" s="128"/>
      <c r="H95" s="128"/>
      <c r="I95" s="128"/>
      <c r="J95" s="128"/>
      <c r="K95" s="128"/>
      <c r="L95" s="128"/>
    </row>
    <row r="96" spans="2:12">
      <c r="B96" s="128"/>
      <c r="C96" s="128"/>
      <c r="D96" s="128"/>
      <c r="E96" s="128"/>
      <c r="F96" s="128"/>
      <c r="G96" s="128"/>
      <c r="H96" s="128"/>
      <c r="I96" s="128"/>
      <c r="J96" s="128"/>
      <c r="K96" s="128"/>
      <c r="L96" s="128"/>
    </row>
    <row r="97" spans="2:12"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</row>
    <row r="98" spans="2:12">
      <c r="B98" s="128"/>
      <c r="C98" s="128"/>
      <c r="D98" s="128"/>
      <c r="E98" s="128"/>
      <c r="F98" s="128"/>
      <c r="G98" s="128"/>
      <c r="H98" s="128"/>
      <c r="I98" s="128"/>
      <c r="J98" s="128"/>
      <c r="K98" s="128"/>
      <c r="L98" s="128"/>
    </row>
    <row r="99" spans="2:12">
      <c r="B99" s="128"/>
      <c r="C99" s="128"/>
      <c r="D99" s="128"/>
      <c r="E99" s="128"/>
      <c r="F99" s="128"/>
      <c r="G99" s="128"/>
      <c r="H99" s="128"/>
      <c r="I99" s="128"/>
      <c r="J99" s="128"/>
      <c r="K99" s="128"/>
      <c r="L99" s="128"/>
    </row>
    <row r="100" spans="2:12">
      <c r="B100" s="128"/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</row>
    <row r="101" spans="2:12">
      <c r="B101" s="128"/>
      <c r="C101" s="128"/>
      <c r="D101" s="128"/>
      <c r="E101" s="128"/>
      <c r="F101" s="128"/>
      <c r="G101" s="128"/>
      <c r="H101" s="128"/>
      <c r="I101" s="128"/>
      <c r="J101" s="128"/>
      <c r="K101" s="128"/>
      <c r="L101" s="128"/>
    </row>
    <row r="102" spans="2:12">
      <c r="B102" s="128"/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</row>
    <row r="103" spans="2:12">
      <c r="B103" s="128"/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</row>
    <row r="104" spans="2:12"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</row>
    <row r="105" spans="2:12"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</row>
    <row r="106" spans="2:12">
      <c r="B106" s="128"/>
      <c r="C106" s="128"/>
      <c r="D106" s="128"/>
      <c r="E106" s="128"/>
      <c r="F106" s="128"/>
      <c r="G106" s="128"/>
      <c r="H106" s="128"/>
      <c r="I106" s="128"/>
      <c r="J106" s="128"/>
      <c r="K106" s="128"/>
      <c r="L106" s="128"/>
    </row>
    <row r="107" spans="2:12"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</row>
    <row r="108" spans="2:12">
      <c r="B108" s="128"/>
      <c r="C108" s="128"/>
      <c r="D108" s="128"/>
      <c r="E108" s="128"/>
      <c r="F108" s="128"/>
      <c r="G108" s="128"/>
      <c r="H108" s="128"/>
      <c r="I108" s="128"/>
      <c r="J108" s="128"/>
      <c r="K108" s="128"/>
      <c r="L108" s="128"/>
    </row>
    <row r="109" spans="2:12">
      <c r="B109" s="128"/>
      <c r="C109" s="128"/>
      <c r="D109" s="128"/>
      <c r="E109" s="128"/>
      <c r="F109" s="128"/>
      <c r="G109" s="128"/>
      <c r="H109" s="128"/>
      <c r="I109" s="128"/>
      <c r="J109" s="128"/>
      <c r="K109" s="128"/>
      <c r="L109" s="128"/>
    </row>
    <row r="110" spans="2:12">
      <c r="B110" s="128"/>
      <c r="C110" s="128"/>
      <c r="D110" s="128"/>
      <c r="E110" s="128"/>
      <c r="F110" s="128"/>
      <c r="G110" s="128"/>
      <c r="H110" s="128"/>
      <c r="I110" s="128"/>
      <c r="J110" s="128"/>
      <c r="K110" s="128"/>
      <c r="L110" s="128"/>
    </row>
    <row r="111" spans="2:12">
      <c r="B111" s="128"/>
      <c r="C111" s="128"/>
      <c r="D111" s="128"/>
      <c r="E111" s="128"/>
      <c r="F111" s="128"/>
      <c r="G111" s="128"/>
      <c r="H111" s="128"/>
      <c r="I111" s="128"/>
      <c r="J111" s="128"/>
      <c r="K111" s="128"/>
      <c r="L111" s="128"/>
    </row>
    <row r="112" spans="2:12">
      <c r="B112" s="128"/>
      <c r="C112" s="128"/>
      <c r="D112" s="128"/>
      <c r="E112" s="128"/>
      <c r="F112" s="128"/>
      <c r="G112" s="128"/>
      <c r="H112" s="128"/>
      <c r="I112" s="128"/>
      <c r="J112" s="128"/>
      <c r="K112" s="128"/>
      <c r="L112" s="128"/>
    </row>
    <row r="113" spans="2:12">
      <c r="B113" s="128"/>
      <c r="C113" s="128"/>
      <c r="D113" s="128"/>
      <c r="E113" s="128"/>
      <c r="F113" s="128"/>
      <c r="G113" s="128"/>
      <c r="H113" s="128"/>
      <c r="I113" s="128"/>
      <c r="J113" s="128"/>
      <c r="K113" s="128"/>
      <c r="L113" s="128"/>
    </row>
    <row r="114" spans="2:12">
      <c r="B114" s="128"/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</row>
    <row r="115" spans="2:12">
      <c r="B115" s="128"/>
      <c r="C115" s="128"/>
      <c r="D115" s="128"/>
      <c r="E115" s="128"/>
      <c r="F115" s="128"/>
      <c r="G115" s="128"/>
      <c r="H115" s="128"/>
      <c r="I115" s="128"/>
      <c r="J115" s="128"/>
      <c r="K115" s="128"/>
      <c r="L115" s="128"/>
    </row>
    <row r="116" spans="2:12">
      <c r="B116" s="128"/>
      <c r="C116" s="128"/>
      <c r="D116" s="128"/>
      <c r="E116" s="128"/>
      <c r="F116" s="128"/>
      <c r="G116" s="128"/>
      <c r="H116" s="128"/>
      <c r="I116" s="128"/>
      <c r="J116" s="128"/>
      <c r="K116" s="128"/>
      <c r="L116" s="128"/>
    </row>
    <row r="117" spans="2:12">
      <c r="B117" s="128"/>
      <c r="C117" s="128"/>
      <c r="D117" s="128"/>
      <c r="E117" s="128"/>
      <c r="F117" s="128"/>
      <c r="G117" s="128"/>
      <c r="H117" s="128"/>
      <c r="I117" s="128"/>
      <c r="J117" s="128"/>
      <c r="K117" s="128"/>
      <c r="L117" s="128"/>
    </row>
    <row r="118" spans="2:12">
      <c r="B118" s="128"/>
      <c r="C118" s="128"/>
      <c r="D118" s="128"/>
      <c r="E118" s="128"/>
      <c r="F118" s="128"/>
      <c r="G118" s="128"/>
      <c r="H118" s="128"/>
      <c r="I118" s="128"/>
      <c r="J118" s="128"/>
      <c r="K118" s="128"/>
      <c r="L118" s="128"/>
    </row>
    <row r="119" spans="2:12">
      <c r="B119" s="115"/>
      <c r="C119" s="115"/>
      <c r="D119" s="116"/>
      <c r="E119" s="115"/>
      <c r="F119" s="115"/>
      <c r="G119" s="115"/>
      <c r="H119" s="115"/>
      <c r="I119" s="115"/>
      <c r="J119" s="115"/>
      <c r="K119" s="115"/>
      <c r="L119" s="115"/>
    </row>
    <row r="120" spans="2:12">
      <c r="B120" s="115"/>
      <c r="C120" s="115"/>
      <c r="D120" s="116"/>
      <c r="E120" s="115"/>
      <c r="F120" s="115"/>
      <c r="G120" s="115"/>
      <c r="H120" s="115"/>
      <c r="I120" s="115"/>
      <c r="J120" s="115"/>
      <c r="K120" s="115"/>
      <c r="L120" s="115"/>
    </row>
    <row r="121" spans="2:12">
      <c r="B121" s="115"/>
      <c r="C121" s="115"/>
      <c r="D121" s="116"/>
      <c r="E121" s="115"/>
      <c r="F121" s="115"/>
      <c r="G121" s="115"/>
      <c r="H121" s="115"/>
      <c r="I121" s="115"/>
      <c r="J121" s="115"/>
      <c r="K121" s="115"/>
      <c r="L121" s="115"/>
    </row>
    <row r="122" spans="2:12">
      <c r="B122" s="115"/>
      <c r="C122" s="115"/>
      <c r="D122" s="116"/>
      <c r="E122" s="115"/>
      <c r="F122" s="115"/>
      <c r="G122" s="115"/>
      <c r="H122" s="115"/>
      <c r="I122" s="115"/>
      <c r="J122" s="115"/>
      <c r="K122" s="115"/>
      <c r="L122" s="115"/>
    </row>
    <row r="123" spans="2:12">
      <c r="B123" s="115"/>
      <c r="C123" s="115"/>
      <c r="D123" s="116"/>
      <c r="E123" s="115"/>
      <c r="F123" s="115"/>
      <c r="G123" s="115"/>
      <c r="H123" s="115"/>
      <c r="I123" s="115"/>
      <c r="J123" s="115"/>
      <c r="K123" s="115"/>
      <c r="L123" s="115"/>
    </row>
    <row r="124" spans="2:12">
      <c r="B124" s="115"/>
      <c r="C124" s="115"/>
      <c r="D124" s="116"/>
      <c r="E124" s="115"/>
      <c r="F124" s="115"/>
      <c r="G124" s="115"/>
      <c r="H124" s="115"/>
      <c r="I124" s="115"/>
      <c r="J124" s="115"/>
      <c r="K124" s="115"/>
      <c r="L124" s="115"/>
    </row>
    <row r="125" spans="2:12">
      <c r="B125" s="115"/>
      <c r="C125" s="115"/>
      <c r="D125" s="116"/>
      <c r="E125" s="115"/>
      <c r="F125" s="115"/>
      <c r="G125" s="115"/>
      <c r="H125" s="115"/>
      <c r="I125" s="115"/>
      <c r="J125" s="115"/>
      <c r="K125" s="115"/>
      <c r="L125" s="115"/>
    </row>
    <row r="126" spans="2:12">
      <c r="B126" s="115"/>
      <c r="C126" s="115"/>
      <c r="D126" s="116"/>
      <c r="E126" s="115"/>
      <c r="F126" s="115"/>
      <c r="G126" s="115"/>
      <c r="H126" s="115"/>
      <c r="I126" s="115"/>
      <c r="J126" s="115"/>
      <c r="K126" s="115"/>
      <c r="L126" s="115"/>
    </row>
    <row r="127" spans="2:12">
      <c r="B127" s="115"/>
      <c r="C127" s="115"/>
      <c r="D127" s="116"/>
      <c r="E127" s="115"/>
      <c r="F127" s="115"/>
      <c r="G127" s="115"/>
      <c r="H127" s="115"/>
      <c r="I127" s="115"/>
      <c r="J127" s="115"/>
      <c r="K127" s="115"/>
      <c r="L127" s="115"/>
    </row>
    <row r="128" spans="2:12">
      <c r="B128" s="115"/>
      <c r="C128" s="115"/>
      <c r="D128" s="116"/>
      <c r="E128" s="115"/>
      <c r="F128" s="115"/>
      <c r="G128" s="115"/>
      <c r="H128" s="115"/>
      <c r="I128" s="115"/>
      <c r="J128" s="115"/>
      <c r="K128" s="115"/>
      <c r="L128" s="115"/>
    </row>
    <row r="129" spans="4:4">
      <c r="D129" s="116"/>
    </row>
    <row r="130" spans="4:4">
      <c r="D130" s="116"/>
    </row>
    <row r="131" spans="4:4">
      <c r="D131" s="116"/>
    </row>
    <row r="132" spans="4:4">
      <c r="D132" s="116"/>
    </row>
    <row r="133" spans="4:4">
      <c r="D133" s="116"/>
    </row>
    <row r="134" spans="4:4">
      <c r="D134" s="116"/>
    </row>
    <row r="135" spans="4:4">
      <c r="D135" s="116"/>
    </row>
    <row r="136" spans="4:4">
      <c r="D136" s="116"/>
    </row>
    <row r="137" spans="4:4">
      <c r="D137" s="116"/>
    </row>
    <row r="138" spans="4:4">
      <c r="D138" s="116"/>
    </row>
    <row r="139" spans="4:4">
      <c r="D139" s="116"/>
    </row>
    <row r="140" spans="4:4">
      <c r="D140" s="116"/>
    </row>
    <row r="141" spans="4:4">
      <c r="D141" s="116"/>
    </row>
    <row r="142" spans="4:4">
      <c r="D142" s="116"/>
    </row>
    <row r="143" spans="4:4">
      <c r="D143" s="116"/>
    </row>
    <row r="144" spans="4:4">
      <c r="D144" s="116"/>
    </row>
    <row r="145" spans="4:4">
      <c r="D145" s="116"/>
    </row>
    <row r="146" spans="4:4">
      <c r="D146" s="116"/>
    </row>
    <row r="147" spans="4:4">
      <c r="D147" s="116"/>
    </row>
    <row r="148" spans="4:4">
      <c r="D148" s="116"/>
    </row>
    <row r="149" spans="4:4">
      <c r="D149" s="116"/>
    </row>
    <row r="150" spans="4:4">
      <c r="D150" s="116"/>
    </row>
    <row r="151" spans="4:4">
      <c r="D151" s="116"/>
    </row>
    <row r="152" spans="4:4">
      <c r="D152" s="116"/>
    </row>
    <row r="153" spans="4:4">
      <c r="D153" s="116"/>
    </row>
    <row r="154" spans="4:4">
      <c r="D154" s="116"/>
    </row>
    <row r="155" spans="4:4">
      <c r="D155" s="116"/>
    </row>
    <row r="156" spans="4:4">
      <c r="D156" s="116"/>
    </row>
    <row r="157" spans="4:4">
      <c r="D157" s="116"/>
    </row>
    <row r="158" spans="4:4">
      <c r="D158" s="116"/>
    </row>
    <row r="159" spans="4:4">
      <c r="D159" s="116"/>
    </row>
    <row r="160" spans="4:4">
      <c r="D160" s="116"/>
    </row>
    <row r="161" spans="4:4">
      <c r="D161" s="116"/>
    </row>
    <row r="162" spans="4:4">
      <c r="D162" s="116"/>
    </row>
    <row r="163" spans="4:4">
      <c r="D163" s="116"/>
    </row>
    <row r="164" spans="4:4">
      <c r="D164" s="116"/>
    </row>
    <row r="165" spans="4:4">
      <c r="D165" s="116"/>
    </row>
    <row r="166" spans="4:4">
      <c r="D166" s="116"/>
    </row>
    <row r="167" spans="4:4">
      <c r="D167" s="116"/>
    </row>
    <row r="168" spans="4:4">
      <c r="D168" s="116"/>
    </row>
    <row r="169" spans="4:4">
      <c r="D169" s="116"/>
    </row>
    <row r="170" spans="4:4">
      <c r="D170" s="116"/>
    </row>
    <row r="171" spans="4:4">
      <c r="D171" s="116"/>
    </row>
    <row r="172" spans="4:4">
      <c r="D172" s="116"/>
    </row>
    <row r="173" spans="4:4">
      <c r="D173" s="116"/>
    </row>
    <row r="174" spans="4:4">
      <c r="D174" s="116"/>
    </row>
    <row r="175" spans="4:4">
      <c r="D175" s="116"/>
    </row>
    <row r="176" spans="4:4">
      <c r="D176" s="116"/>
    </row>
    <row r="177" spans="4:4">
      <c r="D177" s="116"/>
    </row>
    <row r="178" spans="4:4">
      <c r="D178" s="116"/>
    </row>
    <row r="179" spans="4:4">
      <c r="D179" s="116"/>
    </row>
    <row r="180" spans="4:4">
      <c r="D180" s="116"/>
    </row>
    <row r="181" spans="4:4">
      <c r="D181" s="116"/>
    </row>
    <row r="182" spans="4:4">
      <c r="D182" s="116"/>
    </row>
    <row r="183" spans="4:4">
      <c r="D183" s="116"/>
    </row>
    <row r="184" spans="4:4">
      <c r="D184" s="116"/>
    </row>
    <row r="185" spans="4:4">
      <c r="D185" s="116"/>
    </row>
    <row r="186" spans="4:4">
      <c r="D186" s="116"/>
    </row>
    <row r="187" spans="4:4">
      <c r="D187" s="116"/>
    </row>
    <row r="188" spans="4:4">
      <c r="D188" s="116"/>
    </row>
    <row r="189" spans="4:4">
      <c r="D189" s="116"/>
    </row>
    <row r="190" spans="4:4">
      <c r="D190" s="116"/>
    </row>
    <row r="191" spans="4:4">
      <c r="D191" s="116"/>
    </row>
    <row r="192" spans="4:4">
      <c r="D192" s="116"/>
    </row>
    <row r="193" spans="4:4">
      <c r="D193" s="116"/>
    </row>
    <row r="194" spans="4:4">
      <c r="D194" s="116"/>
    </row>
    <row r="195" spans="4:4">
      <c r="D195" s="116"/>
    </row>
    <row r="196" spans="4:4">
      <c r="D196" s="116"/>
    </row>
    <row r="197" spans="4:4">
      <c r="D197" s="116"/>
    </row>
    <row r="198" spans="4:4">
      <c r="D198" s="116"/>
    </row>
    <row r="199" spans="4:4">
      <c r="D199" s="116"/>
    </row>
    <row r="200" spans="4:4">
      <c r="D200" s="116"/>
    </row>
    <row r="201" spans="4:4">
      <c r="D201" s="116"/>
    </row>
    <row r="202" spans="4:4">
      <c r="D202" s="116"/>
    </row>
    <row r="203" spans="4:4">
      <c r="D203" s="116"/>
    </row>
    <row r="204" spans="4:4">
      <c r="D204" s="116"/>
    </row>
    <row r="205" spans="4:4">
      <c r="D205" s="116"/>
    </row>
    <row r="206" spans="4:4">
      <c r="D206" s="116"/>
    </row>
    <row r="207" spans="4:4">
      <c r="D207" s="116"/>
    </row>
    <row r="208" spans="4:4">
      <c r="D208" s="116"/>
    </row>
    <row r="209" spans="4:4">
      <c r="D209" s="116"/>
    </row>
    <row r="210" spans="4:4">
      <c r="D210" s="116"/>
    </row>
    <row r="211" spans="4:4">
      <c r="D211" s="116"/>
    </row>
    <row r="212" spans="4:4">
      <c r="D212" s="116"/>
    </row>
    <row r="213" spans="4:4">
      <c r="D213" s="116"/>
    </row>
    <row r="214" spans="4:4">
      <c r="D214" s="116"/>
    </row>
    <row r="215" spans="4:4">
      <c r="D215" s="116"/>
    </row>
    <row r="216" spans="4:4">
      <c r="D216" s="116"/>
    </row>
    <row r="217" spans="4:4">
      <c r="D217" s="116"/>
    </row>
    <row r="218" spans="4:4">
      <c r="D218" s="116"/>
    </row>
    <row r="219" spans="4:4">
      <c r="D219" s="116"/>
    </row>
    <row r="220" spans="4:4">
      <c r="D220" s="116"/>
    </row>
    <row r="221" spans="4:4">
      <c r="D221" s="116"/>
    </row>
    <row r="222" spans="4:4">
      <c r="D222" s="116"/>
    </row>
    <row r="223" spans="4:4">
      <c r="D223" s="116"/>
    </row>
    <row r="224" spans="4:4">
      <c r="D224" s="116"/>
    </row>
    <row r="225" spans="4:4">
      <c r="D225" s="116"/>
    </row>
    <row r="226" spans="4:4">
      <c r="D226" s="116"/>
    </row>
    <row r="227" spans="4:4">
      <c r="D227" s="116"/>
    </row>
    <row r="228" spans="4:4">
      <c r="D228" s="116"/>
    </row>
    <row r="229" spans="4:4">
      <c r="D229" s="116"/>
    </row>
    <row r="230" spans="4:4">
      <c r="D230" s="116"/>
    </row>
    <row r="231" spans="4:4">
      <c r="D231" s="116"/>
    </row>
    <row r="232" spans="4:4">
      <c r="D232" s="116"/>
    </row>
    <row r="233" spans="4:4">
      <c r="D233" s="116"/>
    </row>
    <row r="234" spans="4:4">
      <c r="D234" s="116"/>
    </row>
    <row r="235" spans="4:4">
      <c r="D235" s="116"/>
    </row>
    <row r="236" spans="4:4">
      <c r="D236" s="116"/>
    </row>
    <row r="237" spans="4:4">
      <c r="D237" s="116"/>
    </row>
    <row r="238" spans="4:4">
      <c r="D238" s="116"/>
    </row>
    <row r="239" spans="4:4">
      <c r="D239" s="116"/>
    </row>
    <row r="240" spans="4:4">
      <c r="D240" s="116"/>
    </row>
    <row r="241" spans="4:4">
      <c r="D241" s="116"/>
    </row>
    <row r="242" spans="4:4">
      <c r="D242" s="116"/>
    </row>
    <row r="243" spans="4:4">
      <c r="D243" s="116"/>
    </row>
    <row r="244" spans="4:4">
      <c r="D244" s="116"/>
    </row>
    <row r="245" spans="4:4">
      <c r="D245" s="116"/>
    </row>
    <row r="246" spans="4:4">
      <c r="D246" s="116"/>
    </row>
    <row r="247" spans="4:4">
      <c r="D247" s="116"/>
    </row>
    <row r="248" spans="4:4">
      <c r="D248" s="116"/>
    </row>
    <row r="249" spans="4:4">
      <c r="D249" s="116"/>
    </row>
    <row r="250" spans="4:4">
      <c r="D250" s="116"/>
    </row>
    <row r="251" spans="4:4">
      <c r="D251" s="116"/>
    </row>
    <row r="252" spans="4:4">
      <c r="D252" s="116"/>
    </row>
    <row r="253" spans="4:4">
      <c r="D253" s="116"/>
    </row>
    <row r="254" spans="4:4">
      <c r="D254" s="116"/>
    </row>
    <row r="255" spans="4:4">
      <c r="D255" s="116"/>
    </row>
    <row r="256" spans="4:4">
      <c r="D256" s="116"/>
    </row>
    <row r="257" spans="4:4">
      <c r="D257" s="116"/>
    </row>
    <row r="258" spans="4:4">
      <c r="D258" s="116"/>
    </row>
    <row r="259" spans="4:4">
      <c r="D259" s="116"/>
    </row>
    <row r="260" spans="4:4">
      <c r="D260" s="116"/>
    </row>
    <row r="261" spans="4:4">
      <c r="D261" s="116"/>
    </row>
    <row r="262" spans="4:4">
      <c r="D262" s="116"/>
    </row>
    <row r="263" spans="4:4">
      <c r="D263" s="116"/>
    </row>
    <row r="264" spans="4:4">
      <c r="D264" s="116"/>
    </row>
    <row r="265" spans="4:4">
      <c r="D265" s="116"/>
    </row>
    <row r="266" spans="4:4">
      <c r="D266" s="116"/>
    </row>
    <row r="267" spans="4:4">
      <c r="D267" s="116"/>
    </row>
    <row r="268" spans="4:4">
      <c r="D268" s="116"/>
    </row>
    <row r="269" spans="4:4">
      <c r="D269" s="116"/>
    </row>
    <row r="270" spans="4:4">
      <c r="D270" s="116"/>
    </row>
    <row r="271" spans="4:4">
      <c r="D271" s="116"/>
    </row>
    <row r="272" spans="4:4">
      <c r="D272" s="116"/>
    </row>
    <row r="273" spans="4:4">
      <c r="D273" s="116"/>
    </row>
    <row r="274" spans="4:4">
      <c r="D274" s="116"/>
    </row>
    <row r="275" spans="4:4">
      <c r="D275" s="116"/>
    </row>
    <row r="276" spans="4:4">
      <c r="D276" s="116"/>
    </row>
    <row r="277" spans="4:4">
      <c r="D277" s="116"/>
    </row>
    <row r="278" spans="4:4">
      <c r="D278" s="116"/>
    </row>
    <row r="279" spans="4:4">
      <c r="D279" s="116"/>
    </row>
    <row r="280" spans="4:4">
      <c r="D280" s="116"/>
    </row>
    <row r="281" spans="4:4">
      <c r="D281" s="116"/>
    </row>
    <row r="282" spans="4:4">
      <c r="D282" s="116"/>
    </row>
    <row r="283" spans="4:4">
      <c r="D283" s="116"/>
    </row>
    <row r="284" spans="4:4">
      <c r="D284" s="116"/>
    </row>
    <row r="285" spans="4:4">
      <c r="D285" s="116"/>
    </row>
    <row r="286" spans="4:4">
      <c r="D286" s="116"/>
    </row>
    <row r="287" spans="4:4">
      <c r="D287" s="116"/>
    </row>
    <row r="288" spans="4:4">
      <c r="D288" s="116"/>
    </row>
    <row r="289" spans="4:4">
      <c r="D289" s="116"/>
    </row>
    <row r="290" spans="4:4">
      <c r="D290" s="116"/>
    </row>
    <row r="291" spans="4:4">
      <c r="D291" s="116"/>
    </row>
    <row r="292" spans="4:4">
      <c r="D292" s="116"/>
    </row>
    <row r="293" spans="4:4">
      <c r="D293" s="116"/>
    </row>
    <row r="294" spans="4:4">
      <c r="D294" s="116"/>
    </row>
    <row r="295" spans="4:4">
      <c r="D295" s="116"/>
    </row>
    <row r="296" spans="4:4">
      <c r="D296" s="116"/>
    </row>
    <row r="297" spans="4:4">
      <c r="D297" s="116"/>
    </row>
    <row r="298" spans="4:4">
      <c r="D298" s="116"/>
    </row>
    <row r="299" spans="4:4">
      <c r="D299" s="116"/>
    </row>
    <row r="300" spans="4:4">
      <c r="D300" s="116"/>
    </row>
    <row r="301" spans="4:4">
      <c r="D301" s="116"/>
    </row>
    <row r="302" spans="4:4">
      <c r="D302" s="116"/>
    </row>
    <row r="303" spans="4:4">
      <c r="D303" s="116"/>
    </row>
    <row r="304" spans="4:4">
      <c r="D304" s="116"/>
    </row>
    <row r="305" spans="4:4">
      <c r="D305" s="116"/>
    </row>
    <row r="306" spans="4:4">
      <c r="D306" s="116"/>
    </row>
    <row r="307" spans="4:4">
      <c r="D307" s="116"/>
    </row>
    <row r="308" spans="4:4">
      <c r="D308" s="116"/>
    </row>
    <row r="309" spans="4:4">
      <c r="D309" s="116"/>
    </row>
    <row r="310" spans="4:4">
      <c r="D310" s="116"/>
    </row>
    <row r="311" spans="4:4">
      <c r="D311" s="116"/>
    </row>
    <row r="312" spans="4:4">
      <c r="D312" s="116"/>
    </row>
    <row r="313" spans="4:4">
      <c r="D313" s="116"/>
    </row>
    <row r="314" spans="4:4">
      <c r="D314" s="116"/>
    </row>
    <row r="315" spans="4:4">
      <c r="D315" s="116"/>
    </row>
    <row r="316" spans="4:4">
      <c r="D316" s="116"/>
    </row>
    <row r="317" spans="4:4">
      <c r="D317" s="116"/>
    </row>
    <row r="318" spans="4:4">
      <c r="D318" s="116"/>
    </row>
    <row r="319" spans="4:4">
      <c r="D319" s="116"/>
    </row>
    <row r="320" spans="4:4">
      <c r="D320" s="116"/>
    </row>
    <row r="321" spans="4:4">
      <c r="D321" s="116"/>
    </row>
    <row r="322" spans="4:4">
      <c r="D322" s="116"/>
    </row>
    <row r="323" spans="4:4">
      <c r="D323" s="116"/>
    </row>
    <row r="324" spans="4:4">
      <c r="D324" s="116"/>
    </row>
    <row r="325" spans="4:4">
      <c r="D325" s="116"/>
    </row>
    <row r="326" spans="4:4">
      <c r="D326" s="116"/>
    </row>
    <row r="327" spans="4:4">
      <c r="D327" s="116"/>
    </row>
    <row r="328" spans="4:4">
      <c r="D328" s="116"/>
    </row>
    <row r="329" spans="4:4">
      <c r="D329" s="116"/>
    </row>
    <row r="330" spans="4:4">
      <c r="D330" s="116"/>
    </row>
    <row r="331" spans="4:4">
      <c r="D331" s="116"/>
    </row>
    <row r="332" spans="4:4">
      <c r="D332" s="116"/>
    </row>
    <row r="333" spans="4:4">
      <c r="D333" s="116"/>
    </row>
    <row r="334" spans="4:4">
      <c r="D334" s="116"/>
    </row>
    <row r="335" spans="4:4">
      <c r="D335" s="116"/>
    </row>
    <row r="336" spans="4:4">
      <c r="D336" s="116"/>
    </row>
    <row r="337" spans="4:4">
      <c r="D337" s="116"/>
    </row>
    <row r="338" spans="4:4">
      <c r="D338" s="116"/>
    </row>
    <row r="339" spans="4:4">
      <c r="D339" s="116"/>
    </row>
    <row r="340" spans="4:4">
      <c r="D340" s="116"/>
    </row>
    <row r="341" spans="4:4">
      <c r="D341" s="116"/>
    </row>
    <row r="342" spans="4:4">
      <c r="D342" s="116"/>
    </row>
    <row r="343" spans="4:4">
      <c r="D343" s="116"/>
    </row>
    <row r="344" spans="4:4">
      <c r="D344" s="116"/>
    </row>
    <row r="345" spans="4:4">
      <c r="D345" s="116"/>
    </row>
    <row r="346" spans="4:4">
      <c r="D346" s="116"/>
    </row>
    <row r="347" spans="4:4">
      <c r="D347" s="116"/>
    </row>
    <row r="348" spans="4:4">
      <c r="D348" s="116"/>
    </row>
    <row r="349" spans="4:4">
      <c r="D349" s="116"/>
    </row>
    <row r="350" spans="4:4">
      <c r="D350" s="116"/>
    </row>
    <row r="351" spans="4:4">
      <c r="D351" s="116"/>
    </row>
    <row r="352" spans="4:4">
      <c r="D352" s="116"/>
    </row>
    <row r="353" spans="4:4">
      <c r="D353" s="116"/>
    </row>
    <row r="354" spans="4:4">
      <c r="D354" s="116"/>
    </row>
    <row r="355" spans="4:4">
      <c r="D355" s="116"/>
    </row>
    <row r="356" spans="4:4">
      <c r="D356" s="116"/>
    </row>
    <row r="357" spans="4:4">
      <c r="D357" s="116"/>
    </row>
    <row r="358" spans="4:4">
      <c r="D358" s="116"/>
    </row>
    <row r="359" spans="4:4">
      <c r="D359" s="116"/>
    </row>
    <row r="360" spans="4:4">
      <c r="D360" s="116"/>
    </row>
    <row r="361" spans="4:4">
      <c r="D361" s="116"/>
    </row>
    <row r="362" spans="4:4">
      <c r="D362" s="116"/>
    </row>
    <row r="363" spans="4:4">
      <c r="D363" s="116"/>
    </row>
    <row r="364" spans="4:4">
      <c r="D364" s="116"/>
    </row>
    <row r="365" spans="4:4">
      <c r="D365" s="116"/>
    </row>
    <row r="366" spans="4:4">
      <c r="D366" s="116"/>
    </row>
    <row r="367" spans="4:4">
      <c r="D367" s="116"/>
    </row>
    <row r="368" spans="4:4">
      <c r="D368" s="116"/>
    </row>
    <row r="369" spans="4:4">
      <c r="D369" s="116"/>
    </row>
    <row r="370" spans="4:4">
      <c r="D370" s="116"/>
    </row>
    <row r="371" spans="4:4">
      <c r="D371" s="116"/>
    </row>
    <row r="372" spans="4:4">
      <c r="D372" s="116"/>
    </row>
    <row r="373" spans="4:4">
      <c r="D373" s="116"/>
    </row>
    <row r="374" spans="4:4">
      <c r="D374" s="116"/>
    </row>
    <row r="375" spans="4:4">
      <c r="D375" s="116"/>
    </row>
    <row r="376" spans="4:4">
      <c r="D376" s="116"/>
    </row>
    <row r="377" spans="4:4">
      <c r="D377" s="116"/>
    </row>
    <row r="378" spans="4:4">
      <c r="D378" s="116"/>
    </row>
    <row r="379" spans="4:4">
      <c r="D379" s="116"/>
    </row>
    <row r="380" spans="4:4">
      <c r="D380" s="116"/>
    </row>
    <row r="381" spans="4:4">
      <c r="D381" s="116"/>
    </row>
    <row r="382" spans="4:4">
      <c r="D382" s="116"/>
    </row>
    <row r="383" spans="4:4">
      <c r="D383" s="116"/>
    </row>
    <row r="384" spans="4:4">
      <c r="D384" s="116"/>
    </row>
    <row r="385" spans="4:4">
      <c r="D385" s="116"/>
    </row>
    <row r="386" spans="4:4">
      <c r="D386" s="116"/>
    </row>
    <row r="387" spans="4:4">
      <c r="D387" s="116"/>
    </row>
    <row r="388" spans="4:4">
      <c r="D388" s="116"/>
    </row>
    <row r="389" spans="4:4">
      <c r="D389" s="116"/>
    </row>
    <row r="390" spans="4:4">
      <c r="D390" s="116"/>
    </row>
    <row r="391" spans="4:4">
      <c r="D391" s="116"/>
    </row>
    <row r="392" spans="4:4">
      <c r="D392" s="116"/>
    </row>
    <row r="393" spans="4:4">
      <c r="D393" s="116"/>
    </row>
    <row r="394" spans="4:4">
      <c r="D394" s="116"/>
    </row>
    <row r="395" spans="4:4">
      <c r="D395" s="116"/>
    </row>
    <row r="396" spans="4:4">
      <c r="D396" s="116"/>
    </row>
    <row r="397" spans="4:4">
      <c r="D397" s="116"/>
    </row>
    <row r="398" spans="4:4">
      <c r="D398" s="116"/>
    </row>
    <row r="399" spans="4:4">
      <c r="D399" s="116"/>
    </row>
    <row r="400" spans="4:4">
      <c r="D400" s="116"/>
    </row>
    <row r="401" spans="4:4">
      <c r="D401" s="116"/>
    </row>
    <row r="402" spans="4:4">
      <c r="D402" s="116"/>
    </row>
    <row r="403" spans="4:4">
      <c r="D403" s="116"/>
    </row>
    <row r="404" spans="4:4">
      <c r="D404" s="116"/>
    </row>
    <row r="405" spans="4:4">
      <c r="D405" s="116"/>
    </row>
    <row r="406" spans="4:4">
      <c r="D406" s="116"/>
    </row>
    <row r="407" spans="4:4">
      <c r="D407" s="116"/>
    </row>
    <row r="408" spans="4:4">
      <c r="D408" s="116"/>
    </row>
    <row r="409" spans="4:4">
      <c r="D409" s="116"/>
    </row>
    <row r="410" spans="4:4">
      <c r="D410" s="116"/>
    </row>
    <row r="411" spans="4:4">
      <c r="D411" s="116"/>
    </row>
    <row r="412" spans="4:4">
      <c r="D412" s="116"/>
    </row>
    <row r="413" spans="4:4">
      <c r="D413" s="116"/>
    </row>
    <row r="414" spans="4:4">
      <c r="D414" s="116"/>
    </row>
    <row r="415" spans="4:4">
      <c r="D415" s="116"/>
    </row>
    <row r="416" spans="4:4">
      <c r="D416" s="116"/>
    </row>
    <row r="417" spans="4:4">
      <c r="D417" s="116"/>
    </row>
    <row r="418" spans="4:4">
      <c r="D418" s="116"/>
    </row>
    <row r="419" spans="4:4">
      <c r="D419" s="116"/>
    </row>
    <row r="420" spans="4:4">
      <c r="D420" s="116"/>
    </row>
    <row r="421" spans="4:4">
      <c r="D421" s="116"/>
    </row>
    <row r="422" spans="4:4">
      <c r="D422" s="116"/>
    </row>
    <row r="423" spans="4:4">
      <c r="D423" s="116"/>
    </row>
    <row r="424" spans="4:4">
      <c r="D424" s="116"/>
    </row>
    <row r="425" spans="4:4">
      <c r="D425" s="116"/>
    </row>
    <row r="426" spans="4:4">
      <c r="D426" s="116"/>
    </row>
    <row r="427" spans="4:4">
      <c r="D427" s="116"/>
    </row>
    <row r="428" spans="4:4">
      <c r="D428" s="116"/>
    </row>
    <row r="429" spans="4:4">
      <c r="D429" s="116"/>
    </row>
    <row r="430" spans="4:4">
      <c r="D430" s="116"/>
    </row>
    <row r="431" spans="4:4">
      <c r="D431" s="116"/>
    </row>
    <row r="432" spans="4:4">
      <c r="D432" s="116"/>
    </row>
    <row r="433" spans="4:4">
      <c r="D433" s="116"/>
    </row>
    <row r="434" spans="4:4">
      <c r="D434" s="116"/>
    </row>
    <row r="435" spans="4:4">
      <c r="D435" s="116"/>
    </row>
    <row r="436" spans="4:4">
      <c r="D436" s="116"/>
    </row>
    <row r="437" spans="4:4">
      <c r="D437" s="116"/>
    </row>
    <row r="438" spans="4:4">
      <c r="D438" s="116"/>
    </row>
    <row r="439" spans="4:4">
      <c r="D439" s="116"/>
    </row>
    <row r="440" spans="4:4">
      <c r="D440" s="116"/>
    </row>
    <row r="441" spans="4:4">
      <c r="D441" s="116"/>
    </row>
    <row r="442" spans="4:4">
      <c r="D442" s="116"/>
    </row>
    <row r="443" spans="4:4">
      <c r="D443" s="116"/>
    </row>
    <row r="444" spans="4:4">
      <c r="D444" s="116"/>
    </row>
    <row r="445" spans="4:4">
      <c r="D445" s="116"/>
    </row>
    <row r="446" spans="4:4">
      <c r="D446" s="116"/>
    </row>
    <row r="447" spans="4:4">
      <c r="D447" s="116"/>
    </row>
    <row r="448" spans="4:4">
      <c r="D448" s="116"/>
    </row>
    <row r="449" spans="4:4">
      <c r="D449" s="116"/>
    </row>
    <row r="450" spans="4:4">
      <c r="D450" s="116"/>
    </row>
    <row r="451" spans="4:4">
      <c r="D451" s="116"/>
    </row>
    <row r="452" spans="4:4">
      <c r="D452" s="116"/>
    </row>
    <row r="453" spans="4:4">
      <c r="D453" s="116"/>
    </row>
    <row r="454" spans="4:4">
      <c r="D454" s="116"/>
    </row>
    <row r="455" spans="4:4">
      <c r="D455" s="116"/>
    </row>
    <row r="456" spans="4:4">
      <c r="D456" s="116"/>
    </row>
    <row r="457" spans="4:4">
      <c r="D457" s="116"/>
    </row>
    <row r="458" spans="4:4">
      <c r="D458" s="116"/>
    </row>
    <row r="459" spans="4:4">
      <c r="D459" s="116"/>
    </row>
    <row r="460" spans="4:4">
      <c r="D460" s="116"/>
    </row>
    <row r="461" spans="4:4">
      <c r="D461" s="116"/>
    </row>
    <row r="462" spans="4:4">
      <c r="D462" s="116"/>
    </row>
    <row r="463" spans="4:4">
      <c r="D463" s="116"/>
    </row>
    <row r="464" spans="4:4">
      <c r="D464" s="116"/>
    </row>
    <row r="465" spans="4:4">
      <c r="D465" s="116"/>
    </row>
    <row r="466" spans="4:4">
      <c r="D466" s="116"/>
    </row>
    <row r="467" spans="4:4">
      <c r="D467" s="116"/>
    </row>
    <row r="468" spans="4:4">
      <c r="D468" s="116"/>
    </row>
    <row r="469" spans="4:4">
      <c r="D469" s="116"/>
    </row>
    <row r="470" spans="4:4">
      <c r="D470" s="116"/>
    </row>
    <row r="471" spans="4:4">
      <c r="D471" s="116"/>
    </row>
    <row r="472" spans="4:4">
      <c r="D472" s="116"/>
    </row>
    <row r="473" spans="4:4">
      <c r="D473" s="116"/>
    </row>
    <row r="474" spans="4:4">
      <c r="D474" s="116"/>
    </row>
    <row r="475" spans="4:4">
      <c r="D475" s="116"/>
    </row>
    <row r="476" spans="4:4">
      <c r="D476" s="116"/>
    </row>
    <row r="477" spans="4:4">
      <c r="D477" s="116"/>
    </row>
    <row r="478" spans="4:4">
      <c r="D478" s="116"/>
    </row>
    <row r="479" spans="4:4">
      <c r="D479" s="116"/>
    </row>
    <row r="480" spans="4:4">
      <c r="D480" s="116"/>
    </row>
    <row r="481" spans="4:4">
      <c r="D481" s="116"/>
    </row>
    <row r="482" spans="4:4">
      <c r="D482" s="116"/>
    </row>
    <row r="483" spans="4:4">
      <c r="D483" s="116"/>
    </row>
    <row r="484" spans="4:4">
      <c r="D484" s="116"/>
    </row>
    <row r="485" spans="4:4">
      <c r="D485" s="116"/>
    </row>
    <row r="486" spans="4:4">
      <c r="D486" s="116"/>
    </row>
    <row r="487" spans="4:4">
      <c r="D487" s="116"/>
    </row>
    <row r="488" spans="4:4">
      <c r="D488" s="116"/>
    </row>
    <row r="489" spans="4:4">
      <c r="D489" s="116"/>
    </row>
    <row r="490" spans="4:4">
      <c r="D490" s="116"/>
    </row>
    <row r="491" spans="4:4">
      <c r="D491" s="116"/>
    </row>
    <row r="492" spans="4:4">
      <c r="D492" s="116"/>
    </row>
    <row r="493" spans="4:4">
      <c r="D493" s="116"/>
    </row>
    <row r="494" spans="4:4">
      <c r="D494" s="116"/>
    </row>
    <row r="495" spans="4:4">
      <c r="D495" s="116"/>
    </row>
    <row r="496" spans="4:4">
      <c r="D496" s="116"/>
    </row>
    <row r="497" spans="4:4">
      <c r="D497" s="116"/>
    </row>
    <row r="498" spans="4:4">
      <c r="D498" s="116"/>
    </row>
    <row r="499" spans="4:4">
      <c r="D499" s="116"/>
    </row>
    <row r="500" spans="4:4">
      <c r="D500" s="116"/>
    </row>
    <row r="501" spans="4:4">
      <c r="D501" s="116"/>
    </row>
    <row r="502" spans="4:4">
      <c r="D502" s="116"/>
    </row>
    <row r="503" spans="4:4">
      <c r="D503" s="116"/>
    </row>
    <row r="504" spans="4:4">
      <c r="D504" s="116"/>
    </row>
    <row r="505" spans="4:4">
      <c r="D505" s="116"/>
    </row>
    <row r="506" spans="4:4">
      <c r="D506" s="116"/>
    </row>
    <row r="507" spans="4:4">
      <c r="D507" s="116"/>
    </row>
    <row r="508" spans="4:4">
      <c r="D508" s="116"/>
    </row>
    <row r="509" spans="4:4">
      <c r="D509" s="116"/>
    </row>
    <row r="510" spans="4:4">
      <c r="D510" s="116"/>
    </row>
    <row r="511" spans="4:4">
      <c r="D511" s="116"/>
    </row>
    <row r="512" spans="4:4">
      <c r="D512" s="116"/>
    </row>
    <row r="513" spans="4:5">
      <c r="D513" s="116"/>
      <c r="E513" s="115"/>
    </row>
    <row r="514" spans="4:5">
      <c r="D514" s="116"/>
      <c r="E514" s="115"/>
    </row>
    <row r="515" spans="4:5">
      <c r="D515" s="116"/>
      <c r="E515" s="115"/>
    </row>
    <row r="516" spans="4:5">
      <c r="D516" s="115"/>
      <c r="E516" s="117"/>
    </row>
  </sheetData>
  <sheetProtection sheet="1" objects="1" scenarios="1"/>
  <mergeCells count="1">
    <mergeCell ref="B6:L6"/>
  </mergeCells>
  <phoneticPr fontId="5" type="noConversion"/>
  <dataValidations count="1">
    <dataValidation allowBlank="1" showInputMessage="1" showErrorMessage="1" sqref="E10 B24:B25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162</v>
      </c>
      <c r="C1" s="76" t="s" vm="1">
        <v>229</v>
      </c>
    </row>
    <row r="2" spans="2:18">
      <c r="B2" s="56" t="s">
        <v>161</v>
      </c>
      <c r="C2" s="76" t="s">
        <v>230</v>
      </c>
    </row>
    <row r="3" spans="2:18">
      <c r="B3" s="56" t="s">
        <v>163</v>
      </c>
      <c r="C3" s="76" t="s">
        <v>231</v>
      </c>
    </row>
    <row r="4" spans="2:18">
      <c r="B4" s="56" t="s">
        <v>164</v>
      </c>
      <c r="C4" s="76">
        <v>8603</v>
      </c>
    </row>
    <row r="6" spans="2:18" ht="26.25" customHeight="1">
      <c r="B6" s="159" t="s">
        <v>203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1"/>
    </row>
    <row r="7" spans="2:18" s="3" customFormat="1" ht="78.75">
      <c r="B7" s="22" t="s">
        <v>99</v>
      </c>
      <c r="C7" s="30" t="s">
        <v>33</v>
      </c>
      <c r="D7" s="30" t="s">
        <v>44</v>
      </c>
      <c r="E7" s="30" t="s">
        <v>15</v>
      </c>
      <c r="F7" s="30" t="s">
        <v>45</v>
      </c>
      <c r="G7" s="30" t="s">
        <v>85</v>
      </c>
      <c r="H7" s="30" t="s">
        <v>18</v>
      </c>
      <c r="I7" s="30" t="s">
        <v>84</v>
      </c>
      <c r="J7" s="30" t="s">
        <v>17</v>
      </c>
      <c r="K7" s="30" t="s">
        <v>200</v>
      </c>
      <c r="L7" s="30" t="s">
        <v>215</v>
      </c>
      <c r="M7" s="30" t="s">
        <v>201</v>
      </c>
      <c r="N7" s="30" t="s">
        <v>42</v>
      </c>
      <c r="O7" s="30" t="s">
        <v>165</v>
      </c>
      <c r="P7" s="31" t="s">
        <v>167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224</v>
      </c>
      <c r="M8" s="32" t="s">
        <v>218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90" t="s">
        <v>228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90" t="s">
        <v>95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90" t="s">
        <v>213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90" t="s">
        <v>223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16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16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16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16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16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16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16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16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16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16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16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16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16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16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16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</row>
    <row r="32" spans="2:16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</row>
    <row r="33" spans="2:16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</row>
    <row r="34" spans="2:16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</row>
    <row r="35" spans="2:16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</row>
    <row r="36" spans="2:16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</row>
    <row r="37" spans="2:16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</row>
    <row r="38" spans="2:16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</row>
    <row r="39" spans="2:16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</row>
    <row r="40" spans="2:16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2:16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</row>
    <row r="42" spans="2:16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</row>
    <row r="43" spans="2:16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16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16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16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16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16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162</v>
      </c>
      <c r="C1" s="76" t="s" vm="1">
        <v>229</v>
      </c>
    </row>
    <row r="2" spans="2:18">
      <c r="B2" s="56" t="s">
        <v>161</v>
      </c>
      <c r="C2" s="76" t="s">
        <v>230</v>
      </c>
    </row>
    <row r="3" spans="2:18">
      <c r="B3" s="56" t="s">
        <v>163</v>
      </c>
      <c r="C3" s="76" t="s">
        <v>231</v>
      </c>
    </row>
    <row r="4" spans="2:18">
      <c r="B4" s="56" t="s">
        <v>164</v>
      </c>
      <c r="C4" s="76">
        <v>8603</v>
      </c>
    </row>
    <row r="6" spans="2:18" ht="26.25" customHeight="1">
      <c r="B6" s="159" t="s">
        <v>205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1"/>
    </row>
    <row r="7" spans="2:18" s="3" customFormat="1" ht="78.75">
      <c r="B7" s="22" t="s">
        <v>99</v>
      </c>
      <c r="C7" s="30" t="s">
        <v>33</v>
      </c>
      <c r="D7" s="30" t="s">
        <v>44</v>
      </c>
      <c r="E7" s="30" t="s">
        <v>15</v>
      </c>
      <c r="F7" s="30" t="s">
        <v>45</v>
      </c>
      <c r="G7" s="30" t="s">
        <v>85</v>
      </c>
      <c r="H7" s="30" t="s">
        <v>18</v>
      </c>
      <c r="I7" s="30" t="s">
        <v>84</v>
      </c>
      <c r="J7" s="30" t="s">
        <v>17</v>
      </c>
      <c r="K7" s="30" t="s">
        <v>200</v>
      </c>
      <c r="L7" s="30" t="s">
        <v>215</v>
      </c>
      <c r="M7" s="30" t="s">
        <v>201</v>
      </c>
      <c r="N7" s="30" t="s">
        <v>42</v>
      </c>
      <c r="O7" s="30" t="s">
        <v>165</v>
      </c>
      <c r="P7" s="31" t="s">
        <v>167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224</v>
      </c>
      <c r="M8" s="32" t="s">
        <v>218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77"/>
      <c r="C10" s="77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5"/>
    </row>
    <row r="11" spans="2:18" ht="20.25" customHeight="1">
      <c r="B11" s="90" t="s">
        <v>228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</row>
    <row r="12" spans="2:18">
      <c r="B12" s="90" t="s">
        <v>95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</row>
    <row r="13" spans="2:18">
      <c r="B13" s="90" t="s">
        <v>213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</row>
    <row r="14" spans="2:18">
      <c r="B14" s="90" t="s">
        <v>223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</row>
    <row r="15" spans="2:18"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</row>
    <row r="16" spans="2:18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2:23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2:23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2:23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</row>
    <row r="20" spans="2:23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</row>
    <row r="21" spans="2:23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</row>
    <row r="22" spans="2:23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</row>
    <row r="23" spans="2:23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</row>
    <row r="24" spans="2:23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</row>
    <row r="25" spans="2:23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</row>
    <row r="26" spans="2:23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</row>
    <row r="27" spans="2:23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</row>
    <row r="28" spans="2:23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</row>
    <row r="29" spans="2:23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</row>
    <row r="30" spans="2:23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</row>
    <row r="31" spans="2:23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2"/>
      <c r="R31" s="2"/>
      <c r="S31" s="2"/>
      <c r="T31" s="2"/>
      <c r="U31" s="2"/>
      <c r="V31" s="2"/>
      <c r="W31" s="2"/>
    </row>
    <row r="32" spans="2:23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2"/>
      <c r="R32" s="2"/>
      <c r="S32" s="2"/>
      <c r="T32" s="2"/>
      <c r="U32" s="2"/>
      <c r="V32" s="2"/>
      <c r="W32" s="2"/>
    </row>
    <row r="33" spans="2:23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2"/>
      <c r="R33" s="2"/>
      <c r="S33" s="2"/>
      <c r="T33" s="2"/>
      <c r="U33" s="2"/>
      <c r="V33" s="2"/>
      <c r="W33" s="2"/>
    </row>
    <row r="34" spans="2:23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2"/>
      <c r="R34" s="2"/>
      <c r="S34" s="2"/>
      <c r="T34" s="2"/>
      <c r="U34" s="2"/>
      <c r="V34" s="2"/>
      <c r="W34" s="2"/>
    </row>
    <row r="35" spans="2:23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2"/>
      <c r="R35" s="2"/>
      <c r="S35" s="2"/>
      <c r="T35" s="2"/>
      <c r="U35" s="2"/>
      <c r="V35" s="2"/>
      <c r="W35" s="2"/>
    </row>
    <row r="36" spans="2:23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2"/>
      <c r="R36" s="2"/>
      <c r="S36" s="2"/>
      <c r="T36" s="2"/>
      <c r="U36" s="2"/>
      <c r="V36" s="2"/>
      <c r="W36" s="2"/>
    </row>
    <row r="37" spans="2:23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2"/>
      <c r="R37" s="2"/>
      <c r="S37" s="2"/>
      <c r="T37" s="2"/>
      <c r="U37" s="2"/>
      <c r="V37" s="2"/>
      <c r="W37" s="2"/>
    </row>
    <row r="38" spans="2:23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2"/>
      <c r="R38" s="2"/>
      <c r="S38" s="2"/>
      <c r="T38" s="2"/>
      <c r="U38" s="2"/>
      <c r="V38" s="2"/>
      <c r="W38" s="2"/>
    </row>
    <row r="39" spans="2:23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2"/>
      <c r="R39" s="2"/>
      <c r="S39" s="2"/>
      <c r="T39" s="2"/>
      <c r="U39" s="2"/>
      <c r="V39" s="2"/>
      <c r="W39" s="2"/>
    </row>
    <row r="40" spans="2:23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2"/>
      <c r="R40" s="2"/>
      <c r="S40" s="2"/>
      <c r="T40" s="2"/>
      <c r="U40" s="2"/>
      <c r="V40" s="2"/>
      <c r="W40" s="2"/>
    </row>
    <row r="41" spans="2:23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2"/>
      <c r="R41" s="2"/>
      <c r="S41" s="2"/>
      <c r="T41" s="2"/>
      <c r="U41" s="2"/>
      <c r="V41" s="2"/>
      <c r="W41" s="2"/>
    </row>
    <row r="42" spans="2:23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2"/>
      <c r="R42" s="2"/>
      <c r="S42" s="2"/>
      <c r="T42" s="2"/>
      <c r="U42" s="2"/>
      <c r="V42" s="2"/>
      <c r="W42" s="2"/>
    </row>
    <row r="43" spans="2:23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</row>
    <row r="44" spans="2:23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</row>
    <row r="45" spans="2:23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</row>
    <row r="46" spans="2:23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</row>
    <row r="47" spans="2:23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</row>
    <row r="48" spans="2:23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2:16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2:16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</row>
    <row r="51" spans="2:16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</row>
    <row r="52" spans="2:16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</row>
    <row r="53" spans="2:16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</row>
    <row r="54" spans="2:16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</row>
    <row r="55" spans="2:16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</row>
    <row r="56" spans="2:16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</row>
    <row r="57" spans="2:16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</row>
    <row r="58" spans="2:16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</row>
    <row r="59" spans="2:16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</row>
    <row r="60" spans="2:16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2:16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</row>
    <row r="62" spans="2:16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</row>
    <row r="63" spans="2:16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</row>
    <row r="64" spans="2:16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</row>
    <row r="65" spans="2:16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</row>
    <row r="66" spans="2:16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</row>
    <row r="67" spans="2:16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</row>
    <row r="68" spans="2:16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</row>
    <row r="69" spans="2:16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</row>
    <row r="70" spans="2:16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</row>
    <row r="71" spans="2:16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</row>
    <row r="72" spans="2:16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spans="2:16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spans="2:16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spans="2:16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</row>
    <row r="76" spans="2:16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</row>
    <row r="77" spans="2:16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</row>
    <row r="78" spans="2:16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</row>
    <row r="79" spans="2:16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</row>
    <row r="80" spans="2:16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</row>
    <row r="81" spans="2:16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</row>
    <row r="82" spans="2:16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</row>
    <row r="83" spans="2:16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</row>
    <row r="84" spans="2:16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</row>
    <row r="85" spans="2:16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</row>
    <row r="86" spans="2:16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</row>
    <row r="87" spans="2:16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</row>
    <row r="88" spans="2:16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</row>
    <row r="89" spans="2:16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</row>
    <row r="90" spans="2:16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</row>
    <row r="91" spans="2:16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</row>
    <row r="92" spans="2:16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</row>
    <row r="93" spans="2:16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</row>
    <row r="94" spans="2:16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</row>
    <row r="95" spans="2:16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</row>
    <row r="96" spans="2:16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</row>
    <row r="97" spans="2:16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</row>
    <row r="98" spans="2:16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</row>
    <row r="99" spans="2:16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</row>
    <row r="100" spans="2:16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</row>
    <row r="101" spans="2:16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</row>
    <row r="102" spans="2:16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</row>
    <row r="103" spans="2:16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</row>
    <row r="104" spans="2:16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</row>
    <row r="105" spans="2:16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</row>
    <row r="106" spans="2:16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</row>
    <row r="107" spans="2:16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</row>
    <row r="108" spans="2:16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</row>
    <row r="109" spans="2:16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AH31:XFD33 Q1:XFD30 Q34:XFD1048576 Q31:AF33 B1:B10 B13:B2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78"/>
  <sheetViews>
    <sheetView rightToLeft="1" workbookViewId="0">
      <selection activeCell="C21" sqref="C21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59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5703125" style="1" bestFit="1" customWidth="1"/>
    <col min="13" max="13" width="7.28515625" style="1" bestFit="1" customWidth="1"/>
    <col min="14" max="14" width="9.42578125" style="1" bestFit="1" customWidth="1"/>
    <col min="15" max="15" width="11.28515625" style="1" bestFit="1" customWidth="1"/>
    <col min="16" max="16" width="11.85546875" style="1" bestFit="1" customWidth="1"/>
    <col min="17" max="17" width="9" style="1" bestFit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6" t="s">
        <v>162</v>
      </c>
      <c r="C1" s="76" t="s" vm="1">
        <v>229</v>
      </c>
    </row>
    <row r="2" spans="2:52">
      <c r="B2" s="56" t="s">
        <v>161</v>
      </c>
      <c r="C2" s="76" t="s">
        <v>230</v>
      </c>
    </row>
    <row r="3" spans="2:52">
      <c r="B3" s="56" t="s">
        <v>163</v>
      </c>
      <c r="C3" s="76" t="s">
        <v>231</v>
      </c>
    </row>
    <row r="4" spans="2:52">
      <c r="B4" s="56" t="s">
        <v>164</v>
      </c>
      <c r="C4" s="76">
        <v>8603</v>
      </c>
    </row>
    <row r="6" spans="2:52" ht="21.75" customHeight="1">
      <c r="B6" s="150" t="s">
        <v>192</v>
      </c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2"/>
    </row>
    <row r="7" spans="2:52" ht="27.75" customHeight="1">
      <c r="B7" s="153" t="s">
        <v>69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5"/>
      <c r="AT7" s="3"/>
      <c r="AU7" s="3"/>
    </row>
    <row r="8" spans="2:52" s="3" customFormat="1" ht="55.5" customHeight="1">
      <c r="B8" s="22" t="s">
        <v>98</v>
      </c>
      <c r="C8" s="30" t="s">
        <v>33</v>
      </c>
      <c r="D8" s="30" t="s">
        <v>102</v>
      </c>
      <c r="E8" s="30" t="s">
        <v>15</v>
      </c>
      <c r="F8" s="30" t="s">
        <v>45</v>
      </c>
      <c r="G8" s="30" t="s">
        <v>85</v>
      </c>
      <c r="H8" s="30" t="s">
        <v>18</v>
      </c>
      <c r="I8" s="30" t="s">
        <v>84</v>
      </c>
      <c r="J8" s="30" t="s">
        <v>17</v>
      </c>
      <c r="K8" s="30" t="s">
        <v>19</v>
      </c>
      <c r="L8" s="30" t="s">
        <v>215</v>
      </c>
      <c r="M8" s="30" t="s">
        <v>214</v>
      </c>
      <c r="N8" s="30" t="s">
        <v>43</v>
      </c>
      <c r="O8" s="30" t="s">
        <v>217</v>
      </c>
      <c r="P8" s="30" t="s">
        <v>165</v>
      </c>
      <c r="Q8" s="71" t="s">
        <v>167</v>
      </c>
      <c r="AL8" s="1"/>
      <c r="AT8" s="1"/>
      <c r="AU8" s="1"/>
      <c r="AV8" s="1"/>
    </row>
    <row r="9" spans="2:52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224</v>
      </c>
      <c r="M9" s="32"/>
      <c r="N9" s="32" t="s">
        <v>225</v>
      </c>
      <c r="O9" s="32" t="s">
        <v>20</v>
      </c>
      <c r="P9" s="32" t="s">
        <v>20</v>
      </c>
      <c r="Q9" s="33" t="s">
        <v>20</v>
      </c>
      <c r="AT9" s="1"/>
      <c r="AU9" s="1"/>
    </row>
    <row r="10" spans="2:52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96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06" t="s">
        <v>25</v>
      </c>
      <c r="C11" s="102"/>
      <c r="D11" s="102"/>
      <c r="E11" s="102"/>
      <c r="F11" s="102"/>
      <c r="G11" s="102"/>
      <c r="H11" s="103">
        <v>7.9361443999650785</v>
      </c>
      <c r="I11" s="102"/>
      <c r="J11" s="102"/>
      <c r="K11" s="104">
        <v>6.3625539225841089E-3</v>
      </c>
      <c r="L11" s="103"/>
      <c r="M11" s="109"/>
      <c r="N11" s="103">
        <v>67.919129999999996</v>
      </c>
      <c r="O11" s="102"/>
      <c r="P11" s="104">
        <v>1</v>
      </c>
      <c r="Q11" s="104">
        <f>N11/'סכום נכסי הקרן'!$C$42</f>
        <v>0.23735822364868855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22.5" customHeight="1">
      <c r="B12" s="106" t="s">
        <v>212</v>
      </c>
      <c r="C12" s="102"/>
      <c r="D12" s="102"/>
      <c r="E12" s="102"/>
      <c r="F12" s="102"/>
      <c r="G12" s="102"/>
      <c r="H12" s="103">
        <v>7.9361443999650785</v>
      </c>
      <c r="I12" s="102"/>
      <c r="J12" s="102"/>
      <c r="K12" s="104">
        <v>6.3625539225841089E-3</v>
      </c>
      <c r="L12" s="103"/>
      <c r="M12" s="109"/>
      <c r="N12" s="103">
        <v>67.919129999999996</v>
      </c>
      <c r="O12" s="102"/>
      <c r="P12" s="104">
        <v>1</v>
      </c>
      <c r="Q12" s="104">
        <f>N12/'סכום נכסי הקרן'!$C$42</f>
        <v>0.23735822364868855</v>
      </c>
      <c r="AV12" s="4"/>
    </row>
    <row r="13" spans="2:52">
      <c r="B13" s="106" t="s">
        <v>24</v>
      </c>
      <c r="C13" s="102"/>
      <c r="D13" s="102"/>
      <c r="E13" s="102"/>
      <c r="F13" s="102"/>
      <c r="G13" s="102"/>
      <c r="H13" s="103">
        <v>7.9361443999650785</v>
      </c>
      <c r="I13" s="102"/>
      <c r="J13" s="102"/>
      <c r="K13" s="104">
        <v>6.3625539225841089E-3</v>
      </c>
      <c r="L13" s="103"/>
      <c r="M13" s="109"/>
      <c r="N13" s="103">
        <v>67.919129999999996</v>
      </c>
      <c r="O13" s="102"/>
      <c r="P13" s="104">
        <v>1</v>
      </c>
      <c r="Q13" s="104">
        <f>N13/'סכום נכסי הקרן'!$C$42</f>
        <v>0.23735822364868855</v>
      </c>
    </row>
    <row r="14" spans="2:52">
      <c r="B14" s="107" t="s">
        <v>23</v>
      </c>
      <c r="C14" s="79"/>
      <c r="D14" s="79"/>
      <c r="E14" s="79"/>
      <c r="F14" s="79"/>
      <c r="G14" s="79"/>
      <c r="H14" s="85">
        <v>7.9361443999650785</v>
      </c>
      <c r="I14" s="79"/>
      <c r="J14" s="79"/>
      <c r="K14" s="86">
        <v>6.3625539225841089E-3</v>
      </c>
      <c r="L14" s="85"/>
      <c r="M14" s="87"/>
      <c r="N14" s="85">
        <v>67.919129999999996</v>
      </c>
      <c r="O14" s="79"/>
      <c r="P14" s="86">
        <v>1</v>
      </c>
      <c r="Q14" s="86">
        <f>N14/'סכום נכסי הקרן'!$C$42</f>
        <v>0.23735822364868855</v>
      </c>
    </row>
    <row r="15" spans="2:52">
      <c r="B15" s="108" t="s">
        <v>232</v>
      </c>
      <c r="C15" s="78" t="s">
        <v>233</v>
      </c>
      <c r="D15" s="88" t="s">
        <v>103</v>
      </c>
      <c r="E15" s="78" t="s">
        <v>234</v>
      </c>
      <c r="F15" s="78"/>
      <c r="G15" s="78"/>
      <c r="H15" s="82">
        <v>18.369999999999997</v>
      </c>
      <c r="I15" s="88" t="s">
        <v>147</v>
      </c>
      <c r="J15" s="89">
        <v>2.75E-2</v>
      </c>
      <c r="K15" s="83">
        <v>1.54E-2</v>
      </c>
      <c r="L15" s="82">
        <v>17400</v>
      </c>
      <c r="M15" s="84">
        <v>134.88999999999999</v>
      </c>
      <c r="N15" s="82">
        <v>23.470849999999999</v>
      </c>
      <c r="O15" s="83">
        <v>9.8443756960016039E-7</v>
      </c>
      <c r="P15" s="83">
        <v>0.34557053366260726</v>
      </c>
      <c r="Q15" s="83">
        <f>N15/'סכום נכסי הקרן'!$C$42</f>
        <v>8.2024008015485789E-2</v>
      </c>
    </row>
    <row r="16" spans="2:52" ht="20.25">
      <c r="B16" s="108" t="s">
        <v>235</v>
      </c>
      <c r="C16" s="78" t="s">
        <v>236</v>
      </c>
      <c r="D16" s="88" t="s">
        <v>103</v>
      </c>
      <c r="E16" s="78" t="s">
        <v>234</v>
      </c>
      <c r="F16" s="78"/>
      <c r="G16" s="78"/>
      <c r="H16" s="82">
        <v>2.25</v>
      </c>
      <c r="I16" s="88" t="s">
        <v>147</v>
      </c>
      <c r="J16" s="89">
        <v>0.03</v>
      </c>
      <c r="K16" s="83">
        <v>-1E-3</v>
      </c>
      <c r="L16" s="82">
        <v>18675</v>
      </c>
      <c r="M16" s="84">
        <v>119.79</v>
      </c>
      <c r="N16" s="82">
        <v>22.37078</v>
      </c>
      <c r="O16" s="83">
        <v>1.21817902750371E-6</v>
      </c>
      <c r="P16" s="83">
        <v>0.32937377142492846</v>
      </c>
      <c r="Q16" s="83">
        <f>N16/'סכום נכסי הקרן'!$C$42</f>
        <v>7.8179573301890196E-2</v>
      </c>
      <c r="AT16" s="4"/>
    </row>
    <row r="17" spans="2:47" ht="20.25">
      <c r="B17" s="108" t="s">
        <v>237</v>
      </c>
      <c r="C17" s="78" t="s">
        <v>238</v>
      </c>
      <c r="D17" s="88" t="s">
        <v>103</v>
      </c>
      <c r="E17" s="78" t="s">
        <v>234</v>
      </c>
      <c r="F17" s="78"/>
      <c r="G17" s="78"/>
      <c r="H17" s="82">
        <v>3.33</v>
      </c>
      <c r="I17" s="88" t="s">
        <v>147</v>
      </c>
      <c r="J17" s="89">
        <v>1E-3</v>
      </c>
      <c r="K17" s="83">
        <v>-2.0000000000000001E-4</v>
      </c>
      <c r="L17" s="82">
        <v>2030</v>
      </c>
      <c r="M17" s="84">
        <v>100.85</v>
      </c>
      <c r="N17" s="82">
        <v>2.0472600000000001</v>
      </c>
      <c r="O17" s="83">
        <v>1.6344462033304217E-7</v>
      </c>
      <c r="P17" s="83">
        <v>3.0142612250775299E-2</v>
      </c>
      <c r="Q17" s="83">
        <f>N17/'סכום נכסי הקרן'!$C$42</f>
        <v>7.1545968999752229E-3</v>
      </c>
      <c r="AU17" s="4"/>
    </row>
    <row r="18" spans="2:47">
      <c r="B18" s="108" t="s">
        <v>239</v>
      </c>
      <c r="C18" s="78" t="s">
        <v>240</v>
      </c>
      <c r="D18" s="88" t="s">
        <v>103</v>
      </c>
      <c r="E18" s="78" t="s">
        <v>234</v>
      </c>
      <c r="F18" s="78"/>
      <c r="G18" s="78"/>
      <c r="H18" s="82">
        <v>0.83000000000000007</v>
      </c>
      <c r="I18" s="88" t="s">
        <v>147</v>
      </c>
      <c r="J18" s="89">
        <v>3.5000000000000003E-2</v>
      </c>
      <c r="K18" s="83">
        <v>7.3000000000000001E-3</v>
      </c>
      <c r="L18" s="82">
        <v>9689</v>
      </c>
      <c r="M18" s="84">
        <v>120.31</v>
      </c>
      <c r="N18" s="82">
        <v>11.656829999999999</v>
      </c>
      <c r="O18" s="83">
        <v>4.9245057362181822E-7</v>
      </c>
      <c r="P18" s="83">
        <v>0.17162808180846839</v>
      </c>
      <c r="Q18" s="83">
        <f>N18/'סכום נכסי הקרן'!$C$42</f>
        <v>4.0737336626289859E-2</v>
      </c>
      <c r="AT18" s="3"/>
    </row>
    <row r="19" spans="2:47">
      <c r="B19" s="108" t="s">
        <v>241</v>
      </c>
      <c r="C19" s="78" t="s">
        <v>242</v>
      </c>
      <c r="D19" s="88" t="s">
        <v>103</v>
      </c>
      <c r="E19" s="78" t="s">
        <v>234</v>
      </c>
      <c r="F19" s="78"/>
      <c r="G19" s="78"/>
      <c r="H19" s="82">
        <v>4.9000000000000004</v>
      </c>
      <c r="I19" s="88" t="s">
        <v>147</v>
      </c>
      <c r="J19" s="89">
        <v>2.75E-2</v>
      </c>
      <c r="K19" s="83">
        <v>1E-3</v>
      </c>
      <c r="L19" s="82">
        <v>7000</v>
      </c>
      <c r="M19" s="84">
        <v>119.62</v>
      </c>
      <c r="N19" s="82">
        <v>8.3734099999999998</v>
      </c>
      <c r="O19" s="83">
        <v>4.3164729433609686E-7</v>
      </c>
      <c r="P19" s="83">
        <v>0.1232850008532206</v>
      </c>
      <c r="Q19" s="83">
        <f>N19/'סכום נכסי הקרן'!$C$42</f>
        <v>2.9262708805047492E-2</v>
      </c>
      <c r="AU19" s="3"/>
    </row>
    <row r="20" spans="2:47">
      <c r="B20" s="81"/>
      <c r="C20" s="78"/>
      <c r="D20" s="78"/>
      <c r="E20" s="78"/>
      <c r="F20" s="78"/>
      <c r="G20" s="78"/>
      <c r="H20" s="78"/>
      <c r="I20" s="78"/>
      <c r="J20" s="78"/>
      <c r="K20" s="83"/>
      <c r="L20" s="82"/>
      <c r="M20" s="84"/>
      <c r="N20" s="78"/>
      <c r="O20" s="78"/>
      <c r="P20" s="83"/>
      <c r="Q20" s="78"/>
    </row>
    <row r="21" spans="2:47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</row>
    <row r="22" spans="2:47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</row>
    <row r="23" spans="2:47">
      <c r="B23" s="90"/>
      <c r="C23" s="91"/>
      <c r="D23" s="91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</row>
    <row r="24" spans="2:47">
      <c r="B24" s="90"/>
      <c r="C24" s="91"/>
      <c r="D24" s="91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2:47">
      <c r="B25" s="156"/>
      <c r="C25" s="156"/>
      <c r="D25" s="156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2:47">
      <c r="B26" s="90" t="s">
        <v>228</v>
      </c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</row>
    <row r="27" spans="2:47">
      <c r="B27" s="90" t="s">
        <v>95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</row>
    <row r="28" spans="2:47">
      <c r="B28" s="90" t="s">
        <v>213</v>
      </c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</row>
    <row r="29" spans="2:47">
      <c r="B29" s="90" t="s">
        <v>223</v>
      </c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2:47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</row>
    <row r="31" spans="2:47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</row>
    <row r="32" spans="2:47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</row>
    <row r="33" spans="2:17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</row>
    <row r="34" spans="2:17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</row>
    <row r="35" spans="2:17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</row>
    <row r="36" spans="2:17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</row>
    <row r="37" spans="2:17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</row>
    <row r="38" spans="2:17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</row>
    <row r="39" spans="2:17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</row>
    <row r="40" spans="2:17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</row>
    <row r="41" spans="2:17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</row>
    <row r="42" spans="2:17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</row>
    <row r="43" spans="2:17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</row>
    <row r="44" spans="2:17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</row>
    <row r="45" spans="2:17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</row>
    <row r="46" spans="2:17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</row>
    <row r="47" spans="2:17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</row>
    <row r="48" spans="2:17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</row>
    <row r="49" spans="2:17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</row>
    <row r="50" spans="2:17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</row>
    <row r="51" spans="2:17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</row>
    <row r="52" spans="2:17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</row>
    <row r="53" spans="2:17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</row>
    <row r="54" spans="2:17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</row>
    <row r="55" spans="2:17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</row>
    <row r="56" spans="2:17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</row>
    <row r="57" spans="2:17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</row>
    <row r="58" spans="2:17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</row>
    <row r="59" spans="2:17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</row>
    <row r="60" spans="2:17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</row>
    <row r="61" spans="2:17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</row>
    <row r="62" spans="2:17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</row>
    <row r="63" spans="2:17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</row>
    <row r="64" spans="2:17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</row>
    <row r="65" spans="2:17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</row>
    <row r="66" spans="2:17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</row>
    <row r="67" spans="2:17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</row>
    <row r="68" spans="2:17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</row>
    <row r="69" spans="2:17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</row>
    <row r="70" spans="2:17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</row>
    <row r="71" spans="2:17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</row>
    <row r="72" spans="2:17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</row>
    <row r="73" spans="2:17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</row>
    <row r="74" spans="2:17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</row>
    <row r="75" spans="2:17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</row>
    <row r="76" spans="2:17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</row>
    <row r="77" spans="2:17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</row>
    <row r="78" spans="2:17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</row>
    <row r="79" spans="2:17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</row>
    <row r="80" spans="2:17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</row>
    <row r="81" spans="2:17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</row>
    <row r="82" spans="2:17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</row>
    <row r="83" spans="2:17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</row>
    <row r="84" spans="2:17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</row>
    <row r="85" spans="2:17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</row>
    <row r="86" spans="2:17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</row>
    <row r="87" spans="2:17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</row>
    <row r="88" spans="2:17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</row>
    <row r="89" spans="2:17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</row>
    <row r="90" spans="2:17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</row>
    <row r="91" spans="2:17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</row>
    <row r="92" spans="2:17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</row>
    <row r="93" spans="2:17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</row>
    <row r="94" spans="2:17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</row>
    <row r="95" spans="2:17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</row>
    <row r="96" spans="2:17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</row>
    <row r="97" spans="2:17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</row>
    <row r="98" spans="2:17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</row>
    <row r="99" spans="2:17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</row>
    <row r="100" spans="2:17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</row>
    <row r="101" spans="2:17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</row>
    <row r="102" spans="2:17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</row>
    <row r="103" spans="2:17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</row>
    <row r="104" spans="2:17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</row>
    <row r="105" spans="2:17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</row>
    <row r="106" spans="2:17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</row>
    <row r="107" spans="2:17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</row>
    <row r="108" spans="2:17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</row>
    <row r="109" spans="2:17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</row>
    <row r="110" spans="2:17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</row>
    <row r="111" spans="2:17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</row>
    <row r="112" spans="2:17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</row>
    <row r="113" spans="2:17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</row>
    <row r="114" spans="2:17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</row>
    <row r="115" spans="2:17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</row>
    <row r="116" spans="2:17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</row>
    <row r="117" spans="2:17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</row>
    <row r="118" spans="2:17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</row>
    <row r="119" spans="2:17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</row>
    <row r="120" spans="2:17">
      <c r="C120" s="1"/>
      <c r="D120" s="1"/>
    </row>
    <row r="121" spans="2:17">
      <c r="C121" s="1"/>
      <c r="D121" s="1"/>
    </row>
    <row r="122" spans="2:17">
      <c r="C122" s="1"/>
      <c r="D122" s="1"/>
    </row>
    <row r="123" spans="2:17">
      <c r="C123" s="1"/>
      <c r="D123" s="1"/>
    </row>
    <row r="124" spans="2:17">
      <c r="C124" s="1"/>
      <c r="D124" s="1"/>
    </row>
    <row r="125" spans="2:17">
      <c r="C125" s="1"/>
      <c r="D125" s="1"/>
    </row>
    <row r="126" spans="2:17">
      <c r="C126" s="1"/>
      <c r="D126" s="1"/>
    </row>
    <row r="127" spans="2:17">
      <c r="C127" s="1"/>
      <c r="D127" s="1"/>
    </row>
    <row r="128" spans="2:17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Q6"/>
    <mergeCell ref="B7:Q7"/>
    <mergeCell ref="B25:D25"/>
  </mergeCells>
  <phoneticPr fontId="5" type="noConversion"/>
  <dataValidations count="1">
    <dataValidation allowBlank="1" showInputMessage="1" showErrorMessage="1" sqref="A1:A1048576 B31:D1048576 C26:D29 E1:AF1048576 AJ1:XFD1048576 AG1:AI27 AG31:AI1048576 C23:D24 D1:D22 B1:B25 C5:C22 B28:B30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162</v>
      </c>
      <c r="C1" s="76" t="s" vm="1">
        <v>229</v>
      </c>
    </row>
    <row r="2" spans="2:67">
      <c r="B2" s="56" t="s">
        <v>161</v>
      </c>
      <c r="C2" s="76" t="s">
        <v>230</v>
      </c>
    </row>
    <row r="3" spans="2:67">
      <c r="B3" s="56" t="s">
        <v>163</v>
      </c>
      <c r="C3" s="76" t="s">
        <v>231</v>
      </c>
    </row>
    <row r="4" spans="2:67">
      <c r="B4" s="56" t="s">
        <v>164</v>
      </c>
      <c r="C4" s="76">
        <v>8603</v>
      </c>
    </row>
    <row r="6" spans="2:67" ht="26.25" customHeight="1">
      <c r="B6" s="153" t="s">
        <v>192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8"/>
      <c r="BO6" s="3"/>
    </row>
    <row r="7" spans="2:67" ht="26.25" customHeight="1">
      <c r="B7" s="153" t="s">
        <v>70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8"/>
      <c r="AZ7" s="43"/>
      <c r="BJ7" s="3"/>
      <c r="BO7" s="3"/>
    </row>
    <row r="8" spans="2:67" s="3" customFormat="1" ht="78.75">
      <c r="B8" s="37" t="s">
        <v>98</v>
      </c>
      <c r="C8" s="13" t="s">
        <v>33</v>
      </c>
      <c r="D8" s="13" t="s">
        <v>102</v>
      </c>
      <c r="E8" s="13" t="s">
        <v>208</v>
      </c>
      <c r="F8" s="13" t="s">
        <v>100</v>
      </c>
      <c r="G8" s="13" t="s">
        <v>44</v>
      </c>
      <c r="H8" s="13" t="s">
        <v>15</v>
      </c>
      <c r="I8" s="13" t="s">
        <v>45</v>
      </c>
      <c r="J8" s="13" t="s">
        <v>85</v>
      </c>
      <c r="K8" s="13" t="s">
        <v>18</v>
      </c>
      <c r="L8" s="13" t="s">
        <v>84</v>
      </c>
      <c r="M8" s="13" t="s">
        <v>17</v>
      </c>
      <c r="N8" s="13" t="s">
        <v>19</v>
      </c>
      <c r="O8" s="13" t="s">
        <v>215</v>
      </c>
      <c r="P8" s="13" t="s">
        <v>214</v>
      </c>
      <c r="Q8" s="13" t="s">
        <v>43</v>
      </c>
      <c r="R8" s="13" t="s">
        <v>42</v>
      </c>
      <c r="S8" s="13" t="s">
        <v>165</v>
      </c>
      <c r="T8" s="38" t="s">
        <v>167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224</v>
      </c>
      <c r="P9" s="16"/>
      <c r="Q9" s="16" t="s">
        <v>218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96</v>
      </c>
      <c r="R10" s="19" t="s">
        <v>97</v>
      </c>
      <c r="S10" s="45" t="s">
        <v>168</v>
      </c>
      <c r="T10" s="72" t="s">
        <v>209</v>
      </c>
      <c r="U10" s="5"/>
      <c r="BJ10" s="1"/>
      <c r="BK10" s="3"/>
      <c r="BL10" s="1"/>
      <c r="BO10" s="1"/>
    </row>
    <row r="11" spans="2:67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5"/>
      <c r="BJ11" s="1"/>
      <c r="BK11" s="3"/>
      <c r="BL11" s="1"/>
      <c r="BO11" s="1"/>
    </row>
    <row r="12" spans="2:67" ht="20.25">
      <c r="B12" s="90" t="s">
        <v>228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BK12" s="4"/>
    </row>
    <row r="13" spans="2:67">
      <c r="B13" s="90" t="s">
        <v>95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</row>
    <row r="14" spans="2:67">
      <c r="B14" s="90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</row>
    <row r="15" spans="2:67">
      <c r="B15" s="90" t="s">
        <v>223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</row>
    <row r="16" spans="2:67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BJ16" s="4"/>
    </row>
    <row r="17" spans="2:20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</row>
    <row r="18" spans="2:20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</row>
    <row r="19" spans="2:20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</row>
    <row r="20" spans="2:20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</row>
    <row r="21" spans="2:20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</row>
    <row r="22" spans="2:20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</row>
    <row r="23" spans="2:20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</row>
    <row r="24" spans="2:20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</row>
    <row r="25" spans="2:20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</row>
    <row r="26" spans="2:20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</row>
    <row r="27" spans="2:20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</row>
    <row r="28" spans="2:20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</row>
    <row r="29" spans="2:20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</row>
    <row r="30" spans="2:20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</row>
    <row r="31" spans="2:20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</row>
    <row r="32" spans="2:20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</row>
    <row r="33" spans="2:20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</row>
    <row r="34" spans="2:20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</row>
    <row r="35" spans="2:20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</row>
    <row r="36" spans="2:20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</row>
    <row r="37" spans="2:20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</row>
    <row r="38" spans="2:20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</row>
    <row r="39" spans="2:20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</row>
    <row r="40" spans="2:20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</row>
    <row r="41" spans="2:20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</row>
    <row r="42" spans="2:20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</row>
    <row r="43" spans="2:20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</row>
    <row r="44" spans="2:20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</row>
    <row r="45" spans="2:20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</row>
    <row r="46" spans="2:20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</row>
    <row r="47" spans="2:20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</row>
    <row r="48" spans="2:20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</row>
    <row r="49" spans="2:20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</row>
    <row r="50" spans="2:20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</row>
    <row r="51" spans="2:20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</row>
    <row r="52" spans="2:20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</row>
    <row r="53" spans="2:20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</row>
    <row r="54" spans="2:20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</row>
    <row r="55" spans="2:20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</row>
    <row r="56" spans="2:20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</row>
    <row r="57" spans="2:20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</row>
    <row r="58" spans="2:20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</row>
    <row r="59" spans="2:20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</row>
    <row r="60" spans="2:20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</row>
    <row r="61" spans="2:20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</row>
    <row r="62" spans="2:20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</row>
    <row r="63" spans="2:20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</row>
    <row r="64" spans="2:20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</row>
    <row r="65" spans="2:20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</row>
    <row r="66" spans="2:20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</row>
    <row r="67" spans="2:20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</row>
    <row r="68" spans="2:20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</row>
    <row r="69" spans="2:20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</row>
    <row r="70" spans="2:20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</row>
    <row r="71" spans="2:20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</row>
    <row r="72" spans="2:20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</row>
    <row r="73" spans="2:20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</row>
    <row r="74" spans="2:20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</row>
    <row r="75" spans="2:20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</row>
    <row r="76" spans="2:20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</row>
    <row r="77" spans="2:20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</row>
    <row r="78" spans="2:20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</row>
    <row r="79" spans="2:20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</row>
    <row r="80" spans="2:20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</row>
    <row r="81" spans="2:20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</row>
    <row r="82" spans="2:20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</row>
    <row r="83" spans="2:20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</row>
    <row r="84" spans="2:20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</row>
    <row r="85" spans="2:20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</row>
    <row r="86" spans="2:20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</row>
    <row r="87" spans="2:20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</row>
    <row r="88" spans="2:20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</row>
    <row r="89" spans="2:20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</row>
    <row r="90" spans="2:20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</row>
    <row r="91" spans="2:20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</row>
    <row r="92" spans="2:20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</row>
    <row r="93" spans="2:20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</row>
    <row r="94" spans="2:20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</row>
    <row r="95" spans="2:20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</row>
    <row r="96" spans="2:20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</row>
    <row r="97" spans="2:20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</row>
    <row r="98" spans="2:20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</row>
    <row r="99" spans="2:20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</row>
    <row r="100" spans="2:20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</row>
    <row r="101" spans="2:20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</row>
    <row r="102" spans="2:20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</row>
    <row r="103" spans="2:20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</row>
    <row r="104" spans="2:20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</row>
    <row r="105" spans="2:20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</row>
    <row r="106" spans="2:20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</row>
    <row r="107" spans="2:20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</row>
    <row r="108" spans="2:20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</row>
    <row r="109" spans="2:20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</row>
    <row r="110" spans="2:20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5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2 B14:B15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C24" sqref="C2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6" t="s">
        <v>162</v>
      </c>
      <c r="C1" s="76" t="s" vm="1">
        <v>229</v>
      </c>
    </row>
    <row r="2" spans="2:66">
      <c r="B2" s="56" t="s">
        <v>161</v>
      </c>
      <c r="C2" s="76" t="s">
        <v>230</v>
      </c>
    </row>
    <row r="3" spans="2:66">
      <c r="B3" s="56" t="s">
        <v>163</v>
      </c>
      <c r="C3" s="76" t="s">
        <v>231</v>
      </c>
    </row>
    <row r="4" spans="2:66">
      <c r="B4" s="56" t="s">
        <v>164</v>
      </c>
      <c r="C4" s="76">
        <v>8603</v>
      </c>
    </row>
    <row r="6" spans="2:66" ht="26.25" customHeight="1">
      <c r="B6" s="159" t="s">
        <v>192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1"/>
    </row>
    <row r="7" spans="2:66" ht="26.25" customHeight="1">
      <c r="B7" s="159" t="s">
        <v>71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1"/>
      <c r="BN7" s="3"/>
    </row>
    <row r="8" spans="2:66" s="3" customFormat="1" ht="78.75">
      <c r="B8" s="22" t="s">
        <v>98</v>
      </c>
      <c r="C8" s="30" t="s">
        <v>33</v>
      </c>
      <c r="D8" s="30" t="s">
        <v>102</v>
      </c>
      <c r="E8" s="30" t="s">
        <v>208</v>
      </c>
      <c r="F8" s="30" t="s">
        <v>100</v>
      </c>
      <c r="G8" s="30" t="s">
        <v>44</v>
      </c>
      <c r="H8" s="30" t="s">
        <v>15</v>
      </c>
      <c r="I8" s="30" t="s">
        <v>45</v>
      </c>
      <c r="J8" s="30" t="s">
        <v>85</v>
      </c>
      <c r="K8" s="30" t="s">
        <v>18</v>
      </c>
      <c r="L8" s="30" t="s">
        <v>84</v>
      </c>
      <c r="M8" s="30" t="s">
        <v>17</v>
      </c>
      <c r="N8" s="30" t="s">
        <v>19</v>
      </c>
      <c r="O8" s="13" t="s">
        <v>215</v>
      </c>
      <c r="P8" s="30" t="s">
        <v>214</v>
      </c>
      <c r="Q8" s="30" t="s">
        <v>222</v>
      </c>
      <c r="R8" s="30" t="s">
        <v>43</v>
      </c>
      <c r="S8" s="13" t="s">
        <v>42</v>
      </c>
      <c r="T8" s="30" t="s">
        <v>165</v>
      </c>
      <c r="U8" s="30" t="s">
        <v>167</v>
      </c>
      <c r="V8" s="1"/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224</v>
      </c>
      <c r="P9" s="32"/>
      <c r="Q9" s="16" t="s">
        <v>218</v>
      </c>
      <c r="R9" s="32" t="s">
        <v>218</v>
      </c>
      <c r="S9" s="16" t="s">
        <v>20</v>
      </c>
      <c r="T9" s="32" t="s">
        <v>218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96</v>
      </c>
      <c r="R10" s="19" t="s">
        <v>97</v>
      </c>
      <c r="S10" s="19" t="s">
        <v>168</v>
      </c>
      <c r="T10" s="20" t="s">
        <v>209</v>
      </c>
      <c r="U10" s="20" t="s">
        <v>226</v>
      </c>
      <c r="V10" s="5"/>
      <c r="BI10" s="1"/>
      <c r="BJ10" s="3"/>
      <c r="BK10" s="1"/>
    </row>
    <row r="11" spans="2:66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5"/>
      <c r="BI11" s="1"/>
      <c r="BJ11" s="3"/>
      <c r="BK11" s="1"/>
      <c r="BN11" s="1"/>
    </row>
    <row r="12" spans="2:66">
      <c r="B12" s="90" t="s">
        <v>228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BJ12" s="3"/>
    </row>
    <row r="13" spans="2:66" ht="20.25">
      <c r="B13" s="90" t="s">
        <v>95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BJ13" s="4"/>
    </row>
    <row r="14" spans="2:66">
      <c r="B14" s="90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2:66">
      <c r="B15" s="90" t="s">
        <v>223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2:66">
      <c r="B16" s="90" t="s">
        <v>221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</row>
    <row r="17" spans="2:61" ht="20.25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BI17" s="4"/>
    </row>
    <row r="18" spans="2:61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</row>
    <row r="19" spans="2:61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BI19" s="3"/>
    </row>
    <row r="20" spans="2:61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</row>
    <row r="21" spans="2:61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</row>
    <row r="22" spans="2:61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</row>
    <row r="23" spans="2:61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</row>
    <row r="24" spans="2:61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</row>
    <row r="25" spans="2:61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</row>
    <row r="26" spans="2:61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</row>
    <row r="27" spans="2:61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</row>
    <row r="28" spans="2:61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</row>
    <row r="29" spans="2:61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</row>
    <row r="30" spans="2:61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</row>
    <row r="31" spans="2:61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</row>
    <row r="32" spans="2:61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</row>
    <row r="33" spans="2:21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</row>
    <row r="34" spans="2:21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</row>
    <row r="35" spans="2:21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</row>
    <row r="36" spans="2:21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</row>
    <row r="37" spans="2:21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</row>
    <row r="38" spans="2:21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</row>
    <row r="39" spans="2:21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</row>
    <row r="40" spans="2:21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</row>
    <row r="41" spans="2:21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</row>
    <row r="42" spans="2:21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</row>
    <row r="43" spans="2:21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</row>
    <row r="44" spans="2:21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</row>
    <row r="45" spans="2:21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</row>
    <row r="46" spans="2:21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</row>
    <row r="47" spans="2:21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</row>
    <row r="48" spans="2:21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</row>
    <row r="49" spans="2:21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</row>
    <row r="50" spans="2:21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</row>
    <row r="51" spans="2:21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</row>
    <row r="52" spans="2:21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</row>
    <row r="53" spans="2:21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</row>
    <row r="54" spans="2:21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</row>
    <row r="55" spans="2:21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</row>
    <row r="56" spans="2:21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</row>
    <row r="57" spans="2:21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</row>
    <row r="58" spans="2:21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</row>
    <row r="59" spans="2:21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</row>
    <row r="60" spans="2:21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</row>
    <row r="61" spans="2:21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</row>
    <row r="62" spans="2:21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</row>
    <row r="63" spans="2:21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</row>
    <row r="64" spans="2:21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</row>
    <row r="65" spans="2:21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</row>
    <row r="66" spans="2:21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</row>
    <row r="67" spans="2:21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</row>
    <row r="68" spans="2:21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</row>
    <row r="69" spans="2:21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</row>
    <row r="70" spans="2:21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</row>
    <row r="71" spans="2:21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</row>
    <row r="72" spans="2:21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</row>
    <row r="73" spans="2:21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</row>
    <row r="74" spans="2:21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</row>
    <row r="75" spans="2:21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</row>
    <row r="76" spans="2:21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</row>
    <row r="77" spans="2:21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</row>
    <row r="78" spans="2:21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</row>
    <row r="79" spans="2:21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</row>
    <row r="80" spans="2:21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</row>
    <row r="81" spans="2:21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</row>
    <row r="82" spans="2:21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</row>
    <row r="83" spans="2:21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</row>
    <row r="84" spans="2:21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</row>
    <row r="85" spans="2:21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</row>
    <row r="86" spans="2:21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</row>
    <row r="87" spans="2:21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</row>
    <row r="88" spans="2:21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</row>
    <row r="89" spans="2:21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</row>
    <row r="90" spans="2:21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</row>
    <row r="91" spans="2:21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</row>
    <row r="92" spans="2:21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</row>
    <row r="93" spans="2:21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</row>
    <row r="94" spans="2:21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</row>
    <row r="95" spans="2:21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</row>
    <row r="96" spans="2:21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</row>
    <row r="97" spans="2:21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</row>
    <row r="98" spans="2:21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</row>
    <row r="99" spans="2:21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</row>
    <row r="100" spans="2:21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</row>
    <row r="101" spans="2:21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</row>
    <row r="102" spans="2:21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</row>
    <row r="103" spans="2:21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</row>
    <row r="104" spans="2:21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</row>
    <row r="105" spans="2:21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</row>
    <row r="106" spans="2:21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</row>
    <row r="107" spans="2:21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</row>
    <row r="108" spans="2:21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</row>
    <row r="109" spans="2:21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</row>
    <row r="110" spans="2:21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3"/>
      <c r="C796" s="1"/>
      <c r="D796" s="1"/>
      <c r="E796" s="1"/>
      <c r="F796" s="1"/>
    </row>
    <row r="797" spans="2:6">
      <c r="B797" s="43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2">
    <mergeCell ref="B6:U6"/>
    <mergeCell ref="B7:U7"/>
  </mergeCells>
  <phoneticPr fontId="5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828">
      <formula1>$BM$7:$BM$10</formula1>
    </dataValidation>
    <dataValidation type="list" allowBlank="1" showInputMessage="1" showErrorMessage="1" sqref="E12:E822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55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" style="1" customWidth="1"/>
    <col min="12" max="12" width="9" style="1" bestFit="1" customWidth="1"/>
    <col min="13" max="13" width="7.7109375" style="1" bestFit="1" customWidth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162</v>
      </c>
      <c r="C1" s="76" t="s" vm="1">
        <v>229</v>
      </c>
    </row>
    <row r="2" spans="2:61">
      <c r="B2" s="56" t="s">
        <v>161</v>
      </c>
      <c r="C2" s="76" t="s">
        <v>230</v>
      </c>
    </row>
    <row r="3" spans="2:61">
      <c r="B3" s="56" t="s">
        <v>163</v>
      </c>
      <c r="C3" s="76" t="s">
        <v>231</v>
      </c>
    </row>
    <row r="4" spans="2:61">
      <c r="B4" s="56" t="s">
        <v>164</v>
      </c>
      <c r="C4" s="76">
        <v>8603</v>
      </c>
    </row>
    <row r="6" spans="2:61" ht="26.25" customHeight="1">
      <c r="B6" s="159" t="s">
        <v>192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1"/>
      <c r="BI6" s="3"/>
    </row>
    <row r="7" spans="2:61" ht="26.25" customHeight="1">
      <c r="B7" s="159" t="s">
        <v>72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1"/>
      <c r="BE7" s="3"/>
      <c r="BI7" s="3"/>
    </row>
    <row r="8" spans="2:61" s="3" customFormat="1" ht="78.75">
      <c r="B8" s="22" t="s">
        <v>98</v>
      </c>
      <c r="C8" s="30" t="s">
        <v>33</v>
      </c>
      <c r="D8" s="30" t="s">
        <v>102</v>
      </c>
      <c r="E8" s="30" t="s">
        <v>208</v>
      </c>
      <c r="F8" s="30" t="s">
        <v>100</v>
      </c>
      <c r="G8" s="30" t="s">
        <v>44</v>
      </c>
      <c r="H8" s="30" t="s">
        <v>84</v>
      </c>
      <c r="I8" s="13" t="s">
        <v>215</v>
      </c>
      <c r="J8" s="13" t="s">
        <v>214</v>
      </c>
      <c r="K8" s="13" t="s">
        <v>43</v>
      </c>
      <c r="L8" s="13" t="s">
        <v>42</v>
      </c>
      <c r="M8" s="30" t="s">
        <v>165</v>
      </c>
      <c r="N8" s="14" t="s">
        <v>167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224</v>
      </c>
      <c r="J9" s="16"/>
      <c r="K9" s="16" t="s">
        <v>218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BE10" s="1"/>
      <c r="BF10" s="3"/>
      <c r="BG10" s="1"/>
      <c r="BI10" s="1"/>
    </row>
    <row r="11" spans="2:61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BE11" s="1"/>
      <c r="BF11" s="3"/>
      <c r="BG11" s="1"/>
      <c r="BI11" s="1"/>
    </row>
    <row r="12" spans="2:61" ht="20.25">
      <c r="B12" s="90" t="s">
        <v>228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BF12" s="4"/>
    </row>
    <row r="13" spans="2:61">
      <c r="B13" s="90" t="s">
        <v>95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</row>
    <row r="14" spans="2:61">
      <c r="B14" s="90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</row>
    <row r="15" spans="2:61">
      <c r="B15" s="90" t="s">
        <v>223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</row>
    <row r="16" spans="2:61" ht="20.2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BE16" s="4"/>
    </row>
    <row r="17" spans="2:14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</row>
    <row r="18" spans="2:14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</row>
    <row r="19" spans="2:14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</row>
    <row r="20" spans="2:14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</row>
    <row r="21" spans="2:14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</row>
    <row r="22" spans="2:14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</row>
    <row r="23" spans="2:14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</row>
    <row r="24" spans="2:14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</row>
    <row r="25" spans="2:14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</row>
    <row r="26" spans="2:14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</row>
    <row r="27" spans="2:14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</row>
    <row r="28" spans="2:14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</row>
    <row r="29" spans="2:14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</row>
    <row r="30" spans="2:14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</row>
    <row r="31" spans="2:14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</row>
    <row r="32" spans="2:14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</row>
    <row r="33" spans="2:14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</row>
    <row r="34" spans="2:14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</row>
    <row r="35" spans="2:14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</row>
    <row r="36" spans="2:14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</row>
    <row r="37" spans="2:14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</row>
    <row r="38" spans="2:14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</row>
    <row r="39" spans="2:14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</row>
    <row r="40" spans="2:14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</row>
    <row r="41" spans="2:14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</row>
    <row r="42" spans="2:14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</row>
    <row r="43" spans="2:14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</row>
    <row r="44" spans="2:14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</row>
    <row r="45" spans="2:14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</row>
    <row r="46" spans="2:14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</row>
    <row r="47" spans="2:14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</row>
    <row r="48" spans="2:14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</row>
    <row r="49" spans="2:14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</row>
    <row r="50" spans="2:14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</row>
    <row r="51" spans="2:14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</row>
    <row r="52" spans="2:14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</row>
    <row r="53" spans="2:14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</row>
    <row r="54" spans="2:14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</row>
    <row r="55" spans="2:14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</row>
    <row r="56" spans="2:14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</row>
    <row r="57" spans="2:14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</row>
    <row r="58" spans="2:14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</row>
    <row r="59" spans="2:14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</row>
    <row r="60" spans="2:14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</row>
    <row r="61" spans="2:14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</row>
    <row r="62" spans="2:14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</row>
    <row r="63" spans="2:14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</row>
    <row r="64" spans="2:14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</row>
    <row r="65" spans="2:14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</row>
    <row r="66" spans="2:14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</row>
    <row r="67" spans="2:14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</row>
    <row r="68" spans="2:14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</row>
    <row r="69" spans="2:14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</row>
    <row r="70" spans="2:14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</row>
    <row r="71" spans="2:14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</row>
    <row r="72" spans="2:14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</row>
    <row r="73" spans="2:14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</row>
    <row r="74" spans="2:14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</row>
    <row r="75" spans="2:14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</row>
    <row r="76" spans="2:14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</row>
    <row r="77" spans="2:14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</row>
    <row r="78" spans="2:14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</row>
    <row r="79" spans="2:14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</row>
    <row r="80" spans="2:14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</row>
    <row r="81" spans="2:14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</row>
    <row r="82" spans="2:14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</row>
    <row r="83" spans="2:14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</row>
    <row r="84" spans="2:14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</row>
    <row r="85" spans="2:14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</row>
    <row r="86" spans="2:14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</row>
    <row r="87" spans="2:14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</row>
    <row r="88" spans="2:14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</row>
    <row r="89" spans="2:14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</row>
    <row r="90" spans="2:14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</row>
    <row r="91" spans="2:14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</row>
    <row r="92" spans="2:14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</row>
    <row r="93" spans="2:14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</row>
    <row r="94" spans="2:14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</row>
    <row r="95" spans="2:14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</row>
    <row r="96" spans="2:14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</row>
    <row r="97" spans="2:14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</row>
    <row r="98" spans="2:14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</row>
    <row r="99" spans="2:14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</row>
    <row r="100" spans="2:14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</row>
    <row r="101" spans="2:14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</row>
    <row r="102" spans="2:14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</row>
    <row r="103" spans="2:14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</row>
    <row r="104" spans="2:14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</row>
    <row r="105" spans="2:14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</row>
    <row r="106" spans="2:14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</row>
    <row r="107" spans="2:14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</row>
    <row r="108" spans="2:14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</row>
    <row r="109" spans="2:14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</row>
    <row r="110" spans="2:14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</row>
    <row r="111" spans="2:14">
      <c r="E111" s="1"/>
      <c r="F111" s="1"/>
      <c r="G111" s="1"/>
    </row>
    <row r="112" spans="2:14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3"/>
      <c r="E273" s="1"/>
      <c r="F273" s="1"/>
      <c r="G273" s="1"/>
    </row>
    <row r="274" spans="2:7">
      <c r="B274" s="43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3"/>
      <c r="E294" s="1"/>
      <c r="F294" s="1"/>
      <c r="G294" s="1"/>
    </row>
    <row r="295" spans="2:7">
      <c r="B295" s="43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3"/>
      <c r="E361" s="1"/>
      <c r="F361" s="1"/>
      <c r="G361" s="1"/>
    </row>
    <row r="362" spans="2:7">
      <c r="B362" s="43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N6"/>
    <mergeCell ref="B7:N7"/>
  </mergeCells>
  <phoneticPr fontId="5" type="noConversion"/>
  <dataValidations count="4">
    <dataValidation allowBlank="1" showInputMessage="1" showErrorMessage="1" sqref="A1 B34 B14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selection activeCell="I11" sqref="I11:J11"/>
    </sheetView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59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9" style="1" bestFit="1" customWidth="1"/>
    <col min="9" max="9" width="9.5703125" style="1" bestFit="1" customWidth="1"/>
    <col min="10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6" t="s">
        <v>162</v>
      </c>
      <c r="C1" s="76" t="s" vm="1">
        <v>229</v>
      </c>
    </row>
    <row r="2" spans="2:63">
      <c r="B2" s="56" t="s">
        <v>161</v>
      </c>
      <c r="C2" s="76" t="s">
        <v>230</v>
      </c>
    </row>
    <row r="3" spans="2:63">
      <c r="B3" s="56" t="s">
        <v>163</v>
      </c>
      <c r="C3" s="76" t="s">
        <v>231</v>
      </c>
    </row>
    <row r="4" spans="2:63">
      <c r="B4" s="56" t="s">
        <v>164</v>
      </c>
      <c r="C4" s="76">
        <v>8603</v>
      </c>
    </row>
    <row r="6" spans="2:63" ht="26.25" customHeight="1">
      <c r="B6" s="159" t="s">
        <v>192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1"/>
      <c r="BK6" s="3"/>
    </row>
    <row r="7" spans="2:63" ht="26.25" customHeight="1">
      <c r="B7" s="159" t="s">
        <v>73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1"/>
      <c r="BH7" s="3"/>
      <c r="BK7" s="3"/>
    </row>
    <row r="8" spans="2:63" s="3" customFormat="1" ht="63">
      <c r="B8" s="22" t="s">
        <v>98</v>
      </c>
      <c r="C8" s="30" t="s">
        <v>33</v>
      </c>
      <c r="D8" s="30" t="s">
        <v>102</v>
      </c>
      <c r="E8" s="30" t="s">
        <v>100</v>
      </c>
      <c r="F8" s="30" t="s">
        <v>44</v>
      </c>
      <c r="G8" s="30" t="s">
        <v>84</v>
      </c>
      <c r="H8" s="30" t="s">
        <v>215</v>
      </c>
      <c r="I8" s="30" t="s">
        <v>214</v>
      </c>
      <c r="J8" s="30" t="s">
        <v>222</v>
      </c>
      <c r="K8" s="30" t="s">
        <v>43</v>
      </c>
      <c r="L8" s="30" t="s">
        <v>42</v>
      </c>
      <c r="M8" s="30" t="s">
        <v>165</v>
      </c>
      <c r="N8" s="30" t="s">
        <v>167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224</v>
      </c>
      <c r="I9" s="32"/>
      <c r="J9" s="16" t="s">
        <v>218</v>
      </c>
      <c r="K9" s="32" t="s">
        <v>218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4" customFormat="1" ht="18" customHeight="1">
      <c r="B11" s="101" t="s">
        <v>27</v>
      </c>
      <c r="C11" s="102"/>
      <c r="D11" s="102"/>
      <c r="E11" s="102"/>
      <c r="F11" s="102"/>
      <c r="G11" s="102"/>
      <c r="H11" s="103"/>
      <c r="I11" s="109"/>
      <c r="J11" s="102">
        <v>0</v>
      </c>
      <c r="K11" s="103">
        <v>37.351769999999995</v>
      </c>
      <c r="L11" s="102"/>
      <c r="M11" s="104">
        <v>1</v>
      </c>
      <c r="N11" s="104">
        <f>K11/'סכום נכסי הקרן'!$C$42</f>
        <v>0.13053391257123545</v>
      </c>
      <c r="O11" s="5"/>
      <c r="BH11" s="1"/>
      <c r="BI11" s="3"/>
      <c r="BK11" s="1"/>
    </row>
    <row r="12" spans="2:63" ht="20.25">
      <c r="B12" s="101" t="s">
        <v>212</v>
      </c>
      <c r="C12" s="102"/>
      <c r="D12" s="102"/>
      <c r="E12" s="102"/>
      <c r="F12" s="102"/>
      <c r="G12" s="102"/>
      <c r="H12" s="103"/>
      <c r="I12" s="109"/>
      <c r="J12" s="102"/>
      <c r="K12" s="103">
        <v>29.036080000000002</v>
      </c>
      <c r="L12" s="102"/>
      <c r="M12" s="104">
        <v>0.77736824787687453</v>
      </c>
      <c r="N12" s="104">
        <f>K12/'סכום נכסי הקרן'!$C$42</f>
        <v>0.10147291890401443</v>
      </c>
      <c r="BI12" s="4"/>
    </row>
    <row r="13" spans="2:63">
      <c r="B13" s="92" t="s">
        <v>46</v>
      </c>
      <c r="C13" s="79"/>
      <c r="D13" s="79"/>
      <c r="E13" s="79"/>
      <c r="F13" s="79"/>
      <c r="G13" s="79"/>
      <c r="H13" s="85"/>
      <c r="I13" s="87"/>
      <c r="J13" s="79"/>
      <c r="K13" s="85">
        <v>5.7779999999999996</v>
      </c>
      <c r="L13" s="79"/>
      <c r="M13" s="86">
        <v>0.15469146442056161</v>
      </c>
      <c r="N13" s="86">
        <f>K13/'סכום נכסי הקרן'!$C$42</f>
        <v>2.0192482092189969E-2</v>
      </c>
    </row>
    <row r="14" spans="2:63">
      <c r="B14" s="77" t="s">
        <v>243</v>
      </c>
      <c r="C14" s="78" t="s">
        <v>244</v>
      </c>
      <c r="D14" s="88" t="s">
        <v>103</v>
      </c>
      <c r="E14" s="78" t="s">
        <v>245</v>
      </c>
      <c r="F14" s="88" t="s">
        <v>246</v>
      </c>
      <c r="G14" s="88" t="s">
        <v>147</v>
      </c>
      <c r="H14" s="82">
        <v>45</v>
      </c>
      <c r="I14" s="84">
        <v>12840</v>
      </c>
      <c r="J14" s="78"/>
      <c r="K14" s="82">
        <v>5.7779999999999996</v>
      </c>
      <c r="L14" s="83">
        <v>1.0883616649998609E-6</v>
      </c>
      <c r="M14" s="83">
        <v>0.15469146442056161</v>
      </c>
      <c r="N14" s="83">
        <f>K14/'סכום נכסי הקרן'!$C$42</f>
        <v>2.0192482092189969E-2</v>
      </c>
    </row>
    <row r="15" spans="2:63">
      <c r="B15" s="77"/>
      <c r="C15" s="78"/>
      <c r="D15" s="78"/>
      <c r="E15" s="78"/>
      <c r="F15" s="78"/>
      <c r="G15" s="78"/>
      <c r="H15" s="82"/>
      <c r="I15" s="84"/>
      <c r="J15" s="78"/>
      <c r="K15" s="78"/>
      <c r="L15" s="78"/>
      <c r="M15" s="83"/>
      <c r="N15" s="78"/>
    </row>
    <row r="16" spans="2:63" ht="20.25">
      <c r="B16" s="92" t="s">
        <v>47</v>
      </c>
      <c r="C16" s="79"/>
      <c r="D16" s="79"/>
      <c r="E16" s="79"/>
      <c r="F16" s="79"/>
      <c r="G16" s="79"/>
      <c r="H16" s="85"/>
      <c r="I16" s="87"/>
      <c r="J16" s="79"/>
      <c r="K16" s="85">
        <v>23.258080000000003</v>
      </c>
      <c r="L16" s="79"/>
      <c r="M16" s="86">
        <v>0.62267678345631294</v>
      </c>
      <c r="N16" s="86">
        <f>K16/'סכום נכסי הקרן'!$C$42</f>
        <v>8.1280436811824466E-2</v>
      </c>
      <c r="BH16" s="4"/>
    </row>
    <row r="17" spans="2:14">
      <c r="B17" s="77" t="s">
        <v>247</v>
      </c>
      <c r="C17" s="78" t="s">
        <v>248</v>
      </c>
      <c r="D17" s="88" t="s">
        <v>103</v>
      </c>
      <c r="E17" s="78" t="s">
        <v>249</v>
      </c>
      <c r="F17" s="88" t="s">
        <v>250</v>
      </c>
      <c r="G17" s="88" t="s">
        <v>147</v>
      </c>
      <c r="H17" s="82">
        <v>3112</v>
      </c>
      <c r="I17" s="84">
        <v>316.27</v>
      </c>
      <c r="J17" s="78"/>
      <c r="K17" s="82">
        <v>9.8423199999999991</v>
      </c>
      <c r="L17" s="83">
        <v>1.1925523222080478E-5</v>
      </c>
      <c r="M17" s="83">
        <v>0.26350344307645929</v>
      </c>
      <c r="N17" s="83">
        <f>K17/'סכום נכסי הקרן'!$C$42</f>
        <v>3.4396135400762057E-2</v>
      </c>
    </row>
    <row r="18" spans="2:14">
      <c r="B18" s="77" t="s">
        <v>251</v>
      </c>
      <c r="C18" s="78" t="s">
        <v>252</v>
      </c>
      <c r="D18" s="88" t="s">
        <v>103</v>
      </c>
      <c r="E18" s="78" t="s">
        <v>253</v>
      </c>
      <c r="F18" s="88" t="s">
        <v>250</v>
      </c>
      <c r="G18" s="88" t="s">
        <v>147</v>
      </c>
      <c r="H18" s="82">
        <v>425</v>
      </c>
      <c r="I18" s="84">
        <v>3156.65</v>
      </c>
      <c r="J18" s="78"/>
      <c r="K18" s="82">
        <v>13.415760000000001</v>
      </c>
      <c r="L18" s="83">
        <v>3.0357142857142856E-6</v>
      </c>
      <c r="M18" s="83">
        <v>0.35917334037985355</v>
      </c>
      <c r="N18" s="83">
        <f>K18/'סכום נכסי הקרן'!$C$42</f>
        <v>4.6884301411062396E-2</v>
      </c>
    </row>
    <row r="19" spans="2:14">
      <c r="B19" s="77"/>
      <c r="C19" s="78"/>
      <c r="D19" s="78"/>
      <c r="E19" s="78"/>
      <c r="F19" s="78"/>
      <c r="G19" s="78"/>
      <c r="H19" s="82"/>
      <c r="I19" s="84"/>
      <c r="J19" s="78"/>
      <c r="K19" s="78"/>
      <c r="L19" s="78"/>
      <c r="M19" s="83"/>
      <c r="N19" s="78"/>
    </row>
    <row r="20" spans="2:14">
      <c r="B20" s="101" t="s">
        <v>211</v>
      </c>
      <c r="C20" s="102"/>
      <c r="D20" s="102"/>
      <c r="E20" s="102"/>
      <c r="F20" s="102"/>
      <c r="G20" s="102"/>
      <c r="H20" s="103"/>
      <c r="I20" s="109"/>
      <c r="J20" s="102"/>
      <c r="K20" s="103">
        <v>8.31569</v>
      </c>
      <c r="L20" s="102"/>
      <c r="M20" s="104">
        <v>0.22263175212312566</v>
      </c>
      <c r="N20" s="104">
        <f>K20/'סכום נכסי הקרן'!$C$42</f>
        <v>2.9060993667221046E-2</v>
      </c>
    </row>
    <row r="21" spans="2:14">
      <c r="B21" s="92" t="s">
        <v>48</v>
      </c>
      <c r="C21" s="79"/>
      <c r="D21" s="79"/>
      <c r="E21" s="79"/>
      <c r="F21" s="79"/>
      <c r="G21" s="79"/>
      <c r="H21" s="85"/>
      <c r="I21" s="87"/>
      <c r="J21" s="79"/>
      <c r="K21" s="85">
        <v>8.31569</v>
      </c>
      <c r="L21" s="79"/>
      <c r="M21" s="86">
        <v>0.22263175212312566</v>
      </c>
      <c r="N21" s="86">
        <f>K21/'סכום נכסי הקרן'!$C$42</f>
        <v>2.9060993667221046E-2</v>
      </c>
    </row>
    <row r="22" spans="2:14">
      <c r="B22" s="77" t="s">
        <v>254</v>
      </c>
      <c r="C22" s="78" t="s">
        <v>255</v>
      </c>
      <c r="D22" s="88" t="s">
        <v>256</v>
      </c>
      <c r="E22" s="78"/>
      <c r="F22" s="88" t="s">
        <v>246</v>
      </c>
      <c r="G22" s="88" t="s">
        <v>146</v>
      </c>
      <c r="H22" s="82">
        <v>11</v>
      </c>
      <c r="I22" s="84">
        <v>2738</v>
      </c>
      <c r="J22" s="78"/>
      <c r="K22" s="82">
        <v>1.0529200000000001</v>
      </c>
      <c r="L22" s="83">
        <v>1.1328527174783449E-7</v>
      </c>
      <c r="M22" s="83">
        <v>2.818929330524364E-2</v>
      </c>
      <c r="N22" s="83">
        <f>K22/'סכום נכסי הקרן'!$C$42</f>
        <v>3.6796587477515861E-3</v>
      </c>
    </row>
    <row r="23" spans="2:14">
      <c r="B23" s="77" t="s">
        <v>257</v>
      </c>
      <c r="C23" s="78" t="s">
        <v>258</v>
      </c>
      <c r="D23" s="88" t="s">
        <v>256</v>
      </c>
      <c r="E23" s="78"/>
      <c r="F23" s="88" t="s">
        <v>246</v>
      </c>
      <c r="G23" s="88" t="s">
        <v>146</v>
      </c>
      <c r="H23" s="82">
        <v>6</v>
      </c>
      <c r="I23" s="84">
        <v>2410</v>
      </c>
      <c r="J23" s="78"/>
      <c r="K23" s="82">
        <v>0.50551999999999997</v>
      </c>
      <c r="L23" s="83">
        <v>4.8780487804878044E-7</v>
      </c>
      <c r="M23" s="83">
        <v>1.353403064968541E-2</v>
      </c>
      <c r="N23" s="83">
        <f>K23/'סכום נכסי הקרן'!$C$42</f>
        <v>1.7666499735624563E-3</v>
      </c>
    </row>
    <row r="24" spans="2:14">
      <c r="B24" s="77" t="s">
        <v>259</v>
      </c>
      <c r="C24" s="78" t="s">
        <v>260</v>
      </c>
      <c r="D24" s="88" t="s">
        <v>256</v>
      </c>
      <c r="E24" s="78"/>
      <c r="F24" s="88" t="s">
        <v>246</v>
      </c>
      <c r="G24" s="88" t="s">
        <v>146</v>
      </c>
      <c r="H24" s="82">
        <v>8</v>
      </c>
      <c r="I24" s="84">
        <v>2980</v>
      </c>
      <c r="J24" s="78"/>
      <c r="K24" s="82">
        <v>0.83344000000000007</v>
      </c>
      <c r="L24" s="83">
        <v>1.9441069258809236E-7</v>
      </c>
      <c r="M24" s="83">
        <v>2.2313266546672358E-2</v>
      </c>
      <c r="N24" s="83">
        <f>K24/'סכום נכסי הקרן'!$C$42</f>
        <v>2.9126379845820023E-3</v>
      </c>
    </row>
    <row r="25" spans="2:14">
      <c r="B25" s="77" t="s">
        <v>261</v>
      </c>
      <c r="C25" s="78" t="s">
        <v>262</v>
      </c>
      <c r="D25" s="88" t="s">
        <v>106</v>
      </c>
      <c r="E25" s="78"/>
      <c r="F25" s="88" t="s">
        <v>246</v>
      </c>
      <c r="G25" s="88" t="s">
        <v>146</v>
      </c>
      <c r="H25" s="82">
        <v>3</v>
      </c>
      <c r="I25" s="84">
        <v>42298.5</v>
      </c>
      <c r="J25" s="78"/>
      <c r="K25" s="82">
        <v>4.43628</v>
      </c>
      <c r="L25" s="83">
        <v>5.0864406681955378E-7</v>
      </c>
      <c r="M25" s="83">
        <v>0.11877027514358759</v>
      </c>
      <c r="N25" s="83">
        <f>K25/'סכום נכסי הקרן'!$C$42</f>
        <v>1.5503548711654642E-2</v>
      </c>
    </row>
    <row r="26" spans="2:14">
      <c r="B26" s="77" t="s">
        <v>263</v>
      </c>
      <c r="C26" s="78" t="s">
        <v>264</v>
      </c>
      <c r="D26" s="88" t="s">
        <v>26</v>
      </c>
      <c r="E26" s="78"/>
      <c r="F26" s="88" t="s">
        <v>246</v>
      </c>
      <c r="G26" s="88" t="s">
        <v>148</v>
      </c>
      <c r="H26" s="82">
        <v>2.9999999999999996</v>
      </c>
      <c r="I26" s="84">
        <v>7665</v>
      </c>
      <c r="J26" s="78"/>
      <c r="K26" s="82">
        <v>0.91655999999999993</v>
      </c>
      <c r="L26" s="83">
        <v>7.4697419428251004E-7</v>
      </c>
      <c r="M26" s="83">
        <v>2.4538596162912762E-2</v>
      </c>
      <c r="N26" s="83">
        <f>K26/'סכום נכסי הקרן'!$C$42</f>
        <v>3.2031189661505081E-3</v>
      </c>
    </row>
    <row r="27" spans="2:14">
      <c r="B27" s="77" t="s">
        <v>265</v>
      </c>
      <c r="C27" s="78" t="s">
        <v>266</v>
      </c>
      <c r="D27" s="88" t="s">
        <v>256</v>
      </c>
      <c r="E27" s="78"/>
      <c r="F27" s="88" t="s">
        <v>246</v>
      </c>
      <c r="G27" s="88" t="s">
        <v>146</v>
      </c>
      <c r="H27" s="82">
        <v>4</v>
      </c>
      <c r="I27" s="84">
        <v>4083</v>
      </c>
      <c r="J27" s="78"/>
      <c r="K27" s="82">
        <v>0.57096999999999987</v>
      </c>
      <c r="L27" s="83">
        <v>2.9305976423160272E-9</v>
      </c>
      <c r="M27" s="83">
        <v>1.5286290315023892E-2</v>
      </c>
      <c r="N27" s="83">
        <f>K27/'סכום נכסי הקרן'!$C$42</f>
        <v>1.9953792835198519E-3</v>
      </c>
    </row>
    <row r="28" spans="2:14">
      <c r="B28" s="80"/>
      <c r="C28" s="78"/>
      <c r="D28" s="78"/>
      <c r="E28" s="78"/>
      <c r="F28" s="78"/>
      <c r="G28" s="78"/>
      <c r="H28" s="82"/>
      <c r="I28" s="84"/>
      <c r="J28" s="78"/>
      <c r="K28" s="78"/>
      <c r="L28" s="78"/>
      <c r="M28" s="83"/>
      <c r="N28" s="78"/>
    </row>
    <row r="29" spans="2:14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</row>
    <row r="30" spans="2:14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</row>
    <row r="31" spans="2:14">
      <c r="B31" s="90" t="s">
        <v>228</v>
      </c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</row>
    <row r="32" spans="2:14">
      <c r="B32" s="90" t="s">
        <v>95</v>
      </c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</row>
    <row r="33" spans="2:14">
      <c r="B33" s="90" t="s">
        <v>213</v>
      </c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</row>
    <row r="34" spans="2:14">
      <c r="B34" s="90" t="s">
        <v>223</v>
      </c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</row>
    <row r="35" spans="2:14">
      <c r="B35" s="90" t="s">
        <v>221</v>
      </c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</row>
    <row r="36" spans="2:14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</row>
    <row r="37" spans="2:14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</row>
    <row r="38" spans="2:14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</row>
    <row r="39" spans="2:14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</row>
    <row r="40" spans="2:14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</row>
    <row r="41" spans="2:14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</row>
    <row r="42" spans="2:14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</row>
    <row r="43" spans="2:14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</row>
    <row r="44" spans="2:14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</row>
    <row r="45" spans="2:14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</row>
    <row r="46" spans="2:14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</row>
    <row r="47" spans="2:14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</row>
    <row r="48" spans="2:14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</row>
    <row r="49" spans="2:14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</row>
    <row r="50" spans="2:14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</row>
    <row r="51" spans="2:14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</row>
    <row r="52" spans="2:14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</row>
    <row r="53" spans="2:14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</row>
    <row r="54" spans="2:14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</row>
    <row r="55" spans="2:14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</row>
    <row r="56" spans="2:14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</row>
    <row r="57" spans="2:14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</row>
    <row r="58" spans="2:14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</row>
    <row r="59" spans="2:14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</row>
    <row r="60" spans="2:14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</row>
    <row r="61" spans="2:14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</row>
    <row r="62" spans="2:14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</row>
    <row r="63" spans="2:14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</row>
    <row r="64" spans="2:14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</row>
    <row r="65" spans="2:14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</row>
    <row r="66" spans="2:14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</row>
    <row r="67" spans="2:14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</row>
    <row r="68" spans="2:14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</row>
    <row r="69" spans="2:14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</row>
    <row r="70" spans="2:14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</row>
    <row r="71" spans="2:14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</row>
    <row r="72" spans="2:14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</row>
    <row r="73" spans="2:14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</row>
    <row r="74" spans="2:14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</row>
    <row r="75" spans="2:14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</row>
    <row r="76" spans="2:14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</row>
    <row r="77" spans="2:14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</row>
    <row r="78" spans="2:14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</row>
    <row r="79" spans="2:14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</row>
    <row r="80" spans="2:14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</row>
    <row r="81" spans="2:14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</row>
    <row r="82" spans="2:14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</row>
    <row r="83" spans="2:14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</row>
    <row r="84" spans="2:14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</row>
    <row r="85" spans="2:14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</row>
    <row r="86" spans="2:14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</row>
    <row r="87" spans="2:14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</row>
    <row r="88" spans="2:14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</row>
    <row r="89" spans="2:14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</row>
    <row r="90" spans="2:14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</row>
    <row r="91" spans="2:14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</row>
    <row r="92" spans="2:14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</row>
    <row r="93" spans="2:14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</row>
    <row r="94" spans="2:14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</row>
    <row r="95" spans="2:14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</row>
    <row r="96" spans="2:14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</row>
    <row r="97" spans="2:14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</row>
    <row r="98" spans="2:14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</row>
    <row r="99" spans="2:14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</row>
    <row r="100" spans="2:14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</row>
    <row r="101" spans="2:14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</row>
    <row r="102" spans="2:14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</row>
    <row r="103" spans="2:14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</row>
    <row r="104" spans="2:14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</row>
    <row r="105" spans="2:14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</row>
    <row r="106" spans="2:14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</row>
    <row r="107" spans="2:14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</row>
    <row r="108" spans="2:14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</row>
    <row r="109" spans="2:14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</row>
    <row r="110" spans="2:14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</row>
    <row r="111" spans="2:14"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</row>
    <row r="112" spans="2:14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</row>
    <row r="113" spans="2:14"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</row>
    <row r="114" spans="2:14"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</row>
    <row r="115" spans="2:14"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</row>
    <row r="116" spans="2:14"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</row>
    <row r="117" spans="2:14"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</row>
    <row r="118" spans="2:14"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</row>
    <row r="119" spans="2:14"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</row>
    <row r="120" spans="2:14"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</row>
    <row r="121" spans="2:14"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</row>
    <row r="122" spans="2:14"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</row>
    <row r="123" spans="2:14"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</row>
    <row r="124" spans="2:14"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</row>
    <row r="125" spans="2:14"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</row>
    <row r="126" spans="2:14"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</row>
    <row r="127" spans="2:14"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</row>
    <row r="128" spans="2:14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3"/>
      <c r="D250" s="1"/>
      <c r="E250" s="1"/>
      <c r="F250" s="1"/>
      <c r="G250" s="1"/>
    </row>
    <row r="251" spans="2:7">
      <c r="B251" s="43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5" type="noConversion"/>
  <dataValidations count="1">
    <dataValidation allowBlank="1" showInputMessage="1" showErrorMessage="1" sqref="J9:J1048576 C5:C1048576 J1:J7 D1:I1048576 A1:B1048576 K1:XFD43 K49:XFD1048576 K44:AF48 AH44:XFD4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6" t="s">
        <v>162</v>
      </c>
      <c r="C1" s="76" t="s" vm="1">
        <v>229</v>
      </c>
    </row>
    <row r="2" spans="2:65">
      <c r="B2" s="56" t="s">
        <v>161</v>
      </c>
      <c r="C2" s="76" t="s">
        <v>230</v>
      </c>
    </row>
    <row r="3" spans="2:65">
      <c r="B3" s="56" t="s">
        <v>163</v>
      </c>
      <c r="C3" s="76" t="s">
        <v>231</v>
      </c>
    </row>
    <row r="4" spans="2:65">
      <c r="B4" s="56" t="s">
        <v>164</v>
      </c>
      <c r="C4" s="76">
        <v>8603</v>
      </c>
    </row>
    <row r="6" spans="2:65" ht="26.25" customHeight="1">
      <c r="B6" s="159" t="s">
        <v>192</v>
      </c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1"/>
    </row>
    <row r="7" spans="2:65" ht="26.25" customHeight="1">
      <c r="B7" s="159" t="s">
        <v>74</v>
      </c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1"/>
      <c r="BM7" s="3"/>
    </row>
    <row r="8" spans="2:65" s="3" customFormat="1" ht="78.75">
      <c r="B8" s="22" t="s">
        <v>98</v>
      </c>
      <c r="C8" s="30" t="s">
        <v>33</v>
      </c>
      <c r="D8" s="30" t="s">
        <v>102</v>
      </c>
      <c r="E8" s="30" t="s">
        <v>100</v>
      </c>
      <c r="F8" s="30" t="s">
        <v>44</v>
      </c>
      <c r="G8" s="30" t="s">
        <v>15</v>
      </c>
      <c r="H8" s="30" t="s">
        <v>45</v>
      </c>
      <c r="I8" s="30" t="s">
        <v>84</v>
      </c>
      <c r="J8" s="30" t="s">
        <v>215</v>
      </c>
      <c r="K8" s="30" t="s">
        <v>214</v>
      </c>
      <c r="L8" s="30" t="s">
        <v>43</v>
      </c>
      <c r="M8" s="30" t="s">
        <v>42</v>
      </c>
      <c r="N8" s="30" t="s">
        <v>165</v>
      </c>
      <c r="O8" s="20" t="s">
        <v>167</v>
      </c>
      <c r="P8" s="1"/>
      <c r="Q8" s="1"/>
      <c r="BH8" s="1"/>
      <c r="BI8" s="1"/>
    </row>
    <row r="9" spans="2:65" s="3" customFormat="1" ht="25.5">
      <c r="B9" s="15"/>
      <c r="C9" s="16"/>
      <c r="D9" s="16"/>
      <c r="E9" s="16"/>
      <c r="F9" s="16"/>
      <c r="G9" s="16"/>
      <c r="H9" s="16"/>
      <c r="I9" s="16"/>
      <c r="J9" s="32" t="s">
        <v>224</v>
      </c>
      <c r="K9" s="32"/>
      <c r="L9" s="32" t="s">
        <v>218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4" customFormat="1" ht="18" customHeight="1"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5"/>
      <c r="BG11" s="1"/>
      <c r="BH11" s="3"/>
      <c r="BI11" s="1"/>
      <c r="BM11" s="1"/>
    </row>
    <row r="12" spans="2:65" s="4" customFormat="1" ht="18" customHeight="1">
      <c r="B12" s="90" t="s">
        <v>228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5"/>
      <c r="BG12" s="1"/>
      <c r="BH12" s="3"/>
      <c r="BI12" s="1"/>
      <c r="BM12" s="1"/>
    </row>
    <row r="13" spans="2:65">
      <c r="B13" s="90" t="s">
        <v>95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BH13" s="3"/>
    </row>
    <row r="14" spans="2:65" ht="20.25">
      <c r="B14" s="90" t="s">
        <v>213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BH14" s="4"/>
    </row>
    <row r="15" spans="2:65">
      <c r="B15" s="90" t="s">
        <v>223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</row>
    <row r="16" spans="2:65"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</row>
    <row r="17" spans="2:59"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</row>
    <row r="18" spans="2:59"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</row>
    <row r="19" spans="2:59" ht="20.25"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BG19" s="4"/>
    </row>
    <row r="20" spans="2:59"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BG20" s="3"/>
    </row>
    <row r="21" spans="2:59"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</row>
    <row r="22" spans="2:59"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</row>
    <row r="23" spans="2:59"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</row>
    <row r="24" spans="2:59"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</row>
    <row r="25" spans="2:59"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</row>
    <row r="26" spans="2:59"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</row>
    <row r="27" spans="2:59"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</row>
    <row r="28" spans="2:59"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</row>
    <row r="29" spans="2:59"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  <row r="30" spans="2:59"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</row>
    <row r="31" spans="2:59"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2" spans="2:59"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</row>
    <row r="33" spans="2:15"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</row>
    <row r="34" spans="2:15"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</row>
    <row r="35" spans="2:15"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</row>
    <row r="36" spans="2:15"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</row>
    <row r="37" spans="2:15"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</row>
    <row r="38" spans="2:15"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</row>
    <row r="39" spans="2:15"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</row>
    <row r="40" spans="2:15"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2:15"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2:15"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2:15"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  <row r="44" spans="2:15"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</row>
    <row r="45" spans="2:15"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</row>
    <row r="46" spans="2:15"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</row>
    <row r="47" spans="2:15"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</row>
    <row r="48" spans="2:15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</row>
    <row r="49" spans="2:15"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  <row r="50" spans="2:15"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</row>
    <row r="51" spans="2:15"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</row>
    <row r="52" spans="2:15"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2:15"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2:15"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2:15"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</row>
    <row r="56" spans="2:15"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2:15"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2:15"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2:15"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0" spans="2:15"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</row>
    <row r="61" spans="2:15"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2:15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2:15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2:15"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</row>
    <row r="65" spans="2:15"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</row>
    <row r="66" spans="2:15"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</row>
    <row r="67" spans="2:15"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</row>
    <row r="68" spans="2:15"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</row>
    <row r="69" spans="2:15"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</row>
    <row r="70" spans="2:15"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</row>
    <row r="71" spans="2:15"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2:15"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2:15"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4" spans="2:15"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</row>
    <row r="75" spans="2:15"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</row>
    <row r="76" spans="2:15"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</row>
    <row r="77" spans="2:15"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</row>
    <row r="78" spans="2:15"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</row>
    <row r="79" spans="2:15"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</row>
    <row r="80" spans="2:15"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</row>
    <row r="81" spans="2:15"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</row>
    <row r="82" spans="2:15"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</row>
    <row r="83" spans="2:15"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</row>
    <row r="84" spans="2:15"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2:15"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2:15"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2:15"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2:15"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2:15"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2:15"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</row>
    <row r="91" spans="2:15"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</row>
    <row r="92" spans="2:15"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</row>
    <row r="93" spans="2:15"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</row>
    <row r="94" spans="2:15"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</row>
    <row r="95" spans="2:15"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</row>
    <row r="96" spans="2:15"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</row>
    <row r="97" spans="2:15"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</row>
    <row r="98" spans="2:15"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</row>
    <row r="99" spans="2:15"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2:15"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</row>
    <row r="101" spans="2:15"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</row>
    <row r="102" spans="2:15"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</row>
    <row r="103" spans="2:15"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</row>
    <row r="104" spans="2:15"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</row>
    <row r="105" spans="2:15"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</row>
    <row r="106" spans="2:15"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</row>
    <row r="107" spans="2:15"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</row>
    <row r="108" spans="2:15"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</row>
    <row r="109" spans="2:15"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</row>
    <row r="110" spans="2:15"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3"/>
      <c r="C307" s="1"/>
      <c r="D307" s="1"/>
      <c r="E307" s="1"/>
    </row>
    <row r="308" spans="2:5">
      <c r="B308" s="43"/>
      <c r="C308" s="1"/>
      <c r="D308" s="1"/>
      <c r="E308" s="1"/>
    </row>
    <row r="309" spans="2:5">
      <c r="B309" s="3"/>
      <c r="C309" s="1"/>
      <c r="D309" s="1"/>
      <c r="E309" s="1"/>
    </row>
  </sheetData>
  <sheetProtection sheet="1" objects="1" scenarios="1"/>
  <mergeCells count="2">
    <mergeCell ref="B6:O6"/>
    <mergeCell ref="B7:O7"/>
  </mergeCells>
  <phoneticPr fontId="5" type="noConversion"/>
  <dataValidations count="1">
    <dataValidation allowBlank="1" showInputMessage="1" showErrorMessage="1" sqref="C5:C1048576 A1:B1048576 D1:XFD19 D24:XFD1048576 D20:AF23 AH20:XFD23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2017-09-10T08:36:54+00:00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343379C-934C-47E9-99BB-CCC19D05E2BB}"/>
</file>

<file path=customXml/itemProps2.xml><?xml version="1.0" encoding="utf-8"?>
<ds:datastoreItem xmlns:ds="http://schemas.openxmlformats.org/officeDocument/2006/customXml" ds:itemID="{2AC070A1-B1B4-443C-95AE-F1F3DD5ABB3F}"/>
</file>

<file path=customXml/itemProps3.xml><?xml version="1.0" encoding="utf-8"?>
<ds:datastoreItem xmlns:ds="http://schemas.openxmlformats.org/officeDocument/2006/customXml" ds:itemID="{404A4C03-1831-4F1E-AD71-C1CBC9DB99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29</vt:i4>
      </vt:variant>
    </vt:vector>
  </HeadingPairs>
  <TitlesOfParts>
    <vt:vector size="60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1.1.2017- החל מדיווח בגין רבעון שני 2017</dc:title>
  <dc:creator>גיא</dc:creator>
  <cp:lastModifiedBy>user</cp:lastModifiedBy>
  <cp:lastPrinted>2016-08-01T08:41:27Z</cp:lastPrinted>
  <dcterms:created xsi:type="dcterms:W3CDTF">2005-07-19T07:39:38Z</dcterms:created>
  <dcterms:modified xsi:type="dcterms:W3CDTF">2017-09-10T05:34:37Z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NewReviewCycle">
    <vt:lpwstr/>
  </property>
  <property fmtid="{D5CDD505-2E9C-101B-9397-08002B2CF9AE}" pid="21" name="kb4cc1381c4248d7a2dfa3f1be0c86c0">
    <vt:lpwstr/>
  </property>
  <property fmtid="{D5CDD505-2E9C-101B-9397-08002B2CF9AE}" pid="22" name="b76e59bb9f5947a781773f53cc6e9460">
    <vt:lpwstr/>
  </property>
  <property fmtid="{D5CDD505-2E9C-101B-9397-08002B2CF9AE}" pid="23" name="n612d9597dc7466f957352ce79be86f3">
    <vt:lpwstr/>
  </property>
  <property fmtid="{D5CDD505-2E9C-101B-9397-08002B2CF9AE}" pid="24" name="ia53b9f18d984e01914f4b79710425b7">
    <vt:lpwstr/>
  </property>
  <property fmtid="{D5CDD505-2E9C-101B-9397-08002B2CF9AE}" pid="26" name="aa1c885e8039426686f6c49672b09953">
    <vt:lpwstr/>
  </property>
  <property fmtid="{D5CDD505-2E9C-101B-9397-08002B2CF9AE}" pid="27" name="e09eddfac2354f9ab04a226e27f86f1f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_SourceUrl">
    <vt:lpwstr/>
  </property>
  <property fmtid="{D5CDD505-2E9C-101B-9397-08002B2CF9AE}" pid="31" name="_SharedFileIndex">
    <vt:lpwstr/>
  </property>
  <property fmtid="{D5CDD505-2E9C-101B-9397-08002B2CF9AE}" pid="32" name="TemplateUrl">
    <vt:lpwstr/>
  </property>
</Properties>
</file>