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1" i="1" l="1"/>
  <c r="J13" i="2"/>
  <c r="J12" i="2" s="1"/>
  <c r="J11" i="2" s="1"/>
  <c r="I17" i="26" l="1"/>
  <c r="I12" i="26"/>
  <c r="I11" i="26" s="1"/>
  <c r="C37" i="1" s="1"/>
  <c r="C15" i="1"/>
  <c r="R12" i="5"/>
  <c r="R11" i="5" s="1"/>
  <c r="R499" i="5"/>
  <c r="R502" i="5"/>
  <c r="E21" i="15" l="1"/>
  <c r="E29" i="15" l="1"/>
  <c r="O163" i="22" l="1"/>
  <c r="O13" i="22"/>
  <c r="O12" i="22" s="1"/>
  <c r="O11" i="22" s="1"/>
  <c r="C33" i="1" s="1"/>
  <c r="G14" i="24"/>
  <c r="G16" i="24"/>
  <c r="G17" i="24" s="1"/>
  <c r="G13" i="24" s="1"/>
  <c r="G12" i="24" s="1"/>
  <c r="G11" i="24" s="1"/>
  <c r="C35" i="1" s="1"/>
  <c r="C42" i="1" l="1"/>
</calcChain>
</file>

<file path=xl/sharedStrings.xml><?xml version="1.0" encoding="utf-8"?>
<sst xmlns="http://schemas.openxmlformats.org/spreadsheetml/2006/main" count="13421" uniqueCount="3198">
  <si>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</si>
  <si>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</si>
  <si>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</si>
  <si>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</si>
  <si>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</si>
  <si>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</si>
  <si>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</si>
  <si>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</si>
  <si>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</si>
  <si>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</si>
  <si>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</si>
  <si>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</si>
  <si>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</si>
  <si>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</si>
  <si>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</si>
  <si>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</si>
  <si>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</si>
  <si>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</si>
  <si>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</si>
  <si>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</si>
  <si>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</si>
  <si>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</si>
  <si>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</si>
  <si>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</si>
  <si>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</si>
  <si>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</si>
  <si>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</si>
  <si>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</si>
  <si>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</si>
  <si>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</si>
  <si>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</si>
  <si>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</si>
  <si>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</si>
  <si>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</si>
  <si>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</si>
  <si>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</si>
  <si>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</si>
  <si>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</si>
  <si>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</si>
  <si>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</si>
  <si>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</si>
  <si>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</si>
  <si>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</si>
  <si>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</si>
  <si>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</si>
  <si>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</si>
  <si>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</si>
  <si>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</si>
  <si>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</si>
  <si>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</si>
  <si>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</si>
  <si>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</si>
  <si>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</si>
  <si>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</si>
  <si>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</si>
  <si>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</si>
  <si>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</si>
  <si>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</si>
  <si>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</si>
  <si>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</si>
  <si>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</si>
  <si>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</si>
  <si>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</si>
  <si>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</si>
  <si>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</si>
  <si>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</si>
  <si>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</si>
  <si>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</si>
  <si>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</si>
  <si>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</si>
  <si>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</si>
  <si>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</si>
  <si>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</si>
  <si>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</si>
  <si>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</si>
  <si>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</si>
  <si>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</si>
  <si>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</si>
  <si>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</si>
  <si>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</si>
  <si>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</si>
  <si>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</si>
  <si>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</si>
  <si>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</si>
  <si>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</si>
  <si>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</si>
  <si>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</si>
  <si>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</si>
  <si>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</si>
  <si>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</si>
  <si>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</si>
  <si>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</si>
  <si>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</si>
  <si>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</si>
  <si>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</si>
  <si>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</si>
  <si>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</si>
  <si>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</si>
  <si>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</si>
  <si>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</si>
  <si>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</si>
  <si>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</si>
  <si>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</si>
  <si>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</si>
  <si>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</si>
  <si>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</si>
  <si>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</si>
  <si>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</si>
  <si>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</si>
  <si>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</si>
  <si>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</si>
  <si>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</si>
  <si>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</si>
  <si>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</si>
  <si>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</si>
  <si>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</si>
  <si>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</si>
  <si>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</si>
  <si>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</si>
  <si>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</si>
  <si>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</si>
  <si>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</si>
  <si>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</si>
  <si>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</si>
  <si>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</si>
  <si>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</si>
  <si>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</si>
  <si>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</si>
  <si>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</si>
  <si>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</si>
  <si>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</si>
  <si>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</si>
  <si>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</si>
  <si>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</si>
  <si>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</si>
  <si>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</si>
  <si>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</si>
  <si>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</si>
  <si>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</si>
  <si>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</si>
  <si>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</si>
  <si>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</si>
  <si>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</si>
  <si>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</si>
  <si>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</si>
  <si>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</si>
  <si>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</si>
  <si>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</si>
  <si>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</si>
  <si>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</si>
  <si>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</si>
  <si>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</si>
  <si>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</si>
  <si>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</si>
  <si>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</si>
  <si>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</si>
  <si>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</si>
  <si>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</si>
  <si>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</si>
  <si>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</si>
  <si>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</si>
  <si>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</si>
  <si>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</si>
  <si>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</si>
  <si>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</si>
  <si>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</si>
  <si>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</si>
  <si>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</si>
  <si>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</si>
  <si>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</si>
  <si>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</si>
  <si>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</si>
  <si>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</si>
  <si>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</si>
  <si>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</si>
  <si>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</si>
  <si>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</si>
  <si>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</si>
  <si>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</si>
  <si>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</si>
  <si>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</si>
  <si>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</si>
  <si>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</si>
  <si>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</si>
  <si>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</si>
  <si>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</si>
  <si>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</si>
  <si>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</si>
  <si>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</si>
  <si>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</si>
  <si>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</si>
  <si>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</si>
  <si>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</si>
  <si>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</si>
  <si>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</si>
  <si>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</si>
  <si>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</si>
  <si>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משתתפות כולל</t>
  </si>
  <si>
    <t>בטוח חיים -משתתפות</t>
  </si>
  <si>
    <t>1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</si>
  <si>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</si>
  <si>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</si>
  <si>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</si>
  <si>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</si>
  <si>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</si>
  <si>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</si>
  <si>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</si>
  <si>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</si>
  <si>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</si>
  <si>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</si>
  <si>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</si>
  <si>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</si>
  <si>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</si>
  <si>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</si>
  <si>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ישראל</t>
  </si>
  <si>
    <t>1111111111- 300- בנק ישראל</t>
  </si>
  <si>
    <t>300</t>
  </si>
  <si>
    <t>0</t>
  </si>
  <si>
    <t>לא מדורג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</si>
  <si>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</si>
  <si>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</si>
  <si>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</si>
  <si>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</si>
  <si>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</si>
  <si>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</si>
  <si>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</si>
  <si>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סה"כ יתרת מזומנים ועו"ש נקובים במט"ח</t>
  </si>
  <si>
    <t>דולר הונג קונג-353- בנק מזרחי</t>
  </si>
  <si>
    <t>353- 20- בנק מזרחי</t>
  </si>
  <si>
    <t>דולר אוסטרלי 183- בנק מזרחי</t>
  </si>
  <si>
    <t>183- 20- בנק מזרחי</t>
  </si>
  <si>
    <t>אירו-100- Julius Baer</t>
  </si>
  <si>
    <t>100- 124- Julius Baer</t>
  </si>
  <si>
    <t>124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</si>
  <si>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</si>
  <si>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</si>
  <si>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</si>
  <si>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</si>
  <si>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</si>
  <si>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</si>
  <si>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</si>
  <si>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</si>
  <si>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</si>
  <si>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</si>
  <si>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</si>
  <si>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</si>
  <si>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</si>
  <si>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</si>
  <si>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</si>
  <si>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</si>
  <si>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</si>
  <si>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</si>
  <si>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</si>
  <si>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</si>
  <si>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</si>
  <si>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</si>
  <si>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</si>
  <si>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</si>
  <si>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</si>
  <si>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</si>
  <si>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</si>
  <si>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</si>
  <si>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</si>
  <si>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</si>
  <si>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</si>
  <si>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</si>
  <si>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28/09/17</t>
  </si>
  <si>
    <t>5904 גליל- האוצר - ממשלתית צמודה</t>
  </si>
  <si>
    <t>9590431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</si>
  <si>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</si>
  <si>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</si>
  <si>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</si>
  <si>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</si>
  <si>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</si>
  <si>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</si>
  <si>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</si>
  <si>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</si>
  <si>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ממשל צמודה 1025- האוצר - ממשלתית צמודה</t>
  </si>
  <si>
    <t>1135912</t>
  </si>
  <si>
    <t>ממשלתי צמוד 0527- האוצר - ממשלתית צמודה</t>
  </si>
  <si>
    <t>1140847</t>
  </si>
  <si>
    <t>ממשלתי צמוד 0545</t>
  </si>
  <si>
    <t>1134865</t>
  </si>
  <si>
    <t>צמוד 0418- האוצר - ממשלתית צמודה</t>
  </si>
  <si>
    <t>1108927</t>
  </si>
  <si>
    <t>16/08/17</t>
  </si>
  <si>
    <t>צמוד 1019- האוצר - ממשלתית צמודה</t>
  </si>
  <si>
    <t>1114750</t>
  </si>
  <si>
    <t>צמוד 1020</t>
  </si>
  <si>
    <t>1137181</t>
  </si>
  <si>
    <t>סה"כ לא צמודות</t>
  </si>
  <si>
    <t>סה"כ מלווה קצר מועד</t>
  </si>
  <si>
    <t>מ.ק.מ 1017</t>
  </si>
  <si>
    <t>8171019</t>
  </si>
  <si>
    <t>28/05/17</t>
  </si>
  <si>
    <t>מ.ק.מ 1127</t>
  </si>
  <si>
    <t>8171126</t>
  </si>
  <si>
    <t>23/03/17</t>
  </si>
  <si>
    <t>מ.ק.מ 118- בנק ישראל- מק"מ</t>
  </si>
  <si>
    <t>8180119</t>
  </si>
  <si>
    <t>04/06/17</t>
  </si>
  <si>
    <t>מ.ק.מ 1217- האוצר - ממשלתית קצרה</t>
  </si>
  <si>
    <t>8171217</t>
  </si>
  <si>
    <t>28/03/17</t>
  </si>
  <si>
    <t>מ.ק.מ 218- האוצר - ממשלתית קצרה</t>
  </si>
  <si>
    <t>8180218</t>
  </si>
  <si>
    <t>20/06/17</t>
  </si>
  <si>
    <t>מ.ק.מ 318- האוצר - ממשלתית קצרה</t>
  </si>
  <si>
    <t>8180317</t>
  </si>
  <si>
    <t>06/09/17</t>
  </si>
  <si>
    <t>מ.ק.מ 428- האוצר - ממשלתית קצרה</t>
  </si>
  <si>
    <t>8180424</t>
  </si>
  <si>
    <t>מ.ק.מ 518- האוצר - ממשלתית קצרה</t>
  </si>
  <si>
    <t>8180515</t>
  </si>
  <si>
    <t>מ.ק.מ 918- האוצר - ממשלתית קצרה</t>
  </si>
  <si>
    <t>8180911</t>
  </si>
  <si>
    <t>17/09/17</t>
  </si>
  <si>
    <t>מק"מ 618- האוצר - ממשלתית קצרה</t>
  </si>
  <si>
    <t>8180614</t>
  </si>
  <si>
    <t>25/09/17</t>
  </si>
  <si>
    <t>מק"מ 718- האוצר - ממשלתית קצרה</t>
  </si>
  <si>
    <t>8180713</t>
  </si>
  <si>
    <t>13/09/17</t>
  </si>
  <si>
    <t>מק"מ 828- האוצר - ממשלתית קצרה</t>
  </si>
  <si>
    <t>8180820</t>
  </si>
  <si>
    <t>23/08/17</t>
  </si>
  <si>
    <t>סה"כ שחר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</si>
  <si>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</si>
  <si>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</si>
  <si>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</si>
  <si>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</si>
  <si>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</si>
  <si>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</si>
  <si>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</si>
  <si>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</si>
  <si>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 שקלית 1122- האוצר - ממשלתית שקלית</t>
  </si>
  <si>
    <t>1141225</t>
  </si>
  <si>
    <t>ממשלתי 0118- האוצר - ממשלתית שקלית</t>
  </si>
  <si>
    <t>1126218</t>
  </si>
  <si>
    <t>ממשלתי 0120</t>
  </si>
  <si>
    <t>1115773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</si>
  <si>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</si>
  <si>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</si>
  <si>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</si>
  <si>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</si>
  <si>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</si>
  <si>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</si>
  <si>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</si>
  <si>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</si>
  <si>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</si>
  <si>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</si>
  <si>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</si>
  <si>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</si>
  <si>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</si>
  <si>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</si>
  <si>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</si>
  <si>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</si>
  <si>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</si>
  <si>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</si>
  <si>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</si>
  <si>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</si>
  <si>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</si>
  <si>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 משתנה 0526- האוצר - ממשלתית משתנה</t>
  </si>
  <si>
    <t>1141795</t>
  </si>
  <si>
    <t>ממשלתי משתנה 0520- האוצר - ממשלתית משתנה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</si>
  <si>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</si>
  <si>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</si>
  <si>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</si>
  <si>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</si>
  <si>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</si>
  <si>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</si>
  <si>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</si>
  <si>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</si>
  <si>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</si>
  <si>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</si>
  <si>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</si>
  <si>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CA 3.6 15/08/22</t>
  </si>
  <si>
    <t>US12673PAH82</t>
  </si>
  <si>
    <t>NYSE</t>
  </si>
  <si>
    <t>בלומברג</t>
  </si>
  <si>
    <t>4810</t>
  </si>
  <si>
    <t>Software &amp; Services</t>
  </si>
  <si>
    <t>BBB+</t>
  </si>
  <si>
    <t>S&amp;P</t>
  </si>
  <si>
    <t>04/04/17</t>
  </si>
  <si>
    <t>לאומי אג"ח 177- לאומי</t>
  </si>
  <si>
    <t>6040315</t>
  </si>
  <si>
    <t>604</t>
  </si>
  <si>
    <t>בנקים</t>
  </si>
  <si>
    <t>מז טפ הנפק   45- מזרחי טפחות הנפק</t>
  </si>
  <si>
    <t>2310217</t>
  </si>
  <si>
    <t>231</t>
  </si>
  <si>
    <t>מז טפ הנפק   46- מזרחי טפחות הנפק</t>
  </si>
  <si>
    <t>2310225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</si>
  <si>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</si>
  <si>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</si>
  <si>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</si>
  <si>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</si>
  <si>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</si>
  <si>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</si>
  <si>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</si>
  <si>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</si>
  <si>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מזרחי טפחות  הנפקות אג"ח 44</t>
  </si>
  <si>
    <t>2310209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</si>
  <si>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</si>
  <si>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</si>
  <si>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</si>
  <si>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</si>
  <si>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</si>
  <si>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</si>
  <si>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</si>
  <si>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14/08/17</t>
  </si>
  <si>
    <t>פועלים הנפ אג32- פועלים</t>
  </si>
  <si>
    <t>1940535</t>
  </si>
  <si>
    <t>בינלאומי הנפק אגח ט</t>
  </si>
  <si>
    <t>1135177</t>
  </si>
  <si>
    <t>593</t>
  </si>
  <si>
    <t>26/09/17</t>
  </si>
  <si>
    <t>בינלאומי הנפקות אג"ח 3- הבינלאומי הנפקות</t>
  </si>
  <si>
    <t>1093681</t>
  </si>
  <si>
    <t>1153</t>
  </si>
  <si>
    <t>03/07/17</t>
  </si>
  <si>
    <t>לאומי התח נד  ח- לאומי</t>
  </si>
  <si>
    <t>6040232</t>
  </si>
  <si>
    <t>14/06/17</t>
  </si>
  <si>
    <t>לאומי התח נד יד- לאומי</t>
  </si>
  <si>
    <t>6040299</t>
  </si>
  <si>
    <t>מזרחי הנפקות אגח 31- מזרחי טפחות הנפק</t>
  </si>
  <si>
    <t>2310076</t>
  </si>
  <si>
    <t>21/05/17</t>
  </si>
  <si>
    <t>עזריאלי אג"ח 3- קבוצת עזריאלי</t>
  </si>
  <si>
    <t>1136324</t>
  </si>
  <si>
    <t>1420</t>
  </si>
  <si>
    <t>נדל"ן ובינוי</t>
  </si>
  <si>
    <t>עזריאלי אג"ח ד</t>
  </si>
  <si>
    <t>1138650</t>
  </si>
  <si>
    <t>Aa1</t>
  </si>
  <si>
    <t>עזריאלי אג2- קבוצת עזריאלי</t>
  </si>
  <si>
    <t>1134436</t>
  </si>
  <si>
    <t>פועלים הנפקות אג"ח 10</t>
  </si>
  <si>
    <t>1940402</t>
  </si>
  <si>
    <t>פועלים הנפקות אג"ח 9</t>
  </si>
  <si>
    <t>1940386</t>
  </si>
  <si>
    <t>18/06/17</t>
  </si>
  <si>
    <t>פועלים הנפקות אגח 15- פועלים</t>
  </si>
  <si>
    <t>1940543</t>
  </si>
  <si>
    <t>11/09/17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</si>
  <si>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</si>
  <si>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</si>
  <si>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</si>
  <si>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</si>
  <si>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</si>
  <si>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</si>
  <si>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אג2- אמות</t>
  </si>
  <si>
    <t>1126630</t>
  </si>
  <si>
    <t>1328</t>
  </si>
  <si>
    <t>AA</t>
  </si>
  <si>
    <t>אמות אג3- אמות</t>
  </si>
  <si>
    <t>1117357</t>
  </si>
  <si>
    <t>אמות אג4- אמות</t>
  </si>
  <si>
    <t>1133149</t>
  </si>
  <si>
    <t>19/09/17</t>
  </si>
  <si>
    <t>אמות אגח 1- אמות</t>
  </si>
  <si>
    <t>1097385</t>
  </si>
  <si>
    <t>27/09/17</t>
  </si>
  <si>
    <t>ארפורט    אגח ז- איירפורט</t>
  </si>
  <si>
    <t>1140110</t>
  </si>
  <si>
    <t>1300</t>
  </si>
  <si>
    <t>27/04/17</t>
  </si>
  <si>
    <t>ארפורט אגח 3- איירפורט</t>
  </si>
  <si>
    <t>1122670</t>
  </si>
  <si>
    <t>ארפורט סיטי אג"ח 5- איירפורט</t>
  </si>
  <si>
    <t>1133487</t>
  </si>
  <si>
    <t>בזק אגח 10- בזק</t>
  </si>
  <si>
    <t>2300184</t>
  </si>
  <si>
    <t>230</t>
  </si>
  <si>
    <t>09/07/17</t>
  </si>
  <si>
    <t>בזק.ק6- בזק</t>
  </si>
  <si>
    <t>2300143</t>
  </si>
  <si>
    <t>בינ"ל הנפקות אג"ח 4</t>
  </si>
  <si>
    <t>1103126</t>
  </si>
  <si>
    <t>12/06/17</t>
  </si>
  <si>
    <t>בינלאומי הנפקות 20- הבינלאומי הנפקות</t>
  </si>
  <si>
    <t>1121953</t>
  </si>
  <si>
    <t>בינלאומי הנפקות כ"א</t>
  </si>
  <si>
    <t>1126598</t>
  </si>
  <si>
    <t>בל"ל ש"ה נד 200- לאומי</t>
  </si>
  <si>
    <t>6040141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</si>
  <si>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</si>
  <si>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</si>
  <si>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</si>
  <si>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</si>
  <si>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</si>
  <si>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</si>
  <si>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</si>
  <si>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</si>
  <si>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</si>
  <si>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</si>
  <si>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</si>
  <si>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</si>
  <si>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</si>
  <si>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</si>
  <si>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</si>
  <si>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</si>
  <si>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</si>
  <si>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09/05/17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</si>
  <si>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</si>
  <si>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</si>
  <si>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</si>
  <si>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</si>
  <si>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</si>
  <si>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</si>
  <si>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14/09/17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</si>
  <si>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</si>
  <si>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</si>
  <si>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</si>
  <si>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</si>
  <si>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</si>
  <si>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</si>
  <si>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</si>
  <si>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וילאר אגח 4- וילאר</t>
  </si>
  <si>
    <t>4160099</t>
  </si>
  <si>
    <t>28/08/17</t>
  </si>
  <si>
    <t>חשמל     אגח 29- חברת החשמל</t>
  </si>
  <si>
    <t>6000236</t>
  </si>
  <si>
    <t>4706</t>
  </si>
  <si>
    <t>חיפושי נפט וגז</t>
  </si>
  <si>
    <t>חשמל אג27</t>
  </si>
  <si>
    <t>6000210</t>
  </si>
  <si>
    <t>600</t>
  </si>
  <si>
    <t>כלל ביטוח אג"ח 2- כלל ביטוח</t>
  </si>
  <si>
    <t>1114347</t>
  </si>
  <si>
    <t>224</t>
  </si>
  <si>
    <t>כלל ביטוח אג"ח א- כלל ביטוח</t>
  </si>
  <si>
    <t>1097138</t>
  </si>
  <si>
    <t>לאומי שה נד 300- לאומי</t>
  </si>
  <si>
    <t>6040257</t>
  </si>
  <si>
    <t>פועלים הנ שה נד 1- פועלים</t>
  </si>
  <si>
    <t>1940444</t>
  </si>
  <si>
    <t>ריט 1     אגח ו</t>
  </si>
  <si>
    <t>1138544</t>
  </si>
  <si>
    <t>1357</t>
  </si>
  <si>
    <t>18/07/17</t>
  </si>
  <si>
    <t>ריט 1 אגח ה- ריט</t>
  </si>
  <si>
    <t>1136753</t>
  </si>
  <si>
    <t>29/12/16</t>
  </si>
  <si>
    <t>ריט אג"ח 4- ריט</t>
  </si>
  <si>
    <t>1129899</t>
  </si>
  <si>
    <t>ריט1 אגח 3- ריט</t>
  </si>
  <si>
    <t>1120021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</si>
  <si>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</si>
  <si>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</si>
  <si>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</si>
  <si>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</si>
  <si>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</si>
  <si>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</si>
  <si>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</si>
  <si>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</si>
  <si>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</si>
  <si>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</si>
  <si>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</si>
  <si>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</si>
  <si>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</si>
  <si>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</si>
  <si>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</si>
  <si>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</si>
  <si>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אלוני חץ אג8- אלוני חץ</t>
  </si>
  <si>
    <t>3900271</t>
  </si>
  <si>
    <t>390</t>
  </si>
  <si>
    <t>אלוני חץ אגח 6- אלוני חץ</t>
  </si>
  <si>
    <t>3900206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</si>
  <si>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</si>
  <si>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</si>
  <si>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</si>
  <si>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</si>
  <si>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</si>
  <si>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</si>
  <si>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</si>
  <si>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</si>
  <si>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</si>
  <si>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16/02/17</t>
  </si>
  <si>
    <t>גבים.ק6- גב-ים</t>
  </si>
  <si>
    <t>7590128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</si>
  <si>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</si>
  <si>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</si>
  <si>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</si>
  <si>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</si>
  <si>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</si>
  <si>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3- גזית גלוב</t>
  </si>
  <si>
    <t>1260306</t>
  </si>
  <si>
    <t>גזית גלוב אגח 4- גזית גלוב</t>
  </si>
  <si>
    <t>1260397</t>
  </si>
  <si>
    <t>גזית גלוב אגח 9- גזית גלוב</t>
  </si>
  <si>
    <t>1260462</t>
  </si>
  <si>
    <t>22/06/17</t>
  </si>
  <si>
    <t>גלוב אג"ח 12- גזית גלוב</t>
  </si>
  <si>
    <t>1260603</t>
  </si>
  <si>
    <t>דה זראסאי אג"ח 1- דה זראסאי</t>
  </si>
  <si>
    <t>1127901</t>
  </si>
  <si>
    <t>1604</t>
  </si>
  <si>
    <t>12/09/17</t>
  </si>
  <si>
    <t>דקהנ.ק13</t>
  </si>
  <si>
    <t>1125194</t>
  </si>
  <si>
    <t>דקסיה ישראל  אגח 14- דקסיה ישראל הנפק</t>
  </si>
  <si>
    <t>1129907</t>
  </si>
  <si>
    <t>18/10/16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</si>
  <si>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</si>
  <si>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</si>
  <si>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</si>
  <si>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</si>
  <si>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</si>
  <si>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הראל הנפק אגח י- הראל סל בע"מ</t>
  </si>
  <si>
    <t>1134048</t>
  </si>
  <si>
    <t>1523</t>
  </si>
  <si>
    <t>12/01/15</t>
  </si>
  <si>
    <t>הראל הנפקות אג4- הראל הנפקות</t>
  </si>
  <si>
    <t>1119213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</si>
  <si>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</si>
  <si>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</si>
  <si>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</si>
  <si>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</si>
  <si>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</si>
  <si>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</si>
  <si>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22/05/17</t>
  </si>
  <si>
    <t>כלל ביטוח אגח 3- כלל ביטוח</t>
  </si>
  <si>
    <t>1120120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</si>
  <si>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</si>
  <si>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</si>
  <si>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</si>
  <si>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</si>
  <si>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</si>
  <si>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</si>
  <si>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</si>
  <si>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</si>
  <si>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</si>
  <si>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</si>
  <si>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</si>
  <si>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07/09/17</t>
  </si>
  <si>
    <t>מליסרון  אגח יד</t>
  </si>
  <si>
    <t>3230232</t>
  </si>
  <si>
    <t>26/12/16</t>
  </si>
  <si>
    <t>מליסרון 7- מליסרון</t>
  </si>
  <si>
    <t>3230141</t>
  </si>
  <si>
    <t>31/08/17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</si>
  <si>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</si>
  <si>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</si>
  <si>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</si>
  <si>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</si>
  <si>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</si>
  <si>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</si>
  <si>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</si>
  <si>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</si>
  <si>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03/08/17</t>
  </si>
  <si>
    <t>מליסרון אג11- מליסרון</t>
  </si>
  <si>
    <t>3230208</t>
  </si>
  <si>
    <t>מליסרון אג8- מליסרון</t>
  </si>
  <si>
    <t>3230166</t>
  </si>
  <si>
    <t>מליסרון אגח 4- מליסרון</t>
  </si>
  <si>
    <t>3230083</t>
  </si>
  <si>
    <t>14/02/17</t>
  </si>
  <si>
    <t>07/06/17</t>
  </si>
  <si>
    <t>מנורה מב אג1- מנורה מבטחים הח</t>
  </si>
  <si>
    <t>5660048</t>
  </si>
  <si>
    <t>566</t>
  </si>
  <si>
    <t>29/06/17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</si>
  <si>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</si>
  <si>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</si>
  <si>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</si>
  <si>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</si>
  <si>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</si>
  <si>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5.3% סלקום ב'- סלקום</t>
  </si>
  <si>
    <t>1096270</t>
  </si>
  <si>
    <t>2066</t>
  </si>
  <si>
    <t>A+</t>
  </si>
  <si>
    <t>09/01/17</t>
  </si>
  <si>
    <t>אגוד הנפ התח יט- בנק אגוד</t>
  </si>
  <si>
    <t>1124080</t>
  </si>
  <si>
    <t>A1</t>
  </si>
  <si>
    <t>אלקטרה אגח ג- אלקטרה</t>
  </si>
  <si>
    <t>7390131</t>
  </si>
  <si>
    <t>739</t>
  </si>
  <si>
    <t>02/02/17</t>
  </si>
  <si>
    <t>ביג אג"ח 4- ביג</t>
  </si>
  <si>
    <t>1118033</t>
  </si>
  <si>
    <t>1327</t>
  </si>
  <si>
    <t>ביג אג"ח ג- ביג</t>
  </si>
  <si>
    <t>1106947</t>
  </si>
  <si>
    <t>11/10/15</t>
  </si>
  <si>
    <t>ביג אג5- ביג</t>
  </si>
  <si>
    <t>1129279</t>
  </si>
  <si>
    <t>29/08/17</t>
  </si>
  <si>
    <t>ביג אגח ז- ביג</t>
  </si>
  <si>
    <t>1136084</t>
  </si>
  <si>
    <t>12/12/16</t>
  </si>
  <si>
    <t>ביג ט'- ביג</t>
  </si>
  <si>
    <t>1141050</t>
  </si>
  <si>
    <t>בינלאומי הנפקות כ"ג- הבינלאומי</t>
  </si>
  <si>
    <t>1142058</t>
  </si>
  <si>
    <t>דיסקונט מנ שה 1- דיסקונט</t>
  </si>
  <si>
    <t>7480098</t>
  </si>
  <si>
    <t>דש איפקס  אגח ג- מיטב דש</t>
  </si>
  <si>
    <t>1121763</t>
  </si>
  <si>
    <t>1064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</si>
  <si>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</si>
  <si>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</si>
  <si>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</si>
  <si>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</si>
  <si>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</si>
  <si>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</si>
  <si>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</si>
  <si>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</si>
  <si>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</si>
  <si>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</si>
  <si>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</si>
  <si>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</si>
  <si>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</si>
  <si>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מזרחי טפחות שה 1</t>
  </si>
  <si>
    <t>6950083</t>
  </si>
  <si>
    <t>נורסטאר אג10- נורסטאר</t>
  </si>
  <si>
    <t>7230345</t>
  </si>
  <si>
    <t>723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</si>
  <si>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</si>
  <si>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</si>
  <si>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</si>
  <si>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</si>
  <si>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</si>
  <si>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</si>
  <si>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סלקום אג"ח 8- סלקום</t>
  </si>
  <si>
    <t>1132828</t>
  </si>
  <si>
    <t>סלקום אגח 6- סלקום</t>
  </si>
  <si>
    <t>1125996</t>
  </si>
  <si>
    <t>פניקס 1 4.5%</t>
  </si>
  <si>
    <t>7670102</t>
  </si>
  <si>
    <t>07/03/16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</si>
  <si>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</si>
  <si>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</si>
  <si>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</si>
  <si>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</si>
  <si>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</si>
  <si>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</si>
  <si>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</si>
  <si>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</si>
  <si>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06/08/17</t>
  </si>
  <si>
    <t>רבוע נדלן אגח 4- רבוע נדלן</t>
  </si>
  <si>
    <t>1119999</t>
  </si>
  <si>
    <t>רבוע נדלן אגח ו- רבוע נדלן</t>
  </si>
  <si>
    <t>1140607</t>
  </si>
  <si>
    <t>09/04/17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</si>
  <si>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</si>
  <si>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</si>
  <si>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</si>
  <si>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</si>
  <si>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</si>
  <si>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</si>
  <si>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23/07/17</t>
  </si>
  <si>
    <t>שלמה החז אגח טז</t>
  </si>
  <si>
    <t>1410281</t>
  </si>
  <si>
    <t>141</t>
  </si>
  <si>
    <t>25/08/16</t>
  </si>
  <si>
    <t>אגוד הנ שה נד 1</t>
  </si>
  <si>
    <t>1115278</t>
  </si>
  <si>
    <t>A2</t>
  </si>
  <si>
    <t>04/05/17</t>
  </si>
  <si>
    <t>אזורים  אגח 9- אזורים</t>
  </si>
  <si>
    <t>7150337</t>
  </si>
  <si>
    <t>715</t>
  </si>
  <si>
    <t>29/08/16</t>
  </si>
  <si>
    <t>איי.די.או אג7- איי.די.או</t>
  </si>
  <si>
    <t>5050240</t>
  </si>
  <si>
    <t>505</t>
  </si>
  <si>
    <t>22/11/15</t>
  </si>
  <si>
    <t>איי.די.איי הנפקות 2</t>
  </si>
  <si>
    <t>1121581</t>
  </si>
  <si>
    <t>1566</t>
  </si>
  <si>
    <t>איידיאו   אגח ח- איי.די.או</t>
  </si>
  <si>
    <t>5050265</t>
  </si>
  <si>
    <t>15/02/17</t>
  </si>
  <si>
    <t>איידיאיי הנפקות אג"ח 3- איי.די.איי הנפקו</t>
  </si>
  <si>
    <t>1127349</t>
  </si>
  <si>
    <t>אלרוב נדל"ן אג1</t>
  </si>
  <si>
    <t>3870078</t>
  </si>
  <si>
    <t>387</t>
  </si>
  <si>
    <t>29/05/17</t>
  </si>
  <si>
    <t>אלרוב נדל"ן אגח 2- אלרוב נדל"ן</t>
  </si>
  <si>
    <t>3870094</t>
  </si>
  <si>
    <t>13/08/17</t>
  </si>
  <si>
    <t>אלרוב נדלן אגח ד- אלרוב נדל"ן</t>
  </si>
  <si>
    <t>3870128</t>
  </si>
  <si>
    <t>03/05/17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</si>
  <si>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</si>
  <si>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</si>
  <si>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</si>
  <si>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</si>
  <si>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</si>
  <si>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</si>
  <si>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12/07/17</t>
  </si>
  <si>
    <t>אשטרום נכ אגח10</t>
  </si>
  <si>
    <t>2510204</t>
  </si>
  <si>
    <t>251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</si>
  <si>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</si>
  <si>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</si>
  <si>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</si>
  <si>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</si>
  <si>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</si>
  <si>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גירון     אגח ו- גירון</t>
  </si>
  <si>
    <t>1139849</t>
  </si>
  <si>
    <t>1130</t>
  </si>
  <si>
    <t>גירון אג"ח 4- גירון</t>
  </si>
  <si>
    <t>1130681</t>
  </si>
  <si>
    <t>דיסקונט שה א</t>
  </si>
  <si>
    <t>6910095</t>
  </si>
  <si>
    <t>דלק קבוצה אג"ח 19- דלק קבוצה</t>
  </si>
  <si>
    <t>1121326</t>
  </si>
  <si>
    <t>1095</t>
  </si>
  <si>
    <t>דלק קבוצה אג18- דלק קבוצה</t>
  </si>
  <si>
    <t>1115823</t>
  </si>
  <si>
    <t>חברה לישראל אג"ח 7- החברה לישראל</t>
  </si>
  <si>
    <t>5760160</t>
  </si>
  <si>
    <t>576</t>
  </si>
  <si>
    <t>יוניברסל אג1- יוניברסל</t>
  </si>
  <si>
    <t>1141639</t>
  </si>
  <si>
    <t>4880</t>
  </si>
  <si>
    <t>לוינשטיין נכסים אג"ח 2- לוינשטין נכסים</t>
  </si>
  <si>
    <t>1139716</t>
  </si>
  <si>
    <t>1536</t>
  </si>
  <si>
    <t>מבני תעש  אגח כ- מבני תעשיה</t>
  </si>
  <si>
    <t>2260495</t>
  </si>
  <si>
    <t>226</t>
  </si>
  <si>
    <t>31/07/17</t>
  </si>
  <si>
    <t>מגה אור אג"ח 3- מגה אור</t>
  </si>
  <si>
    <t>1127323</t>
  </si>
  <si>
    <t>1450</t>
  </si>
  <si>
    <t>18/09/17</t>
  </si>
  <si>
    <t>מגה אור אג"ח 4- מגה אור</t>
  </si>
  <si>
    <t>1130632</t>
  </si>
  <si>
    <t>01/03/16</t>
  </si>
  <si>
    <t>מגה אור החזקות אג"ח 6</t>
  </si>
  <si>
    <t>1138668</t>
  </si>
  <si>
    <t>14/11/16</t>
  </si>
  <si>
    <t>נכסים ובנין אגח 4- נכסים ובנין</t>
  </si>
  <si>
    <t>6990154</t>
  </si>
  <si>
    <t>נכסים ובנין אגח ג- נכסים ובנין</t>
  </si>
  <si>
    <t>6990139</t>
  </si>
  <si>
    <t>15/06/17</t>
  </si>
  <si>
    <t>קב' דלק אגח 22- דלק קבוצה</t>
  </si>
  <si>
    <t>1106046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</si>
  <si>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</si>
  <si>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</si>
  <si>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</si>
  <si>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</si>
  <si>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</si>
  <si>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שיכון ובינוי אג8- שיכון ובינוי</t>
  </si>
  <si>
    <t>1135888</t>
  </si>
  <si>
    <t>שיכון ובינוי אגח  4- שיכון ובינוי</t>
  </si>
  <si>
    <t>1117910</t>
  </si>
  <si>
    <t>שיכון ובינוי אגח 5- שיכון ובינוי</t>
  </si>
  <si>
    <t>1125210</t>
  </si>
  <si>
    <t>24/09/17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</si>
  <si>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</si>
  <si>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</si>
  <si>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</si>
  <si>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</si>
  <si>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</si>
  <si>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אגוד כ"א- בנק אגוד</t>
  </si>
  <si>
    <t>1141878</t>
  </si>
  <si>
    <t>A3</t>
  </si>
  <si>
    <t>אדגר אג"ח 7- אדגר השקעות</t>
  </si>
  <si>
    <t>1820158</t>
  </si>
  <si>
    <t>182</t>
  </si>
  <si>
    <t>03/09/17</t>
  </si>
  <si>
    <t>אדגר אג"ח 8- אדגר השקעות</t>
  </si>
  <si>
    <t>1820174</t>
  </si>
  <si>
    <t>10/09/15</t>
  </si>
  <si>
    <t>אדגר אג"ח 9- אדגר השקעות</t>
  </si>
  <si>
    <t>1820190</t>
  </si>
  <si>
    <t>אזורים אג8- אזורים</t>
  </si>
  <si>
    <t>7150246</t>
  </si>
  <si>
    <t>A-</t>
  </si>
  <si>
    <t>אינטרנט זהב אג4- אינטרנט זהב</t>
  </si>
  <si>
    <t>1131614</t>
  </si>
  <si>
    <t>2156</t>
  </si>
  <si>
    <t>אינטרנט קווי זהב אגח 3- אנלייט אנרגיה</t>
  </si>
  <si>
    <t>1120880</t>
  </si>
  <si>
    <t>720</t>
  </si>
  <si>
    <t>09/08/17</t>
  </si>
  <si>
    <t>אלומיי אגח א'- אלומיי קפיטל</t>
  </si>
  <si>
    <t>1130947</t>
  </si>
  <si>
    <t>2101</t>
  </si>
  <si>
    <t>אספן גרופ אג5</t>
  </si>
  <si>
    <t>3130275</t>
  </si>
  <si>
    <t>313</t>
  </si>
  <si>
    <t>אספן גרופ אגח ו- אספן גרופ</t>
  </si>
  <si>
    <t>3130291</t>
  </si>
  <si>
    <t>18/05/17</t>
  </si>
  <si>
    <t>אפריקה ישראל נכסים בע"מ אג"ח 7</t>
  </si>
  <si>
    <t>1132232</t>
  </si>
  <si>
    <t>1172</t>
  </si>
  <si>
    <t>אפריקה נכסים אג"ח 6</t>
  </si>
  <si>
    <t>1129550</t>
  </si>
  <si>
    <t>11/02/16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</si>
  <si>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</si>
  <si>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</si>
  <si>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</si>
  <si>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</si>
  <si>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</si>
  <si>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</si>
  <si>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</si>
  <si>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בזן       אגח ז- בתי זיקוק</t>
  </si>
  <si>
    <t>2590438</t>
  </si>
  <si>
    <t>259</t>
  </si>
  <si>
    <t>27/02/17</t>
  </si>
  <si>
    <t>בזן אגח 1- בתי זיקוק</t>
  </si>
  <si>
    <t>2590255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</si>
  <si>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</si>
  <si>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</si>
  <si>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</si>
  <si>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</si>
  <si>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</si>
  <si>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</si>
  <si>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אג4- דה לסר</t>
  </si>
  <si>
    <t>1132059</t>
  </si>
  <si>
    <t>הכשרת הישוב אגח 16- הכשרת הישוב</t>
  </si>
  <si>
    <t>6120166</t>
  </si>
  <si>
    <t>612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</si>
  <si>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</si>
  <si>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</si>
  <si>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</si>
  <si>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</si>
  <si>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</si>
  <si>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01/02/17</t>
  </si>
  <si>
    <t>כלכלית ירושלים אג"ח  9</t>
  </si>
  <si>
    <t>1980234</t>
  </si>
  <si>
    <t>198</t>
  </si>
  <si>
    <t>כלכלית ירושלים בע"מ אגח יד</t>
  </si>
  <si>
    <t>1980390</t>
  </si>
  <si>
    <t>מבני תעש אגח יח</t>
  </si>
  <si>
    <t>2260479</t>
  </si>
  <si>
    <t>מבני תעשיה אגח 9- מבני תעשיה</t>
  </si>
  <si>
    <t>2260180</t>
  </si>
  <si>
    <t>מבני תעשיה אגח יט</t>
  </si>
  <si>
    <t>2260487</t>
  </si>
  <si>
    <t>08/12/16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</si>
  <si>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</si>
  <si>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</si>
  <si>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</si>
  <si>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</si>
  <si>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</si>
  <si>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</si>
  <si>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</si>
  <si>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</si>
  <si>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מישורים אג3</t>
  </si>
  <si>
    <t>1127513</t>
  </si>
  <si>
    <t>1467</t>
  </si>
  <si>
    <t>05/06/17</t>
  </si>
  <si>
    <t>משורים  אגח ד- מישורים</t>
  </si>
  <si>
    <t>1132729</t>
  </si>
  <si>
    <t>רבד אג"ח 1- רבד</t>
  </si>
  <si>
    <t>5260070</t>
  </si>
  <si>
    <t>526</t>
  </si>
  <si>
    <t>Baa1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</si>
  <si>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</si>
  <si>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</si>
  <si>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</si>
  <si>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</si>
  <si>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</si>
  <si>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</si>
  <si>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</si>
  <si>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</si>
  <si>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</si>
  <si>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</si>
  <si>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28/06/17</t>
  </si>
  <si>
    <t>אידיבי פיתוח אגח 7- אי.די.בי. פיתוח</t>
  </si>
  <si>
    <t>7980121</t>
  </si>
  <si>
    <t>798</t>
  </si>
  <si>
    <t>BBB-</t>
  </si>
  <si>
    <t>06/03/16</t>
  </si>
  <si>
    <t>דיסקונט הש אג6- דיסקונט השקעות</t>
  </si>
  <si>
    <t>6390207</t>
  </si>
  <si>
    <t>639</t>
  </si>
  <si>
    <t>Baa3</t>
  </si>
  <si>
    <t>גליל מור אגח א- גליל מור</t>
  </si>
  <si>
    <t>1108877</t>
  </si>
  <si>
    <t>1505</t>
  </si>
  <si>
    <t>אג"ח מובנות</t>
  </si>
  <si>
    <t>Ca</t>
  </si>
  <si>
    <t>8% דיידלנד א- דיידלנד</t>
  </si>
  <si>
    <t>1104835</t>
  </si>
  <si>
    <t>4130</t>
  </si>
  <si>
    <t>10/06/07</t>
  </si>
  <si>
    <t>כלכלית אגח 6- כלכלית</t>
  </si>
  <si>
    <t>1980192</t>
  </si>
  <si>
    <t>לאומי   אגח 178- לאומי</t>
  </si>
  <si>
    <t>6040323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</si>
  <si>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</si>
  <si>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</si>
  <si>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</si>
  <si>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</si>
  <si>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</si>
  <si>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</si>
  <si>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</si>
  <si>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</si>
  <si>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</si>
  <si>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</si>
  <si>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</si>
  <si>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</si>
  <si>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</si>
  <si>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</si>
  <si>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</si>
  <si>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</si>
  <si>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</si>
  <si>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</si>
  <si>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</si>
  <si>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</si>
  <si>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</si>
  <si>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</si>
  <si>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</si>
  <si>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</si>
  <si>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</si>
  <si>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</si>
  <si>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</si>
  <si>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04/07/17</t>
  </si>
  <si>
    <t>אמות      אגח ה- אמות</t>
  </si>
  <si>
    <t>1138114</t>
  </si>
  <si>
    <t>בזק       אגח 9</t>
  </si>
  <si>
    <t>2300176</t>
  </si>
  <si>
    <t>בזק.ק7- בזק</t>
  </si>
  <si>
    <t>2300150</t>
  </si>
  <si>
    <t>דיסקונט הת11- דיסקונט</t>
  </si>
  <si>
    <t>6910137</t>
  </si>
  <si>
    <t>דקסיה הנ אגח יא</t>
  </si>
  <si>
    <t>1134154</t>
  </si>
  <si>
    <t>דקסיה הנ מסחרי אג"ח 2- דקסיה ישראל הנפק</t>
  </si>
  <si>
    <t>1140912</t>
  </si>
  <si>
    <t>וילאר אגח 7- וילאר</t>
  </si>
  <si>
    <t>4160149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</si>
  <si>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</si>
  <si>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</si>
  <si>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</si>
  <si>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</si>
  <si>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</si>
  <si>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</si>
  <si>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</si>
  <si>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לאומי התחחייבויות נדחות  400- לאומי</t>
  </si>
  <si>
    <t>6040331</t>
  </si>
  <si>
    <t>20/02/17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</si>
  <si>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</si>
  <si>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</si>
  <si>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</si>
  <si>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</si>
  <si>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</si>
  <si>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</si>
  <si>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1597</t>
  </si>
  <si>
    <t>פניקס הון אג"ח 4- הפניקס גיוסי הון</t>
  </si>
  <si>
    <t>1133529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</si>
  <si>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</si>
  <si>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</si>
  <si>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</si>
  <si>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</si>
  <si>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</si>
  <si>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</si>
  <si>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</si>
  <si>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</si>
  <si>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</si>
  <si>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אגוד הנפקות אג"ח 7- בנק אגוד</t>
  </si>
  <si>
    <t>1131762</t>
  </si>
  <si>
    <t>אלוני חץ אג10- אלוני חץ</t>
  </si>
  <si>
    <t>3900362</t>
  </si>
  <si>
    <t>אלוני חץ אג9- אלוני חץ</t>
  </si>
  <si>
    <t>3900354</t>
  </si>
  <si>
    <t>גזית גלוב אגח 5</t>
  </si>
  <si>
    <t>1260421</t>
  </si>
  <si>
    <t>דה זראסאי אג"ח 2- דה זראסאי</t>
  </si>
  <si>
    <t>1131028</t>
  </si>
  <si>
    <t>דה זראסאי אגח ג- דה זראסאי</t>
  </si>
  <si>
    <t>1137975</t>
  </si>
  <si>
    <t>דיסקונט מנ אג5- דיסקונט</t>
  </si>
  <si>
    <t>7480031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</si>
  <si>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</si>
  <si>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</si>
  <si>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</si>
  <si>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</si>
  <si>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</si>
  <si>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</si>
  <si>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</si>
  <si>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</si>
  <si>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1645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</si>
  <si>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</si>
  <si>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</si>
  <si>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</si>
  <si>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</si>
  <si>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</si>
  <si>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</si>
  <si>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אג"ח 3- מגדל ביטוח הון</t>
  </si>
  <si>
    <t>1135862</t>
  </si>
  <si>
    <t>מליסרון אגח טו</t>
  </si>
  <si>
    <t>3230240</t>
  </si>
  <si>
    <t>מנורה הון התח ד- מנורה מבטחים הח</t>
  </si>
  <si>
    <t>1135920</t>
  </si>
  <si>
    <t>מנורה מב  אגח ג- מנורה מבטחים הח</t>
  </si>
  <si>
    <t>5660063</t>
  </si>
  <si>
    <t>סאמיט     אגח ט- סאמיט</t>
  </si>
  <si>
    <t>1141555</t>
  </si>
  <si>
    <t>1060</t>
  </si>
  <si>
    <t>סאמיט אג6- סאמיט</t>
  </si>
  <si>
    <t>1130939</t>
  </si>
  <si>
    <t>פז נפט אג3</t>
  </si>
  <si>
    <t>1114073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</si>
  <si>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</si>
  <si>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</si>
  <si>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</si>
  <si>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</si>
  <si>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</si>
  <si>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</si>
  <si>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</si>
  <si>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</si>
  <si>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קיי.בי.אס אגח א</t>
  </si>
  <si>
    <t>1137918</t>
  </si>
  <si>
    <t>4709</t>
  </si>
  <si>
    <t>קרסו אגח א- קרסו מוטורס</t>
  </si>
  <si>
    <t>1136464</t>
  </si>
  <si>
    <t>1585</t>
  </si>
  <si>
    <t>אגוד הנ אג"ח 18- בנק אגוד</t>
  </si>
  <si>
    <t>1121854</t>
  </si>
  <si>
    <t>אלקו החזקות אג11- גרשון זלקינד</t>
  </si>
  <si>
    <t>6940167</t>
  </si>
  <si>
    <t>4823</t>
  </si>
  <si>
    <t>אלקטרה אג"ח 4</t>
  </si>
  <si>
    <t>7390149</t>
  </si>
  <si>
    <t>בי קומיוניק אג"ח 3</t>
  </si>
  <si>
    <t>1139203</t>
  </si>
  <si>
    <t>1422</t>
  </si>
  <si>
    <t>בי קומיוניקשנס אג"ח 2- בי קומיוניקיישנס</t>
  </si>
  <si>
    <t>1120872</t>
  </si>
  <si>
    <t>ביג אג6- ביג</t>
  </si>
  <si>
    <t>1132521</t>
  </si>
  <si>
    <t>30/03/17</t>
  </si>
  <si>
    <t>דלתא      אגח ב- דלתא גליל</t>
  </si>
  <si>
    <t>6270151</t>
  </si>
  <si>
    <t>627</t>
  </si>
  <si>
    <t>דלתא.אגח 5- דלתא גליל</t>
  </si>
  <si>
    <t>6270136</t>
  </si>
  <si>
    <t>דלתא.ק1- דלתא גליל</t>
  </si>
  <si>
    <t>6270144</t>
  </si>
  <si>
    <t>הוט.ק2- הוט</t>
  </si>
  <si>
    <t>1123264</t>
  </si>
  <si>
    <t>טאואר     אגח ז</t>
  </si>
  <si>
    <t>1138494</t>
  </si>
  <si>
    <t>2028</t>
  </si>
  <si>
    <t>מוליכים למחצה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</si>
  <si>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</si>
  <si>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</si>
  <si>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</si>
  <si>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</si>
  <si>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</si>
  <si>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</si>
  <si>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</si>
  <si>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</si>
  <si>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</si>
  <si>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</si>
  <si>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</si>
  <si>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</si>
  <si>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לייטסטון אג1- לייטסטון</t>
  </si>
  <si>
    <t>1133891</t>
  </si>
  <si>
    <t>1630</t>
  </si>
  <si>
    <t>מויניאן אג"ח א'- מויניאן לימיטד</t>
  </si>
  <si>
    <t>1135656</t>
  </si>
  <si>
    <t>1643</t>
  </si>
  <si>
    <t>ממן אגח ב- ממן</t>
  </si>
  <si>
    <t>2380046</t>
  </si>
  <si>
    <t>238</t>
  </si>
  <si>
    <t>נורסטאר אגח 8- נורסטאר</t>
  </si>
  <si>
    <t>7230295</t>
  </si>
  <si>
    <t>נייר חדרה אג5- נייר חדרה</t>
  </si>
  <si>
    <t>6320097</t>
  </si>
  <si>
    <t>נייר חדרה אג6- נייר חדרה</t>
  </si>
  <si>
    <t>6320105</t>
  </si>
  <si>
    <t>נכסים ובנין אגח 7- נכסים ובנין</t>
  </si>
  <si>
    <t>6990196</t>
  </si>
  <si>
    <t>נכסים ובנין אגח ט- נכסים ובנין</t>
  </si>
  <si>
    <t>6990212</t>
  </si>
  <si>
    <t>נמקו      אגח א- נמקו ריאלטי</t>
  </si>
  <si>
    <t>1139575</t>
  </si>
  <si>
    <t>סלקום    אגח יא</t>
  </si>
  <si>
    <t>1139252</t>
  </si>
  <si>
    <t>סלקום אג"ח 9</t>
  </si>
  <si>
    <t>1132836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</si>
  <si>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</si>
  <si>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</si>
  <si>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</si>
  <si>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</si>
  <si>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</si>
  <si>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</si>
  <si>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31/10/16</t>
  </si>
  <si>
    <t>פרטנר     אגח ה- פרטנר</t>
  </si>
  <si>
    <t>1118843</t>
  </si>
  <si>
    <t>פרטנר     אגח ו- פרטנר</t>
  </si>
  <si>
    <t>1141415</t>
  </si>
  <si>
    <t>פרטנר.ק4- פרטנר</t>
  </si>
  <si>
    <t>1118835</t>
  </si>
  <si>
    <t>פתאל אג1</t>
  </si>
  <si>
    <t>1137512</t>
  </si>
  <si>
    <t>1621</t>
  </si>
  <si>
    <t>11/09/16</t>
  </si>
  <si>
    <t>קורנרסטון אגח א- קורנרסטון פרופרטייס לימיטד</t>
  </si>
  <si>
    <t>1139732</t>
  </si>
  <si>
    <t>1673</t>
  </si>
  <si>
    <t>קרסו      אגח ג- קרסו מוטורס</t>
  </si>
  <si>
    <t>1141829</t>
  </si>
  <si>
    <t>קרסו אגח ב- קרסו מוטורס</t>
  </si>
  <si>
    <t>1139591</t>
  </si>
  <si>
    <t>רילייטד אג1- רילייטד</t>
  </si>
  <si>
    <t>1134923</t>
  </si>
  <si>
    <t>1638</t>
  </si>
  <si>
    <t>שופרסל אג5- שופרסל</t>
  </si>
  <si>
    <t>7770209</t>
  </si>
  <si>
    <t>שלמה החז אגח יז- אלבר</t>
  </si>
  <si>
    <t>1410299</t>
  </si>
  <si>
    <t>3170</t>
  </si>
  <si>
    <t>שפיר הנדסה אגח א</t>
  </si>
  <si>
    <t>1136134</t>
  </si>
  <si>
    <t>1633</t>
  </si>
  <si>
    <t>מתכת ומוצרי בניה</t>
  </si>
  <si>
    <t>אבגול     אגח ג- אבגול</t>
  </si>
  <si>
    <t>1133289</t>
  </si>
  <si>
    <t>1390</t>
  </si>
  <si>
    <t>אבגול אגח 2</t>
  </si>
  <si>
    <t>1126317</t>
  </si>
  <si>
    <t>אגוד הנפקות אג2</t>
  </si>
  <si>
    <t>1115286</t>
  </si>
  <si>
    <t>16/05/17</t>
  </si>
  <si>
    <t>אול-יר    אגח ב- אול יר</t>
  </si>
  <si>
    <t>1139781</t>
  </si>
  <si>
    <t>1631</t>
  </si>
  <si>
    <t>אול-יר    אגח ג- אול יר</t>
  </si>
  <si>
    <t>1140136</t>
  </si>
  <si>
    <t>אזורים   אגח 12</t>
  </si>
  <si>
    <t>7150360</t>
  </si>
  <si>
    <t>04/08/16</t>
  </si>
  <si>
    <t>אזורים אג10</t>
  </si>
  <si>
    <t>7150345</t>
  </si>
  <si>
    <t>אי.די.אי הנפקות הת ד- איי.די.איי הנפקו</t>
  </si>
  <si>
    <t>1133099</t>
  </si>
  <si>
    <t>03/04/17</t>
  </si>
  <si>
    <t>אפריקה מג אגח ג- אפריקה מגורים</t>
  </si>
  <si>
    <t>1135698</t>
  </si>
  <si>
    <t>אשטרום נכסים אג"ח 9- אשטרום נכסים</t>
  </si>
  <si>
    <t>2510170</t>
  </si>
  <si>
    <t>אשטרום קב אגח ב- קבוצת אשטרום</t>
  </si>
  <si>
    <t>1132331</t>
  </si>
  <si>
    <t>1618</t>
  </si>
  <si>
    <t>אשטרום קב אגח ג- קבוצת אשטרום</t>
  </si>
  <si>
    <t>1140102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</si>
  <si>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</si>
  <si>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</si>
  <si>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</si>
  <si>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</si>
  <si>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</si>
  <si>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</si>
  <si>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</si>
  <si>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</si>
  <si>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</si>
  <si>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</si>
  <si>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</si>
  <si>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</si>
  <si>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</si>
  <si>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</si>
  <si>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</si>
  <si>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</si>
  <si>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</si>
  <si>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</si>
  <si>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07/08/17</t>
  </si>
  <si>
    <t>דמרי אג"ח 6- דמרי</t>
  </si>
  <si>
    <t>1136936</t>
  </si>
  <si>
    <t>דמרי אג4</t>
  </si>
  <si>
    <t>1129667</t>
  </si>
  <si>
    <t>ויתניה    אגח ד- ויתניה</t>
  </si>
  <si>
    <t>1139476</t>
  </si>
  <si>
    <t>1515</t>
  </si>
  <si>
    <t>חברה לישראל אגח 10</t>
  </si>
  <si>
    <t>5760236</t>
  </si>
  <si>
    <t>חברה לישראלאגח9- החברה לישראל</t>
  </si>
  <si>
    <t>5760202</t>
  </si>
  <si>
    <t>יוניברסל אגח ב- קרדן רכב</t>
  </si>
  <si>
    <t>1141647</t>
  </si>
  <si>
    <t>459</t>
  </si>
  <si>
    <t>לוינשטיין הנדסה  אגח ג</t>
  </si>
  <si>
    <t>5730080</t>
  </si>
  <si>
    <t>573</t>
  </si>
  <si>
    <t>מגדלי תיכון אגח ב</t>
  </si>
  <si>
    <t>1136803</t>
  </si>
  <si>
    <t>1614</t>
  </si>
  <si>
    <t>מגה אור אג5</t>
  </si>
  <si>
    <t>1132687</t>
  </si>
  <si>
    <t>מנרב אג"ח 1- מנרב אחזקות</t>
  </si>
  <si>
    <t>1550037</t>
  </si>
  <si>
    <t>155</t>
  </si>
  <si>
    <t>נאוי      אגח ב- נאוי</t>
  </si>
  <si>
    <t>2080166</t>
  </si>
  <si>
    <t>208</t>
  </si>
  <si>
    <t>סטרוברי אג"ח 1- סטרוברי</t>
  </si>
  <si>
    <t>1136951</t>
  </si>
  <si>
    <t>1654</t>
  </si>
  <si>
    <t>ספנסר  אג2- ספנסר</t>
  </si>
  <si>
    <t>1139898</t>
  </si>
  <si>
    <t>1628</t>
  </si>
  <si>
    <t>ספנסר  אגח א- ספנסר</t>
  </si>
  <si>
    <t>1133800</t>
  </si>
  <si>
    <t>פנינסולה  אגח א- פנניסולה</t>
  </si>
  <si>
    <t>3330073</t>
  </si>
  <si>
    <t>4827</t>
  </si>
  <si>
    <t>קופרליין  אגח א- קופרליין</t>
  </si>
  <si>
    <t>1136589</t>
  </si>
  <si>
    <t>1648</t>
  </si>
  <si>
    <t>קופרליין  אגח ב- קופרליין</t>
  </si>
  <si>
    <t>1140177</t>
  </si>
  <si>
    <t>שיכון ובינוי אג7- שיכון ובינוי</t>
  </si>
  <si>
    <t>1129741</t>
  </si>
  <si>
    <t>שלמה הח אג15</t>
  </si>
  <si>
    <t>1410273</t>
  </si>
  <si>
    <t>שלמה החזקות אגח 12- שלמה החזקות</t>
  </si>
  <si>
    <t>1410232</t>
  </si>
  <si>
    <t>26/09/16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</si>
  <si>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</si>
  <si>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</si>
  <si>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</si>
  <si>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</si>
  <si>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</si>
  <si>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</si>
  <si>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</si>
  <si>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 פי סי אג"ח א'- אייסי פאואר</t>
  </si>
  <si>
    <t>1141589</t>
  </si>
  <si>
    <t>4826</t>
  </si>
  <si>
    <t>20/08/17</t>
  </si>
  <si>
    <t>אורון אג"ח 1- אורון קבוצה</t>
  </si>
  <si>
    <t>1135714</t>
  </si>
  <si>
    <t>1644</t>
  </si>
  <si>
    <t>25/06/17</t>
  </si>
  <si>
    <t>אלבר     אגח טו- אלבר</t>
  </si>
  <si>
    <t>1138536</t>
  </si>
  <si>
    <t>אלבר אג14</t>
  </si>
  <si>
    <t>1132562</t>
  </si>
  <si>
    <t>אלומיי    אגח ב- אלומיי קפיטל</t>
  </si>
  <si>
    <t>1140326</t>
  </si>
  <si>
    <t>אמ.די.ג'י אגח א- אמ.די.ג'י</t>
  </si>
  <si>
    <t>1136415</t>
  </si>
  <si>
    <t>1632</t>
  </si>
  <si>
    <t>אמ.די.ג'י אגח ב- אמ.די.ג'י</t>
  </si>
  <si>
    <t>1140557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</si>
  <si>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</si>
  <si>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</si>
  <si>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</si>
  <si>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</si>
  <si>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</si>
  <si>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</si>
  <si>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אקסטל אגח ב- אקסטל לימיטד</t>
  </si>
  <si>
    <t>1135367</t>
  </si>
  <si>
    <t>אשדר      אגח ד- אשדר</t>
  </si>
  <si>
    <t>1135607</t>
  </si>
  <si>
    <t>בזן       אגח ד</t>
  </si>
  <si>
    <t>2590362</t>
  </si>
  <si>
    <t>בזן אג"ח 5- בתי זיקוק</t>
  </si>
  <si>
    <t>2590388</t>
  </si>
  <si>
    <t>ג'י.אף.אי אג"ח 1- ג'י.אפ.איי</t>
  </si>
  <si>
    <t>1134915</t>
  </si>
  <si>
    <t>1639</t>
  </si>
  <si>
    <t>ג'י.אף.אי אגח ב- ג'י.אפ.איי</t>
  </si>
  <si>
    <t>1140540</t>
  </si>
  <si>
    <t>גלובל כנפיים אג"ח 1- גלובל כנפיים</t>
  </si>
  <si>
    <t>1121482</t>
  </si>
  <si>
    <t>1559</t>
  </si>
  <si>
    <t>דה לסר אג"ח ה- דה לסר</t>
  </si>
  <si>
    <t>1135664</t>
  </si>
  <si>
    <t>דור אלון  אגח 3- דור אלון</t>
  </si>
  <si>
    <t>1115245</t>
  </si>
  <si>
    <t>1072</t>
  </si>
  <si>
    <t>דור אלון  אגח ה- דור אלון</t>
  </si>
  <si>
    <t>1136761</t>
  </si>
  <si>
    <t>דור אלון אג6- דור אלון</t>
  </si>
  <si>
    <t>1140656</t>
  </si>
  <si>
    <t>דלשה ג'- דלשה</t>
  </si>
  <si>
    <t>1141605</t>
  </si>
  <si>
    <t>4862</t>
  </si>
  <si>
    <t>דלשה קפיטל אגח ב</t>
  </si>
  <si>
    <t>1137314</t>
  </si>
  <si>
    <t>1659</t>
  </si>
  <si>
    <t>הכשרת ישוב אג18- הכשרת הישוב</t>
  </si>
  <si>
    <t>6120190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</si>
  <si>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</si>
  <si>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</si>
  <si>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</si>
  <si>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</si>
  <si>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</si>
  <si>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</si>
  <si>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</si>
  <si>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</si>
  <si>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</si>
  <si>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</si>
  <si>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</si>
  <si>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פריון נט אגה12- פריון נטוורק</t>
  </si>
  <si>
    <t>1133537</t>
  </si>
  <si>
    <t>2240</t>
  </si>
  <si>
    <t>08/08/17</t>
  </si>
  <si>
    <t>קליין  אגח א- קבוצת קליין</t>
  </si>
  <si>
    <t>1136977</t>
  </si>
  <si>
    <t>1658</t>
  </si>
  <si>
    <t>אביב בניה אג"ח 5- מרדכי אביב</t>
  </si>
  <si>
    <t>4440087</t>
  </si>
  <si>
    <t>444</t>
  </si>
  <si>
    <t>23/07/15</t>
  </si>
  <si>
    <t>אופל בלאנס אגחג- אופל בלאנס</t>
  </si>
  <si>
    <t>1140664</t>
  </si>
  <si>
    <t>1287</t>
  </si>
  <si>
    <t>19/04/17</t>
  </si>
  <si>
    <t>אלדן תחבורה אגח א'- אלדן תחבורה</t>
  </si>
  <si>
    <t>1134840</t>
  </si>
  <si>
    <t>1636</t>
  </si>
  <si>
    <t>אלדן תחבורה אגח ב</t>
  </si>
  <si>
    <t>1138254</t>
  </si>
  <si>
    <t>אלון רבוע אגח ד- אלון רבוע</t>
  </si>
  <si>
    <t>1139583</t>
  </si>
  <si>
    <t>2063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</si>
  <si>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</si>
  <si>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</si>
  <si>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</si>
  <si>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</si>
  <si>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</si>
  <si>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</si>
  <si>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</si>
  <si>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</si>
  <si>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25/07/17</t>
  </si>
  <si>
    <t>ברוקלנד   אגח ב</t>
  </si>
  <si>
    <t>1136993</t>
  </si>
  <si>
    <t>1617</t>
  </si>
  <si>
    <t>21/11/16</t>
  </si>
  <si>
    <t>ברוקלנד אגח א- ברוקלנד</t>
  </si>
  <si>
    <t>1132307</t>
  </si>
  <si>
    <t>10/11/16</t>
  </si>
  <si>
    <t>ברם אג"ח 1</t>
  </si>
  <si>
    <t>1135730</t>
  </si>
  <si>
    <t>1274</t>
  </si>
  <si>
    <t>12/02/17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</si>
  <si>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</si>
  <si>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</si>
  <si>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</si>
  <si>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</si>
  <si>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</si>
  <si>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</si>
  <si>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</si>
  <si>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1499</t>
  </si>
  <si>
    <t>03/04/16</t>
  </si>
  <si>
    <t>כלכלית ים אג"ח 13- כלכלית ים</t>
  </si>
  <si>
    <t>1980366</t>
  </si>
  <si>
    <t>4851</t>
  </si>
  <si>
    <t>נובל      אגח א- נובל אסטס</t>
  </si>
  <si>
    <t>1141860</t>
  </si>
  <si>
    <t>4878</t>
  </si>
  <si>
    <t>08/09/17</t>
  </si>
  <si>
    <t>סאות'רן   אגח א- סאות'רן</t>
  </si>
  <si>
    <t>1140094</t>
  </si>
  <si>
    <t>1670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</si>
  <si>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</si>
  <si>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</si>
  <si>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</si>
  <si>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</si>
  <si>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</si>
  <si>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</si>
  <si>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</si>
  <si>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</si>
  <si>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צרפתי אג10- צבי צרפתי</t>
  </si>
  <si>
    <t>4250171</t>
  </si>
  <si>
    <t>02/08/16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</si>
  <si>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</si>
  <si>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</si>
  <si>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</si>
  <si>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</si>
  <si>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</si>
  <si>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</si>
  <si>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</si>
  <si>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15/05/17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</si>
  <si>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</si>
  <si>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</si>
  <si>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</si>
  <si>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</si>
  <si>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</si>
  <si>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</si>
  <si>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</si>
  <si>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</si>
  <si>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</si>
  <si>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</si>
  <si>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</si>
  <si>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</si>
  <si>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</si>
  <si>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דיסקונט השקעות אג"ח 9- דיסקונט השקעות</t>
  </si>
  <si>
    <t>6390249</t>
  </si>
  <si>
    <t>יואייארסי אגח א- יו.איי.אר.סי</t>
  </si>
  <si>
    <t>1141837</t>
  </si>
  <si>
    <t>4877</t>
  </si>
  <si>
    <t>יואייארסי אגח א-פרמיה- יו.איי.אר.סי</t>
  </si>
  <si>
    <t>11418371</t>
  </si>
  <si>
    <t>אידיבי פיתוח אגח 10- אי.די.בי. פיתוח</t>
  </si>
  <si>
    <t>7980162</t>
  </si>
  <si>
    <t>21/11/11</t>
  </si>
  <si>
    <t>אורבנקורפ אגח א- אורבנקורפ</t>
  </si>
  <si>
    <t>1137041</t>
  </si>
  <si>
    <t>1656</t>
  </si>
  <si>
    <t>04/04/16</t>
  </si>
  <si>
    <t>אידיבי פיתוח  אגח יג- אי.די.בי. פיתוח</t>
  </si>
  <si>
    <t>7980329</t>
  </si>
  <si>
    <t>דולר טריפל אג1- דולר טריפל</t>
  </si>
  <si>
    <t>1141662</t>
  </si>
  <si>
    <t>4869</t>
  </si>
  <si>
    <t>ישראמקו אג1- ישראמקו</t>
  </si>
  <si>
    <t>2320174</t>
  </si>
  <si>
    <t>232</t>
  </si>
  <si>
    <t>דלק קידוחים אגח א- דלק קידוחים</t>
  </si>
  <si>
    <t>4750089</t>
  </si>
  <si>
    <t>475</t>
  </si>
  <si>
    <t>דלתא      אגח ו- דלתא גליל</t>
  </si>
  <si>
    <t>6270193</t>
  </si>
  <si>
    <t>11/06/17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</si>
  <si>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</si>
  <si>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</si>
  <si>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</si>
  <si>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</si>
  <si>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</si>
  <si>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</si>
  <si>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</si>
  <si>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</si>
  <si>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אבגול     אגח ד- אבגול</t>
  </si>
  <si>
    <t>1140417</t>
  </si>
  <si>
    <t>עץ, נייר ודפוס</t>
  </si>
  <si>
    <t>27/03/17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</si>
  <si>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</si>
  <si>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</si>
  <si>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</si>
  <si>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</si>
  <si>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</si>
  <si>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</si>
  <si>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</si>
  <si>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</si>
  <si>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</si>
  <si>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</si>
  <si>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</si>
  <si>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</si>
  <si>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</si>
  <si>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25/01/17</t>
  </si>
  <si>
    <t>סה"כ אחר</t>
  </si>
  <si>
    <t>GE CAP TR 67 SFR-15/11/2017- GE CAPITAL</t>
  </si>
  <si>
    <t>US36830GAA22</t>
  </si>
  <si>
    <t>3195</t>
  </si>
  <si>
    <t>Diversified Financials</t>
  </si>
  <si>
    <t>Moodys</t>
  </si>
  <si>
    <t>US94974BGP94</t>
  </si>
  <si>
    <t>2465</t>
  </si>
  <si>
    <t>Banks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</si>
  <si>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</si>
  <si>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</si>
  <si>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</si>
  <si>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</si>
  <si>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</si>
  <si>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</si>
  <si>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</si>
  <si>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02/02/16</t>
  </si>
  <si>
    <t>ABIBB 3.65 01/11/2025- ABIBB</t>
  </si>
  <si>
    <t>US035242AP13</t>
  </si>
  <si>
    <t>4756</t>
  </si>
  <si>
    <t>Food &amp; Staples Retailing</t>
  </si>
  <si>
    <t>JPM 3.9 07/25</t>
  </si>
  <si>
    <t>US46625HMN79</t>
  </si>
  <si>
    <t>BAC   4.0 04/24</t>
  </si>
  <si>
    <t>US06051GFF19</t>
  </si>
  <si>
    <t>4767</t>
  </si>
  <si>
    <t>01/03/17</t>
  </si>
  <si>
    <t>BANK OF AMERICA  3.875 8/</t>
  </si>
  <si>
    <t>US06051GFS30</t>
  </si>
  <si>
    <t>2180</t>
  </si>
  <si>
    <t>BANK OF AMERICA  5.7 24/01/2022- Bank of  America</t>
  </si>
  <si>
    <t>US06051GEM78</t>
  </si>
  <si>
    <t>CITIGGROUP-INC 4.5 01/22</t>
  </si>
  <si>
    <t>US172967FT34</t>
  </si>
  <si>
    <t>2600</t>
  </si>
  <si>
    <t>CITIGROUP 3.7 01/26</t>
  </si>
  <si>
    <t>US172967KG57</t>
  </si>
  <si>
    <t>10/07/17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</si>
  <si>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</si>
  <si>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</si>
  <si>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</si>
  <si>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</si>
  <si>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</si>
  <si>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</si>
  <si>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</si>
  <si>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</si>
  <si>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ABBV 3.6 14/02/2025- ABBV</t>
  </si>
  <si>
    <t>US00287YAQ26</t>
  </si>
  <si>
    <t>4757</t>
  </si>
  <si>
    <t>Pharmaceuticals &amp; Biotechnology</t>
  </si>
  <si>
    <t>11/07/17</t>
  </si>
  <si>
    <t>ABN 4.4 27/3/2028</t>
  </si>
  <si>
    <t>XS1586330604</t>
  </si>
  <si>
    <t>4825</t>
  </si>
  <si>
    <t>17/05/17</t>
  </si>
  <si>
    <t>ALATPF 2 1/8 13</t>
  </si>
  <si>
    <t>XS1532877757</t>
  </si>
  <si>
    <t>FWB</t>
  </si>
  <si>
    <t>4759</t>
  </si>
  <si>
    <t>Other</t>
  </si>
  <si>
    <t>06/12/16</t>
  </si>
  <si>
    <t>BAC 4.2 26/08/2024</t>
  </si>
  <si>
    <t>us06051gfh74</t>
  </si>
  <si>
    <t>20/04/17</t>
  </si>
  <si>
    <t>BAYER 3.75 07/74</t>
  </si>
  <si>
    <t>DE000A11QR73</t>
  </si>
  <si>
    <t>4770</t>
  </si>
  <si>
    <t>24/04/17</t>
  </si>
  <si>
    <t>brfsbz 4.45 22/05/2024- BRFSBZ</t>
  </si>
  <si>
    <t>USP1905CAE05</t>
  </si>
  <si>
    <t>4700</t>
  </si>
  <si>
    <t>Food, Beverage &amp; Tobacco</t>
  </si>
  <si>
    <t>EBAY INC 2.6 11/07/2022- EBAY</t>
  </si>
  <si>
    <t>US2786421030</t>
  </si>
  <si>
    <t>4718</t>
  </si>
  <si>
    <t>HCP 3.4 01/25</t>
  </si>
  <si>
    <t>US40414LAM19</t>
  </si>
  <si>
    <t>4732</t>
  </si>
  <si>
    <t>Real Estate</t>
  </si>
  <si>
    <t>HRB FINANCIAL HRB 5.5 01/11/2022- HRB</t>
  </si>
  <si>
    <t>US093662AE40</t>
  </si>
  <si>
    <t>4613</t>
  </si>
  <si>
    <t>NASDAQ OMX 4.25-01/03/2024- OMX-NASDAQ</t>
  </si>
  <si>
    <t>US631103AF50</t>
  </si>
  <si>
    <t>NASDAQ</t>
  </si>
  <si>
    <t>4703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</si>
  <si>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</si>
  <si>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</si>
  <si>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</si>
  <si>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</si>
  <si>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</si>
  <si>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</si>
  <si>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</si>
  <si>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</si>
  <si>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</si>
  <si>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TEVA PHARMA FNC 1.625 15.</t>
  </si>
  <si>
    <t>XS1439749364</t>
  </si>
  <si>
    <t>629</t>
  </si>
  <si>
    <t>20/07/16</t>
  </si>
  <si>
    <t>WBA 3.8 11/24</t>
  </si>
  <si>
    <t>US931427AH10</t>
  </si>
  <si>
    <t>4719</t>
  </si>
  <si>
    <t>WFC 5 5.5 03/49</t>
  </si>
  <si>
    <t>US92978AAA07</t>
  </si>
  <si>
    <t>4818</t>
  </si>
  <si>
    <t>10/05/17</t>
  </si>
  <si>
    <t>WPPLN 3.75 19/9/24</t>
  </si>
  <si>
    <t>US92936MAF41</t>
  </si>
  <si>
    <t>4769</t>
  </si>
  <si>
    <t>ANZ 6.75 PREP CORP</t>
  </si>
  <si>
    <t>us05254haa23</t>
  </si>
  <si>
    <t>4830</t>
  </si>
  <si>
    <t>25/05/17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</si>
  <si>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</si>
  <si>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</si>
  <si>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</si>
  <si>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</si>
  <si>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</si>
  <si>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</si>
  <si>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ISRAELE-Float-electric 5.</t>
  </si>
  <si>
    <t>XS0335444724</t>
  </si>
  <si>
    <t>4752</t>
  </si>
  <si>
    <t>08/11/16</t>
  </si>
  <si>
    <t>QBEAU 6.75 12/02/44</t>
  </si>
  <si>
    <t>XS1144495808</t>
  </si>
  <si>
    <t>4802</t>
  </si>
  <si>
    <t>SEAGATE  4.25 1</t>
  </si>
  <si>
    <t>USG79456AK84</t>
  </si>
  <si>
    <t>4819</t>
  </si>
  <si>
    <t>Technology Hardware &amp; Equipment</t>
  </si>
  <si>
    <t>VOLKSWAGEN-vw 3.75 29/03/</t>
  </si>
  <si>
    <t>XS1048428012</t>
  </si>
  <si>
    <t>2745</t>
  </si>
  <si>
    <t>Automobiles &amp; Components</t>
  </si>
  <si>
    <t>XLIT-4.45-31/3/25-GRAB</t>
  </si>
  <si>
    <t>US98420EAC93</t>
  </si>
  <si>
    <t>4745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</si>
  <si>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</si>
  <si>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</si>
  <si>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</si>
  <si>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</si>
  <si>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</si>
  <si>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</si>
  <si>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</si>
  <si>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</si>
  <si>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</si>
  <si>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</si>
  <si>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</si>
  <si>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</si>
  <si>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</si>
  <si>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3200</t>
  </si>
  <si>
    <t>Materials</t>
  </si>
  <si>
    <t>ALATPF 5.25% PREP 21/07/23</t>
  </si>
  <si>
    <t>XS1634523754</t>
  </si>
  <si>
    <t>4845</t>
  </si>
  <si>
    <t>CIELBZ 3.75 11/22</t>
  </si>
  <si>
    <t>USP28610AA46</t>
  </si>
  <si>
    <t>4710</t>
  </si>
  <si>
    <t>Consumer Durables &amp; Apparel</t>
  </si>
  <si>
    <t>CONSTELLATION BR STZ 3.7</t>
  </si>
  <si>
    <t>US21036PAM05</t>
  </si>
  <si>
    <t>4670</t>
  </si>
  <si>
    <t>ENBRIGE 5.5% 15-07-27</t>
  </si>
  <si>
    <t>US29250NAS45</t>
  </si>
  <si>
    <t>4859</t>
  </si>
  <si>
    <t>26/07/17</t>
  </si>
  <si>
    <t>PTTEPT 4.875 18</t>
  </si>
  <si>
    <t>USY7150MAB38</t>
  </si>
  <si>
    <t>4864</t>
  </si>
  <si>
    <t>RWE A 7.0 10/72</t>
  </si>
  <si>
    <t>XS0767140022</t>
  </si>
  <si>
    <t>4711</t>
  </si>
  <si>
    <t>02/01/17</t>
  </si>
  <si>
    <t>STX 4.25 01/03/2022</t>
  </si>
  <si>
    <t>TELEF 6.5 09/49</t>
  </si>
  <si>
    <t>XS0972570351</t>
  </si>
  <si>
    <t>4766</t>
  </si>
  <si>
    <t>VIACOM 5.875 28</t>
  </si>
  <si>
    <t>us92553pbd33</t>
  </si>
  <si>
    <t>4829</t>
  </si>
  <si>
    <t>Media</t>
  </si>
  <si>
    <t>BB</t>
  </si>
  <si>
    <t>GOODYEAR 5/26 5</t>
  </si>
  <si>
    <t>US382550BF73</t>
  </si>
  <si>
    <t>4852</t>
  </si>
  <si>
    <t>Ba3</t>
  </si>
  <si>
    <t>27/06/17</t>
  </si>
  <si>
    <t>brckcp 6.5 12/2</t>
  </si>
  <si>
    <t>XS1150681135</t>
  </si>
  <si>
    <t>4787</t>
  </si>
  <si>
    <t>CITI4 4.0 08/24</t>
  </si>
  <si>
    <t>US172967HV61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</si>
  <si>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</si>
  <si>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</si>
  <si>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</si>
  <si>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</si>
  <si>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</si>
  <si>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</si>
  <si>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</si>
  <si>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</si>
  <si>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</si>
  <si>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</si>
  <si>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</si>
  <si>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</si>
  <si>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</si>
  <si>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</si>
  <si>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</si>
  <si>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</si>
  <si>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</si>
  <si>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</si>
  <si>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</si>
  <si>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</si>
  <si>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</si>
  <si>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</si>
  <si>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</si>
  <si>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</si>
  <si>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</si>
  <si>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</si>
  <si>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</si>
  <si>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</si>
  <si>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</si>
  <si>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</si>
  <si>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</si>
  <si>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</si>
  <si>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</si>
  <si>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</si>
  <si>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</si>
  <si>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</si>
  <si>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</si>
  <si>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</si>
  <si>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</si>
  <si>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</si>
  <si>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</si>
  <si>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</si>
  <si>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</si>
  <si>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</si>
  <si>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</si>
  <si>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</si>
  <si>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</si>
  <si>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</si>
  <si>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</si>
  <si>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</si>
  <si>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</si>
  <si>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</si>
  <si>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</si>
  <si>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</si>
  <si>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</si>
  <si>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</si>
  <si>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</si>
  <si>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</si>
  <si>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</si>
  <si>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</si>
  <si>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</si>
  <si>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</si>
  <si>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</si>
  <si>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</si>
  <si>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</si>
  <si>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</si>
  <si>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</si>
  <si>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</si>
  <si>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</si>
  <si>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</si>
  <si>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</si>
  <si>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</si>
  <si>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</si>
  <si>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</si>
  <si>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</si>
  <si>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</si>
  <si>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</si>
  <si>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</si>
  <si>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</si>
  <si>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</si>
  <si>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</si>
  <si>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</si>
  <si>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</si>
  <si>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</si>
  <si>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</si>
  <si>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</si>
  <si>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</si>
  <si>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</si>
  <si>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</si>
  <si>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</si>
  <si>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</si>
  <si>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</si>
  <si>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</si>
  <si>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</si>
  <si>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</si>
  <si>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</si>
  <si>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</si>
  <si>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</si>
  <si>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</si>
  <si>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</si>
  <si>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</si>
  <si>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</si>
  <si>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</si>
  <si>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</si>
  <si>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</si>
  <si>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</si>
  <si>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</si>
  <si>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</si>
  <si>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</si>
  <si>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</si>
  <si>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</si>
  <si>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</si>
  <si>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</si>
  <si>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</si>
  <si>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</si>
  <si>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אלקטרה- אלקטרה</t>
  </si>
  <si>
    <t>739037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</si>
  <si>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</si>
  <si>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</si>
  <si>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</si>
  <si>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</si>
  <si>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</si>
  <si>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</si>
  <si>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</si>
  <si>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</si>
  <si>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</si>
  <si>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</si>
  <si>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</si>
  <si>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</si>
  <si>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</si>
  <si>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</si>
  <si>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</si>
  <si>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</si>
  <si>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</si>
  <si>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</si>
  <si>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</si>
  <si>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</si>
  <si>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</si>
  <si>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</si>
  <si>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</si>
  <si>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</si>
  <si>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</si>
  <si>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</si>
  <si>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</si>
  <si>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</si>
  <si>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</si>
  <si>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</si>
  <si>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</si>
  <si>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</si>
  <si>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</si>
  <si>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</si>
  <si>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</si>
  <si>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</si>
  <si>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</si>
  <si>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</si>
  <si>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</si>
  <si>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</si>
  <si>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</si>
  <si>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</si>
  <si>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</si>
  <si>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</si>
  <si>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</si>
  <si>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</si>
  <si>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</si>
  <si>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דלק רכב- דלק רכב</t>
  </si>
  <si>
    <t>829010</t>
  </si>
  <si>
    <t>829</t>
  </si>
  <si>
    <t>סאני תקשורת- סיירן</t>
  </si>
  <si>
    <t>1082353</t>
  </si>
  <si>
    <t>2155</t>
  </si>
  <si>
    <t>סקופ- סקופ</t>
  </si>
  <si>
    <t>288019</t>
  </si>
  <si>
    <t>288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</si>
  <si>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</si>
  <si>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</si>
  <si>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</si>
  <si>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</si>
  <si>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</si>
  <si>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</si>
  <si>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</si>
  <si>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</si>
  <si>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תדיראן הולדינגס- תדיראן הולד</t>
  </si>
  <si>
    <t>258012</t>
  </si>
  <si>
    <t>אינרום</t>
  </si>
  <si>
    <t>1132356</t>
  </si>
  <si>
    <t>1616</t>
  </si>
  <si>
    <t>שפיר הנדסה ותעשיה בע"מ- שפיר הנדסה</t>
  </si>
  <si>
    <t>1133875</t>
  </si>
  <si>
    <t>אזורים</t>
  </si>
  <si>
    <t>715011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</si>
  <si>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</si>
  <si>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</si>
  <si>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</si>
  <si>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</si>
  <si>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</si>
  <si>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</si>
  <si>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</si>
  <si>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</si>
  <si>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</si>
  <si>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</si>
  <si>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</si>
  <si>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</si>
  <si>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</si>
  <si>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</si>
  <si>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</si>
  <si>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</si>
  <si>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</si>
  <si>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</si>
  <si>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</si>
  <si>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</si>
  <si>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</si>
  <si>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</si>
  <si>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</si>
  <si>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</si>
  <si>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</si>
  <si>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</si>
  <si>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</si>
  <si>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</si>
  <si>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</si>
  <si>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</si>
  <si>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</si>
  <si>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</si>
  <si>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</si>
  <si>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</si>
  <si>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</si>
  <si>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</si>
  <si>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</si>
  <si>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</si>
  <si>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</si>
  <si>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</si>
  <si>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</si>
  <si>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</si>
  <si>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</si>
  <si>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</si>
  <si>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</si>
  <si>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</si>
  <si>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</si>
  <si>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</si>
  <si>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</si>
  <si>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</si>
  <si>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</si>
  <si>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</si>
  <si>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</si>
  <si>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</si>
  <si>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</si>
  <si>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</si>
  <si>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</si>
  <si>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</si>
  <si>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</si>
  <si>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</si>
  <si>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</si>
  <si>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</si>
  <si>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</si>
  <si>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</si>
  <si>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</si>
  <si>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חילן- חילן</t>
  </si>
  <si>
    <t>1084698</t>
  </si>
  <si>
    <t>1110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</si>
  <si>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</si>
  <si>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</si>
  <si>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</si>
  <si>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</si>
  <si>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</si>
  <si>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</si>
  <si>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</si>
  <si>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</si>
  <si>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אלעל- אל על</t>
  </si>
  <si>
    <t>1087824</t>
  </si>
  <si>
    <t>1152</t>
  </si>
  <si>
    <t>דנאל כא- דנאל אדיר</t>
  </si>
  <si>
    <t>314013</t>
  </si>
  <si>
    <t>314</t>
  </si>
  <si>
    <t>דש איפקס- מיטב דש</t>
  </si>
  <si>
    <t>1081843</t>
  </si>
  <si>
    <t>נאוי- נאוי</t>
  </si>
  <si>
    <t>208017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</si>
  <si>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</si>
  <si>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</si>
  <si>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</si>
  <si>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</si>
  <si>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</si>
  <si>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</si>
  <si>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</si>
  <si>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</si>
  <si>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</si>
  <si>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</si>
  <si>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</si>
  <si>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בי קומיוניקיישנס- בי קומיוניקיישנס</t>
  </si>
  <si>
    <t>1107663</t>
  </si>
  <si>
    <t>סה"כ מניות היתר</t>
  </si>
  <si>
    <t>קסטרו- קסטרו</t>
  </si>
  <si>
    <t>280016</t>
  </si>
  <si>
    <t>280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</si>
  <si>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</si>
  <si>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</si>
  <si>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</si>
  <si>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</si>
  <si>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</si>
  <si>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</si>
  <si>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</si>
  <si>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</si>
  <si>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</si>
  <si>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אירונאוטיקס- אירונאוטיקס</t>
  </si>
  <si>
    <t>1141142</t>
  </si>
  <si>
    <t>4850</t>
  </si>
  <si>
    <t>פריון נטוורק- פריון נטוורק</t>
  </si>
  <si>
    <t>1095819</t>
  </si>
  <si>
    <t>השקעות בהיי-טק</t>
  </si>
  <si>
    <t>כלל ביוטכנולוגיה- כלל ביוטכנולוגיה</t>
  </si>
  <si>
    <t>1104280</t>
  </si>
  <si>
    <t>1447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</si>
  <si>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</si>
  <si>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</si>
  <si>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</si>
  <si>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</si>
  <si>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</si>
  <si>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</si>
  <si>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לפידות- לפידות</t>
  </si>
  <si>
    <t>642017</t>
  </si>
  <si>
    <t>642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</si>
  <si>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</si>
  <si>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</si>
  <si>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</si>
  <si>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</si>
  <si>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</si>
  <si>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</si>
  <si>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</si>
  <si>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</si>
  <si>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</si>
  <si>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</si>
  <si>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</si>
  <si>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</si>
  <si>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</si>
  <si>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</si>
  <si>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</si>
  <si>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</si>
  <si>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</si>
  <si>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</si>
  <si>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</si>
  <si>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</si>
  <si>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</si>
  <si>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</si>
  <si>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אליום מדיקל- אליום מדיקל</t>
  </si>
  <si>
    <t>1101450</t>
  </si>
  <si>
    <t>1393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</si>
  <si>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</si>
  <si>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</si>
  <si>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</si>
  <si>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</si>
  <si>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</si>
  <si>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</si>
  <si>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</si>
  <si>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</si>
  <si>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</si>
  <si>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משביר לצרכן- 365 המשביר</t>
  </si>
  <si>
    <t>1104959</t>
  </si>
  <si>
    <t>1459</t>
  </si>
  <si>
    <t>אילקס מדיקל</t>
  </si>
  <si>
    <t>1080753</t>
  </si>
  <si>
    <t>1019</t>
  </si>
  <si>
    <t>גולף 0.01- גולף</t>
  </si>
  <si>
    <t>1096148</t>
  </si>
  <si>
    <t>1310</t>
  </si>
  <si>
    <t>ויקטורי</t>
  </si>
  <si>
    <t>1123777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</si>
  <si>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</si>
  <si>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</si>
  <si>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</si>
  <si>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</si>
  <si>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</si>
  <si>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</si>
  <si>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</si>
  <si>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</si>
  <si>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</si>
  <si>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</si>
  <si>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</si>
  <si>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</si>
  <si>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קרסו פרמיה- קרסו מוטורס</t>
  </si>
  <si>
    <t>11238501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</si>
  <si>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</si>
  <si>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</si>
  <si>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</si>
  <si>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</si>
  <si>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</si>
  <si>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</si>
  <si>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</si>
  <si>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</si>
  <si>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</si>
  <si>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</si>
  <si>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</si>
  <si>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</si>
  <si>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</si>
  <si>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</si>
  <si>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</si>
  <si>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</si>
  <si>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</si>
  <si>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</si>
  <si>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</si>
  <si>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אביב- אביב</t>
  </si>
  <si>
    <t>444018</t>
  </si>
  <si>
    <t>106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</si>
  <si>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</si>
  <si>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</si>
  <si>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</si>
  <si>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</si>
  <si>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</si>
  <si>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</si>
  <si>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</si>
  <si>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</si>
  <si>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הכשרת ישוב- גולף</t>
  </si>
  <si>
    <t>612010</t>
  </si>
  <si>
    <t>חג'ג' נדל"ן- חג'ג' נדלן</t>
  </si>
  <si>
    <t>823013</t>
  </si>
  <si>
    <t>ישראל קנדה- ישראל קנדה</t>
  </si>
  <si>
    <t>434019</t>
  </si>
  <si>
    <t>434</t>
  </si>
  <si>
    <t>לסיכו- לסיכו</t>
  </si>
  <si>
    <t>1140946</t>
  </si>
  <si>
    <t>4833</t>
  </si>
  <si>
    <t>מהדרין- מהדרין</t>
  </si>
  <si>
    <t>686014</t>
  </si>
  <si>
    <t>686</t>
  </si>
  <si>
    <t>מירלנד- מירלנד</t>
  </si>
  <si>
    <t>1108638</t>
  </si>
  <si>
    <t>1502</t>
  </si>
  <si>
    <t>מנרב- מנרב אחזקות</t>
  </si>
  <si>
    <t>155036</t>
  </si>
  <si>
    <t>מנרב פרויקטים- מנרב אחזקות</t>
  </si>
  <si>
    <t>1140243</t>
  </si>
  <si>
    <t>סקייליין- סקייליין</t>
  </si>
  <si>
    <t>1131556</t>
  </si>
  <si>
    <t>1613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</si>
  <si>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</si>
  <si>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</si>
  <si>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</si>
  <si>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</si>
  <si>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</si>
  <si>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</si>
  <si>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</si>
  <si>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</si>
  <si>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</si>
  <si>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</si>
  <si>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על בד- על-בד</t>
  </si>
  <si>
    <t>625012</t>
  </si>
  <si>
    <t>625</t>
  </si>
  <si>
    <t>אנלייט אנרגיה- אנלייט אנרגיה</t>
  </si>
  <si>
    <t>720011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</si>
  <si>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</si>
  <si>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</si>
  <si>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</si>
  <si>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</si>
  <si>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</si>
  <si>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</si>
  <si>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</si>
  <si>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</si>
  <si>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</si>
  <si>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</si>
  <si>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</si>
  <si>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</si>
  <si>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</si>
  <si>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</si>
  <si>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1425</t>
  </si>
  <si>
    <t>אמנת- אמנת</t>
  </si>
  <si>
    <t>654012</t>
  </si>
  <si>
    <t>654</t>
  </si>
  <si>
    <t>גלובל כנפיים- גלובל כנפיים</t>
  </si>
  <si>
    <t>1141316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</si>
  <si>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</si>
  <si>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</si>
  <si>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</si>
  <si>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</si>
  <si>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</si>
  <si>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</si>
  <si>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</si>
  <si>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</si>
  <si>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</si>
  <si>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פורסייט- פורסייט</t>
  </si>
  <si>
    <t>199018</t>
  </si>
  <si>
    <t>199</t>
  </si>
  <si>
    <t>חלל- חלל</t>
  </si>
  <si>
    <t>1092345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</si>
  <si>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</si>
  <si>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</si>
  <si>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</si>
  <si>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</si>
  <si>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</si>
  <si>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</si>
  <si>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4674</t>
  </si>
  <si>
    <t>BA - BOEING CO- BOEING</t>
  </si>
  <si>
    <t>US0970231058</t>
  </si>
  <si>
    <t>3080</t>
  </si>
  <si>
    <t>Capital Goods</t>
  </si>
  <si>
    <t>MOHAWK INDUSTRI</t>
  </si>
  <si>
    <t>US6081901042</t>
  </si>
  <si>
    <t>4832</t>
  </si>
  <si>
    <t>V - VISA INC-CLASS- VISA INC</t>
  </si>
  <si>
    <t>US92826C8394</t>
  </si>
  <si>
    <t>2495</t>
  </si>
  <si>
    <t>V - VISA- VISA INC</t>
  </si>
  <si>
    <t>SMSN LI - SAMSUNG</t>
  </si>
  <si>
    <t>US7960508882</t>
  </si>
  <si>
    <t>2540</t>
  </si>
  <si>
    <t>KORNIT DIGITAL-KRNT</t>
  </si>
  <si>
    <t>IL0011216723</t>
  </si>
  <si>
    <t>4734</t>
  </si>
  <si>
    <t>Potash Corporation</t>
  </si>
  <si>
    <t>CA73755L1076</t>
  </si>
  <si>
    <t>2785</t>
  </si>
  <si>
    <t>ITURAN LOCATION-US</t>
  </si>
  <si>
    <t>IL0010818685</t>
  </si>
  <si>
    <t>1065</t>
  </si>
  <si>
    <t>ENZYMOTEC LTD- ENZYMOTEC</t>
  </si>
  <si>
    <t>IL0011296188</t>
  </si>
  <si>
    <t>4671</t>
  </si>
  <si>
    <t>HBM  Healthcare Investment AG</t>
  </si>
  <si>
    <t>CH0012627250</t>
  </si>
  <si>
    <t>4863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</si>
  <si>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</si>
  <si>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</si>
  <si>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</si>
  <si>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</si>
  <si>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</si>
  <si>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</si>
  <si>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</si>
  <si>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</si>
  <si>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4736</t>
  </si>
  <si>
    <t>ATRIUM EUROPEAN-ARTS AV- ATRIUM EUROPEAN</t>
  </si>
  <si>
    <t>JE00B3DCF752</t>
  </si>
  <si>
    <t>4595</t>
  </si>
  <si>
    <t>LGI HOMES INC</t>
  </si>
  <si>
    <t>BBG0056655S1</t>
  </si>
  <si>
    <t>4803</t>
  </si>
  <si>
    <t>SIMON PROPERTY</t>
  </si>
  <si>
    <t>US8288061091</t>
  </si>
  <si>
    <t>4871</t>
  </si>
  <si>
    <t>LAM RESEARCH CORPORATION</t>
  </si>
  <si>
    <t>US5128071082</t>
  </si>
  <si>
    <t>4876</t>
  </si>
  <si>
    <t>Semiconductors &amp; Semiconductor Equipment</t>
  </si>
  <si>
    <t>ALIBABA GROUP H</t>
  </si>
  <si>
    <t>US01609W1027</t>
  </si>
  <si>
    <t>4806</t>
  </si>
  <si>
    <t>ATTUNITY LTD- ATTU</t>
  </si>
  <si>
    <t>IL0010828825</t>
  </si>
  <si>
    <t>4722</t>
  </si>
  <si>
    <t>COP GY-COMPUGROUP</t>
  </si>
  <si>
    <t>DE0005437305</t>
  </si>
  <si>
    <t>4799</t>
  </si>
  <si>
    <t>ELECTRONIC ARTS</t>
  </si>
  <si>
    <t>US2855121099</t>
  </si>
  <si>
    <t>4875</t>
  </si>
  <si>
    <t>SOP FP - Sopra Group</t>
  </si>
  <si>
    <t>FR0000050809</t>
  </si>
  <si>
    <t>4798</t>
  </si>
  <si>
    <t>TENCENT HOLDING</t>
  </si>
  <si>
    <t>KYG875721634</t>
  </si>
  <si>
    <t>4856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</si>
  <si>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</si>
  <si>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</si>
  <si>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</si>
  <si>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</si>
  <si>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</si>
  <si>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</si>
  <si>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</si>
  <si>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</si>
  <si>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</si>
  <si>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</si>
  <si>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</si>
  <si>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</si>
  <si>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</si>
  <si>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</si>
  <si>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</si>
  <si>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</si>
  <si>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</si>
  <si>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</si>
  <si>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</si>
  <si>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</si>
  <si>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</si>
  <si>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</si>
  <si>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CESAR STONE SDO</t>
  </si>
  <si>
    <t>IL0011259137</t>
  </si>
  <si>
    <t>4697</t>
  </si>
  <si>
    <t>GLOBAL PAYMENTS</t>
  </si>
  <si>
    <t>US37940X1028</t>
  </si>
  <si>
    <t>4804</t>
  </si>
  <si>
    <t>COM.888</t>
  </si>
  <si>
    <t>GI000A0F6407</t>
  </si>
  <si>
    <t>4815</t>
  </si>
  <si>
    <t>BIDU -  BAIDU</t>
  </si>
  <si>
    <t>US0567521085</t>
  </si>
  <si>
    <t>3020</t>
  </si>
  <si>
    <t>SHIRE PHARMACEU-SHPG US</t>
  </si>
  <si>
    <t>US82481R1068</t>
  </si>
  <si>
    <t>4661</t>
  </si>
  <si>
    <t>סה"כ שמחקות מדדי מניות בישראל</t>
  </si>
  <si>
    <t>הראל סל בנקים- הראל סל בע"מ</t>
  </si>
  <si>
    <t>1113752</t>
  </si>
  <si>
    <t>תעודות סל</t>
  </si>
  <si>
    <t>הראל סל יתר 50- הראל סל בע"מ</t>
  </si>
  <si>
    <t>1116383</t>
  </si>
  <si>
    <t>הראל סל ת"א 100- הראל סל בע"מ</t>
  </si>
  <si>
    <t>1113232</t>
  </si>
  <si>
    <t>הראל סל ת"א 25- הראל סל בע"מ</t>
  </si>
  <si>
    <t>1113703</t>
  </si>
  <si>
    <t>פסגות א ת"א 25- פסגות תעודות סל בע"מ</t>
  </si>
  <si>
    <t>1125319</t>
  </si>
  <si>
    <t>1108</t>
  </si>
  <si>
    <t>פסגות סל יתר 120</t>
  </si>
  <si>
    <t>1114263</t>
  </si>
  <si>
    <t>פסגות סל ת"א 100- פסגות תעודות סל בע"מ</t>
  </si>
  <si>
    <t>1096593</t>
  </si>
  <si>
    <t>קסם יתר מאגר- קסם תעודות סל ומוצרי מדדים בע"מ</t>
  </si>
  <si>
    <t>1103167</t>
  </si>
  <si>
    <t>1224</t>
  </si>
  <si>
    <t>קסם ת"א 75</t>
  </si>
  <si>
    <t>1117241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</si>
  <si>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</si>
  <si>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</si>
  <si>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</si>
  <si>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</si>
  <si>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</si>
  <si>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</si>
  <si>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</si>
  <si>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</si>
  <si>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</si>
  <si>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</si>
  <si>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</si>
  <si>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STOXX Europe 60 הראל סל</t>
  </si>
  <si>
    <t>1130368</t>
  </si>
  <si>
    <t>הראל נאסד"ק 100 שקלי</t>
  </si>
  <si>
    <t>1123231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</si>
  <si>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</si>
  <si>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</si>
  <si>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</si>
  <si>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</si>
  <si>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</si>
  <si>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</si>
  <si>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</si>
  <si>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</si>
  <si>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</si>
  <si>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</si>
  <si>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</si>
  <si>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</si>
  <si>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</si>
  <si>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</si>
  <si>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אירופה- הראל סל בע"מ</t>
  </si>
  <si>
    <t>1131788</t>
  </si>
  <si>
    <t>הראל סל פיננסים ארהב  S&amp;P IXM- הראל סל בע"מ</t>
  </si>
  <si>
    <t>1130350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</si>
  <si>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</si>
  <si>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</si>
  <si>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</si>
  <si>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</si>
  <si>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 סל שקלי S&amp;P500- הראל סל בע"מ</t>
  </si>
  <si>
    <t>1123249</t>
  </si>
  <si>
    <t>פסגות אירו 50- פסגות מוצרי מדדים בע"מ</t>
  </si>
  <si>
    <t>1101385</t>
  </si>
  <si>
    <t>1249</t>
  </si>
  <si>
    <t>פסגות SP TECHNO ארה"ב- פסגות תעודות סל בע"מ</t>
  </si>
  <si>
    <t>1130046</t>
  </si>
  <si>
    <t>פסגות נאסד"ק 100 שקלי- פסגות תעודות סל בע"מ</t>
  </si>
  <si>
    <t>1120195</t>
  </si>
  <si>
    <t>פסגות סל  צרפת CAC40- פסגות תעודות סל בע"מ</t>
  </si>
  <si>
    <t>1108372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</si>
  <si>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</si>
  <si>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</si>
  <si>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</si>
  <si>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</si>
  <si>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PHARMA S&amp;P- פסגות תעודות סל בע"מ</t>
  </si>
  <si>
    <t>1139047</t>
  </si>
  <si>
    <t>פסגות סל S&amp;P500- פסגות תעודות סל בע"מ</t>
  </si>
  <si>
    <t>1117399</t>
  </si>
  <si>
    <t>פסגות סל אוסטרליה- פסגות תעודות סל בע"מ</t>
  </si>
  <si>
    <t>1121813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</si>
  <si>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</si>
  <si>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</si>
  <si>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</si>
  <si>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</si>
  <si>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</si>
  <si>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</si>
  <si>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</si>
  <si>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</si>
  <si>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פוטסי- פסגות תעודות סל בע"מ</t>
  </si>
  <si>
    <t>1101435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</si>
  <si>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</si>
  <si>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</si>
  <si>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</si>
  <si>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</si>
  <si>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קםם פיננסיים ארה"ב S&amp;P IXM- קסם תעודות סל ומוצרי מדדים בע"מ</t>
  </si>
  <si>
    <t>1130772</t>
  </si>
  <si>
    <t>קסם Mid Cap MDAX- קסם תעודות סל ומוצרי מדדים בע"מ</t>
  </si>
  <si>
    <t>1130723</t>
  </si>
  <si>
    <t>קסם S&amp;P500- קסם תעודות סל ומוצרי מדדים בע"מ</t>
  </si>
  <si>
    <t>1117324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</si>
  <si>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</si>
  <si>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</si>
  <si>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</si>
  <si>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</si>
  <si>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</si>
  <si>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</si>
  <si>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</si>
  <si>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</si>
  <si>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</si>
  <si>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</si>
  <si>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</si>
  <si>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</si>
  <si>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</si>
  <si>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</si>
  <si>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</si>
  <si>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</si>
  <si>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סל MIDCAP  FTSE 250בניטרול החשיפה המטבעית- קסם תעודות סל ומוצרי מדדים בע"מ</t>
  </si>
  <si>
    <t>1131051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</si>
  <si>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</si>
  <si>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</si>
  <si>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</si>
  <si>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</si>
  <si>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קסם ת"א בלוסטאר ישראל גלובל טכנולוגיה- קסם תעודות סל ומוצרי מדדים בע"מ</t>
  </si>
  <si>
    <t>1137959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</si>
  <si>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</si>
  <si>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</si>
  <si>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</si>
  <si>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</si>
  <si>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Stoxx  אירו שקלי- תכלית תעודות סל בע"מ</t>
  </si>
  <si>
    <t>1129873</t>
  </si>
  <si>
    <t>תכלית אינדקס DAX30 סד-3 שקלי- תכלית תעודות סל בע"מ</t>
  </si>
  <si>
    <t>1137579</t>
  </si>
  <si>
    <t>תכלית אנרגיה ארה"ב NTR- תכלית תעודות סל בע"מ</t>
  </si>
  <si>
    <t>1137744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</si>
  <si>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</si>
  <si>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</si>
  <si>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</si>
  <si>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</si>
  <si>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</si>
  <si>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</si>
  <si>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</si>
  <si>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</si>
  <si>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ספרד מנוטרלת- תכלית תעודות סל בע"מ</t>
  </si>
  <si>
    <t>1135631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</si>
  <si>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</si>
  <si>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</si>
  <si>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</si>
  <si>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</si>
  <si>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תכלית צרפת CA מנוטרלת מטבע- תכלית תעודות סל בע"מ</t>
  </si>
  <si>
    <t>1135649</t>
  </si>
  <si>
    <t>תכלית שווקים מתעוררים MSCI- תכלית תעודות סל בע"מ</t>
  </si>
  <si>
    <t>1122647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</si>
  <si>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</si>
  <si>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</si>
  <si>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</si>
  <si>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</si>
  <si>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</si>
  <si>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בונד צמוד יתר- פסגות תעודות סל בע"מ</t>
  </si>
  <si>
    <t>1127752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</si>
  <si>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</si>
  <si>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</si>
  <si>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</si>
  <si>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</si>
  <si>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</si>
  <si>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</si>
  <si>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</si>
  <si>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</si>
  <si>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</si>
  <si>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</si>
  <si>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</si>
  <si>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</si>
  <si>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</si>
  <si>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</si>
  <si>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</si>
  <si>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</si>
  <si>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</si>
  <si>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קסם ארה"ב קונצרני נזילות 30 IBOXX- קסם תעודות סל ומוצרי מדדים בע"מ</t>
  </si>
  <si>
    <t>1126705</t>
  </si>
  <si>
    <t>קסם היי בונד- קסם תעודות סל ומוצרי מדדים בע"מ</t>
  </si>
  <si>
    <t>1102912</t>
  </si>
  <si>
    <t>קסם סל 3-7 IBOXX$ CORPORATE LIQUID- קסם תעודות סל ומוצרי מדדים בע"מ</t>
  </si>
  <si>
    <t>1138320</t>
  </si>
  <si>
    <t>סה"כ short</t>
  </si>
  <si>
    <t>סה"כ שמחקות מדדי מניות</t>
  </si>
  <si>
    <t>KBE - US BANKS ETF- STATE STREET-SPDRS</t>
  </si>
  <si>
    <t>US78464A7972</t>
  </si>
  <si>
    <t>4640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</si>
  <si>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</si>
  <si>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</si>
  <si>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</si>
  <si>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</si>
  <si>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</si>
  <si>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</si>
  <si>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</si>
  <si>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</si>
  <si>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</si>
  <si>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</si>
  <si>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970</t>
  </si>
  <si>
    <t>XLE - Energy Select- STATE STREET-SPDRS</t>
  </si>
  <si>
    <t>us81369y5069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</si>
  <si>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</si>
  <si>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</si>
  <si>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</si>
  <si>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</si>
  <si>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</si>
  <si>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</si>
  <si>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</si>
  <si>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</si>
  <si>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</si>
  <si>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</si>
  <si>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</si>
  <si>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Emerging Markets - EEM</t>
  </si>
  <si>
    <t>US4642872349</t>
  </si>
  <si>
    <t>EWA - AUSTRALIA- BlackRock Fund Advisors</t>
  </si>
  <si>
    <t>US4642861037</t>
  </si>
  <si>
    <t>EWA -MSCI Switzerland- BlackRock Fund Advisors</t>
  </si>
  <si>
    <t>US4642867497</t>
  </si>
  <si>
    <t>EWC - Canada- BlackRock Fund Advisors</t>
  </si>
  <si>
    <t>US4642865095</t>
  </si>
  <si>
    <t>EWG - GERMANY- BlackRock Fund Advisors</t>
  </si>
  <si>
    <t>US4642868065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</si>
  <si>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</si>
  <si>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</si>
  <si>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</si>
  <si>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</si>
  <si>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</si>
  <si>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</si>
  <si>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</si>
  <si>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</si>
  <si>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</si>
  <si>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</si>
  <si>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</si>
  <si>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</si>
  <si>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</si>
  <si>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</si>
  <si>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</si>
  <si>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</si>
  <si>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</si>
  <si>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</si>
  <si>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</si>
  <si>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</si>
  <si>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MDAXEX GY-DAX MID-CAP</t>
  </si>
  <si>
    <t>DE0005933923</t>
  </si>
  <si>
    <t>COMSTAGE ETF</t>
  </si>
  <si>
    <t>LU0378438732</t>
  </si>
  <si>
    <t>4873</t>
  </si>
  <si>
    <t>MSCI TAIWAN XMTD LN ETF</t>
  </si>
  <si>
    <t>LU0292109187</t>
  </si>
  <si>
    <t>4867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</si>
  <si>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</si>
  <si>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</si>
  <si>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</si>
  <si>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</si>
  <si>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</si>
  <si>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</si>
  <si>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QQQQ - Nasdaq 100- INVESCO-POWERSHARES</t>
  </si>
  <si>
    <t>US73935A1043</t>
  </si>
  <si>
    <t>4643</t>
  </si>
  <si>
    <t>QQQQ - Nasdaq- INVESCO-POWERSHARES</t>
  </si>
  <si>
    <t>US4642887602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</si>
  <si>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</si>
  <si>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</si>
  <si>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</si>
  <si>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</si>
  <si>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</si>
  <si>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</si>
  <si>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</si>
  <si>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</si>
  <si>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</si>
  <si>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</si>
  <si>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</si>
  <si>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</si>
  <si>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source esb-s7xe</t>
  </si>
  <si>
    <t>IE00B3Q19T94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</si>
  <si>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</si>
  <si>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</si>
  <si>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</si>
  <si>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</si>
  <si>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</si>
  <si>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</si>
  <si>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XLU- UTILITIES SELEC</t>
  </si>
  <si>
    <t>US81369Y8865</t>
  </si>
  <si>
    <t>VANECK VECTORS INDIA S CAP</t>
  </si>
  <si>
    <t>US92189F7675</t>
  </si>
  <si>
    <t>4816</t>
  </si>
  <si>
    <t>VANGAURD VALUE ETF -VTV- VANGUARD</t>
  </si>
  <si>
    <t>US9229087443</t>
  </si>
  <si>
    <t>2990</t>
  </si>
  <si>
    <t>VGK-VANGUARD EUROPE- VANGUARD</t>
  </si>
  <si>
    <t>US9220428745</t>
  </si>
  <si>
    <t>VOO US_VANGUARD S&amp;P 500</t>
  </si>
  <si>
    <t>US9229083632</t>
  </si>
  <si>
    <t>DXJ - WISDOM TREE JAPAN- WISDOM TREE</t>
  </si>
  <si>
    <t>US97717W8516</t>
  </si>
  <si>
    <t>3115</t>
  </si>
  <si>
    <t>HEDJ us-wisdomtree europe hedg- WISDOM TREE</t>
  </si>
  <si>
    <t>US97717X7012</t>
  </si>
  <si>
    <t>WISDOMTREE INDIA</t>
  </si>
  <si>
    <t>US97717W422</t>
  </si>
  <si>
    <t>WISDOMTREE JAPAN DXJ LN</t>
  </si>
  <si>
    <t>IE00BVXC4854</t>
  </si>
  <si>
    <t>GLOBAL X FINTEC</t>
  </si>
  <si>
    <t>US37954Y8140</t>
  </si>
  <si>
    <t>4838</t>
  </si>
  <si>
    <t>XBI-SPDR  BIOTEC</t>
  </si>
  <si>
    <t>US78464A8707</t>
  </si>
  <si>
    <t>SPIDR S&amp;P PHARMA-XPH- STATE STREET-SPDRS</t>
  </si>
  <si>
    <t>US78464A7220</t>
  </si>
  <si>
    <t>REAL ESTATE SEL-XLRE</t>
  </si>
  <si>
    <t>US81369Y8600</t>
  </si>
  <si>
    <t>4746</t>
  </si>
  <si>
    <t>XHB - Home Builders- STATE STREET-SPDRS</t>
  </si>
  <si>
    <t>US78464A8889</t>
  </si>
  <si>
    <t>XLK - Technology- STATE STREET-SPDRS</t>
  </si>
  <si>
    <t>US81369Y8030</t>
  </si>
  <si>
    <t>ETF DAX - DAXEX_GR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</si>
  <si>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</si>
  <si>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</si>
  <si>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</si>
  <si>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</si>
  <si>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</si>
  <si>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</si>
  <si>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</si>
  <si>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אלטשולר שווקים מפותחים- אלטשולר קרנות נאמנות</t>
  </si>
  <si>
    <t>5118609</t>
  </si>
  <si>
    <t>EDR FUND EUROPE SY</t>
  </si>
  <si>
    <t>LU1161527624</t>
  </si>
  <si>
    <t>4866</t>
  </si>
  <si>
    <t>MTF-DAX- מגודרת מט"ח</t>
  </si>
  <si>
    <t>5121546</t>
  </si>
  <si>
    <t>מגדל תא-SME 150- מגדל ביטוח הון</t>
  </si>
  <si>
    <t>5124714</t>
  </si>
  <si>
    <t>ת"א יתר 50 MTF</t>
  </si>
  <si>
    <t>5118997</t>
  </si>
  <si>
    <t>סה"כ תעודות השתתפות בקרנות נאמנות בחו"ל</t>
  </si>
  <si>
    <t>KOTAK FUNDS-IND-KIMDCLJ</t>
  </si>
  <si>
    <t>LU0675383409</t>
  </si>
  <si>
    <t>4735</t>
  </si>
  <si>
    <t>PICTET-JAPAN EQ</t>
  </si>
  <si>
    <t>LU0895849734</t>
  </si>
  <si>
    <t>EURONEXT</t>
  </si>
  <si>
    <t>4648</t>
  </si>
  <si>
    <t>סה"כ כתבי אופציות בישראל</t>
  </si>
  <si>
    <t>אליום מדיקל אפ7 ת.פ. 20/09/18- אליום מדיקל</t>
  </si>
  <si>
    <t>1139229</t>
  </si>
  <si>
    <t>ויקטורי    אפ 1- ויקטורי</t>
  </si>
  <si>
    <t>1136118</t>
  </si>
  <si>
    <t>אלוני חץ  אפ 15- אלוני חץ</t>
  </si>
  <si>
    <t>3900396</t>
  </si>
  <si>
    <t>כלכלית ים  אפ 9- כלכלית</t>
  </si>
  <si>
    <t>1980382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</si>
  <si>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</si>
  <si>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</si>
  <si>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</si>
  <si>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</si>
  <si>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ריט 1      אפ 7- ריט</t>
  </si>
  <si>
    <t>1142108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</si>
  <si>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</si>
  <si>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</si>
  <si>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</si>
  <si>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</si>
  <si>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CALL 1400 OCT 26.10.17- בורסה ת"א</t>
  </si>
  <si>
    <t>82055468</t>
  </si>
  <si>
    <t>PUT 1400 OCT 26.10.17- בורסה ת"א</t>
  </si>
  <si>
    <t>82056045</t>
  </si>
  <si>
    <t>סה"כ ש"ח/מט"ח</t>
  </si>
  <si>
    <t>סה"כ ריבית</t>
  </si>
  <si>
    <t>סה"כ מטבע</t>
  </si>
  <si>
    <t>סה"כ סחורות</t>
  </si>
  <si>
    <t>F-12/17 SPI 200</t>
  </si>
  <si>
    <t>31015241</t>
  </si>
  <si>
    <t>F12-17 DAX INDEX</t>
  </si>
  <si>
    <t>31019854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</si>
  <si>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</si>
  <si>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</si>
  <si>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</si>
  <si>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</si>
  <si>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</si>
  <si>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</si>
  <si>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</si>
  <si>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</si>
  <si>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</si>
  <si>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</si>
  <si>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</si>
  <si>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</si>
  <si>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F12-17 MINI DAX  DFWZ7 INDEX- DFWZ7</t>
  </si>
  <si>
    <t>31018559</t>
  </si>
  <si>
    <t>F12-17 MINI DOW index- DMM7</t>
  </si>
  <si>
    <t>31014129</t>
  </si>
  <si>
    <t>F- 12/17 MINI NAS NQZ7 INDEX- NQU7</t>
  </si>
  <si>
    <t>874024</t>
  </si>
  <si>
    <t>F12-17 MINI RUS RTAZ7 index- RTAM7</t>
  </si>
  <si>
    <t>31014152</t>
  </si>
  <si>
    <t>F 12-17 MINI ESZ7 INDEX- SPM7</t>
  </si>
  <si>
    <t>31007727</t>
  </si>
  <si>
    <t>F12/17 BIG SPZ7 index- SPM7</t>
  </si>
  <si>
    <t>31014137</t>
  </si>
  <si>
    <t>F-12/17 US LONG- USZ7</t>
  </si>
  <si>
    <t>31002280</t>
  </si>
  <si>
    <t>F12-17 VGZ7 STOXX index- VGZ7</t>
  </si>
  <si>
    <t>31002421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</si>
  <si>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</si>
  <si>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</si>
  <si>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</si>
  <si>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</si>
  <si>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</si>
  <si>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</si>
  <si>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</si>
  <si>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</si>
  <si>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</si>
  <si>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</si>
  <si>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3917291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</si>
  <si>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</si>
  <si>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</si>
  <si>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</si>
  <si>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</si>
  <si>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</si>
  <si>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</si>
  <si>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</si>
  <si>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</si>
  <si>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</si>
  <si>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</si>
  <si>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</si>
  <si>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</si>
  <si>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</si>
  <si>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</si>
  <si>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</si>
  <si>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</si>
  <si>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</si>
  <si>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</si>
  <si>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</si>
  <si>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</si>
  <si>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</si>
  <si>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</si>
  <si>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</si>
  <si>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</si>
  <si>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</si>
  <si>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</si>
  <si>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</si>
  <si>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</si>
  <si>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</si>
  <si>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</si>
  <si>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</si>
  <si>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</si>
  <si>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</si>
  <si>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</si>
  <si>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</si>
  <si>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</si>
  <si>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</si>
  <si>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</si>
  <si>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</si>
  <si>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</si>
  <si>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</si>
  <si>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</si>
  <si>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</si>
  <si>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</si>
  <si>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</si>
  <si>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</si>
  <si>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</si>
  <si>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</si>
  <si>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</si>
  <si>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</si>
  <si>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31/01/14</t>
  </si>
  <si>
    <t>מימון ישיר אג"ח א- מימון ישיר</t>
  </si>
  <si>
    <t>1139740</t>
  </si>
  <si>
    <t>אל-עד 6.75% אספיסי סד 1- אלעד קנדה</t>
  </si>
  <si>
    <t>1092162</t>
  </si>
  <si>
    <t>אס.פי.סי (אלעד קנדה) ב'- אלעד קנדה</t>
  </si>
  <si>
    <t>1092774</t>
  </si>
  <si>
    <t>10/03/16</t>
  </si>
  <si>
    <t>מת"ם  אגח א -רמ</t>
  </si>
  <si>
    <t>1138999</t>
  </si>
  <si>
    <t>18/08/16</t>
  </si>
  <si>
    <t>אליהו הנפקות- אליהו הנפקות</t>
  </si>
  <si>
    <t>1142009</t>
  </si>
  <si>
    <t>אלטשולר אג"ח א</t>
  </si>
  <si>
    <t>1139336</t>
  </si>
  <si>
    <t>06/10/16</t>
  </si>
  <si>
    <t>ביטוח ישיר אג"ח 11</t>
  </si>
  <si>
    <t>1138825</t>
  </si>
  <si>
    <t>24/07/16</t>
  </si>
  <si>
    <t>דלק תמר אגח20$</t>
  </si>
  <si>
    <t>1132166</t>
  </si>
  <si>
    <t>אורמת אגח 2 -רמ- אורמת טכנו</t>
  </si>
  <si>
    <t>1139161</t>
  </si>
  <si>
    <t>18/09/16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</si>
  <si>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</si>
  <si>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</si>
  <si>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</si>
  <si>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</si>
  <si>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</si>
  <si>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</si>
  <si>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</si>
  <si>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</si>
  <si>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</si>
  <si>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</si>
  <si>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</si>
  <si>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</si>
  <si>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</si>
  <si>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</si>
  <si>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</si>
  <si>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להב 1- קרן להב</t>
  </si>
  <si>
    <t>74166</t>
  </si>
  <si>
    <t>15/08/17</t>
  </si>
  <si>
    <t>קרן להב 2- קרן להב</t>
  </si>
  <si>
    <t>74167</t>
  </si>
  <si>
    <t>קרן קוגיטו- קרן שקד</t>
  </si>
  <si>
    <t>74171</t>
  </si>
  <si>
    <t>05/09/17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</si>
  <si>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</si>
  <si>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</si>
  <si>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</si>
  <si>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</si>
  <si>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</si>
  <si>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</si>
  <si>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</si>
  <si>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</si>
  <si>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</si>
  <si>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</si>
  <si>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</si>
  <si>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</si>
  <si>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</si>
  <si>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</si>
  <si>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</si>
  <si>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</si>
  <si>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</si>
  <si>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</si>
  <si>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</si>
  <si>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</si>
  <si>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</si>
  <si>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</si>
  <si>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</si>
  <si>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</si>
  <si>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אופ. המשביר-ידני- 365 המשביר</t>
  </si>
  <si>
    <t>110495</t>
  </si>
  <si>
    <t>סה"כ מט"ח/מט"ח</t>
  </si>
  <si>
    <t>פורוורד 152910 אירו/שקל שער  4.265 28/11/17</t>
  </si>
  <si>
    <t>152910</t>
  </si>
  <si>
    <t>01/09/17</t>
  </si>
  <si>
    <t>פורוורד אירו/שקל 152912 שער 4.2430 25.10.17</t>
  </si>
  <si>
    <t>152912</t>
  </si>
  <si>
    <t>פורוורד אירו/שקל 152914 שער 4.2224 14/11/17</t>
  </si>
  <si>
    <t>152915</t>
  </si>
  <si>
    <t>פורוורד אירו/שקל 152918 שער 4.2197 14/11/17</t>
  </si>
  <si>
    <t>152918</t>
  </si>
  <si>
    <t>פורוורד אירו/שקל 152919 שער 4.2197 14/11/17</t>
  </si>
  <si>
    <t>152919</t>
  </si>
  <si>
    <t>פורוורד אירו/שקל 152923 שער 4.214 14/11/17</t>
  </si>
  <si>
    <t>152923</t>
  </si>
  <si>
    <t>20/09/17</t>
  </si>
  <si>
    <t>פורוורד אירו/שקל שער 4.0750 12/07/17</t>
  </si>
  <si>
    <t>152880</t>
  </si>
  <si>
    <t>פורוורד אירו/שקל שער 4.2126 25/10/17</t>
  </si>
  <si>
    <t>152903</t>
  </si>
  <si>
    <t>פורוורד אירו/שקל שער 4.2660 25/10/17</t>
  </si>
  <si>
    <t>152904</t>
  </si>
  <si>
    <t>פורוורד דולר/שקל 152913 שער 3.55 14/11/17</t>
  </si>
  <si>
    <t>152913</t>
  </si>
  <si>
    <t>פורוורד דולר/שקל 152914 שער 3.521 14/11/17</t>
  </si>
  <si>
    <t>152914</t>
  </si>
  <si>
    <t>פורוורד דולר/שקל 152917 שער 3.5147 14/11/17</t>
  </si>
  <si>
    <t>152917</t>
  </si>
  <si>
    <t>פורוורד דולר/שקל 152921 שער 3.5141 22/11/17</t>
  </si>
  <si>
    <t>152921</t>
  </si>
  <si>
    <t>פורוורד דולר/שקל 152924 שער 3.5235 24/10/17</t>
  </si>
  <si>
    <t>152924</t>
  </si>
  <si>
    <t>פורוורד דולר/שקל שער 3.5750 25/10/17</t>
  </si>
  <si>
    <t>152905</t>
  </si>
  <si>
    <t>פורוורד דולר/שקל שער 3.59 26/10/17</t>
  </si>
  <si>
    <t>152900</t>
  </si>
  <si>
    <t>פורוורד יין יפני/שקל 152911 שער 3.2551</t>
  </si>
  <si>
    <t>152911</t>
  </si>
  <si>
    <t>פורוורד ליש"ט/שקל שער 4.6230 28.11.17</t>
  </si>
  <si>
    <t>152908</t>
  </si>
  <si>
    <t>פורוורד פר"ש/שקל שער 3.7278  28/11/17</t>
  </si>
  <si>
    <t>152909</t>
  </si>
  <si>
    <t>סה"כ כנגד חסכון עמיתים/מבוטחים</t>
  </si>
  <si>
    <t>993483</t>
  </si>
  <si>
    <t>לא</t>
  </si>
  <si>
    <t>3106</t>
  </si>
  <si>
    <t>4340</t>
  </si>
  <si>
    <t>996005</t>
  </si>
  <si>
    <t>3134</t>
  </si>
  <si>
    <t>996017</t>
  </si>
  <si>
    <t>3135</t>
  </si>
  <si>
    <t>996116</t>
  </si>
  <si>
    <t>3136</t>
  </si>
  <si>
    <t>996205</t>
  </si>
  <si>
    <t>3102</t>
  </si>
  <si>
    <t>996218</t>
  </si>
  <si>
    <t>3103</t>
  </si>
  <si>
    <t>996245</t>
  </si>
  <si>
    <t>3100</t>
  </si>
  <si>
    <t>996246</t>
  </si>
  <si>
    <t>3101</t>
  </si>
  <si>
    <t>996247</t>
  </si>
  <si>
    <t>3104</t>
  </si>
  <si>
    <t>996248</t>
  </si>
  <si>
    <t>3105</t>
  </si>
  <si>
    <t>996249</t>
  </si>
  <si>
    <t>3137</t>
  </si>
  <si>
    <t>996250</t>
  </si>
  <si>
    <t>3107</t>
  </si>
  <si>
    <t>996251</t>
  </si>
  <si>
    <t>3108</t>
  </si>
  <si>
    <t>05/07/17</t>
  </si>
  <si>
    <t>996252</t>
  </si>
  <si>
    <t>3109</t>
  </si>
  <si>
    <t>996253</t>
  </si>
  <si>
    <t>3110</t>
  </si>
  <si>
    <t>996254</t>
  </si>
  <si>
    <t>3111</t>
  </si>
  <si>
    <t>13/07/17</t>
  </si>
  <si>
    <t>3123</t>
  </si>
  <si>
    <t>996255</t>
  </si>
  <si>
    <t>3113</t>
  </si>
  <si>
    <t>16/07/17</t>
  </si>
  <si>
    <t>996256</t>
  </si>
  <si>
    <t>3112</t>
  </si>
  <si>
    <t>996257</t>
  </si>
  <si>
    <t>3114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</si>
  <si>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</si>
  <si>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</si>
  <si>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</si>
  <si>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</si>
  <si>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</si>
  <si>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</si>
  <si>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</si>
  <si>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</si>
  <si>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</si>
  <si>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</si>
  <si>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</si>
  <si>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</si>
  <si>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</si>
  <si>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</si>
  <si>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996264</t>
  </si>
  <si>
    <t>3120</t>
  </si>
  <si>
    <t>996266</t>
  </si>
  <si>
    <t>3122</t>
  </si>
  <si>
    <t>996267</t>
  </si>
  <si>
    <t>3124</t>
  </si>
  <si>
    <t>996268</t>
  </si>
  <si>
    <t>3125</t>
  </si>
  <si>
    <t>996269</t>
  </si>
  <si>
    <t>3126</t>
  </si>
  <si>
    <t>996270</t>
  </si>
  <si>
    <t>3127</t>
  </si>
  <si>
    <t>996272</t>
  </si>
  <si>
    <t>3128</t>
  </si>
  <si>
    <t>996273</t>
  </si>
  <si>
    <t>3131</t>
  </si>
  <si>
    <t>996274</t>
  </si>
  <si>
    <t>3130</t>
  </si>
  <si>
    <t>996275</t>
  </si>
  <si>
    <t>3133</t>
  </si>
  <si>
    <t>996276</t>
  </si>
  <si>
    <t>3132</t>
  </si>
  <si>
    <t>הלואות עמיתים קרן  ט 14\0</t>
  </si>
  <si>
    <t>2100</t>
  </si>
  <si>
    <t>31/03/14</t>
  </si>
  <si>
    <t>30/04/14</t>
  </si>
  <si>
    <t>2102</t>
  </si>
  <si>
    <t>29/05/14</t>
  </si>
  <si>
    <t>2103</t>
  </si>
  <si>
    <t>30/06/14</t>
  </si>
  <si>
    <t>הלואות עמיתים קרן  ט 14\1</t>
  </si>
  <si>
    <t>30/10/14</t>
  </si>
  <si>
    <t>2108</t>
  </si>
  <si>
    <t>30/11/14</t>
  </si>
  <si>
    <t>2109</t>
  </si>
  <si>
    <t>31/12/14</t>
  </si>
  <si>
    <t>הלואות עמיתים קרן  ט 15\0</t>
  </si>
  <si>
    <t>29/01/15</t>
  </si>
  <si>
    <t>2111</t>
  </si>
  <si>
    <t>26/02/15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</si>
  <si>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</si>
  <si>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</si>
  <si>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</si>
  <si>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</si>
  <si>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</si>
  <si>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</si>
  <si>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</si>
  <si>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</si>
  <si>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</si>
  <si>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</si>
  <si>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</si>
  <si>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</si>
  <si>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</si>
  <si>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</si>
  <si>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</si>
  <si>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</si>
  <si>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</si>
  <si>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</si>
  <si>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</si>
  <si>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</si>
  <si>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</si>
  <si>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</si>
  <si>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</si>
  <si>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</si>
  <si>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</si>
  <si>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</si>
  <si>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</si>
  <si>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</si>
  <si>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31/08/16</t>
  </si>
  <si>
    <t>29/09/16</t>
  </si>
  <si>
    <t>30/11/16</t>
  </si>
  <si>
    <t>31/01/17</t>
  </si>
  <si>
    <t>28/02/17</t>
  </si>
  <si>
    <t>30/04/17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</si>
  <si>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</si>
  <si>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</si>
  <si>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</si>
  <si>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</si>
  <si>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</si>
  <si>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</si>
  <si>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</si>
  <si>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</si>
  <si>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</si>
  <si>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</si>
  <si>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</si>
  <si>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</si>
  <si>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</si>
  <si>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</si>
  <si>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</si>
  <si>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</si>
  <si>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</si>
  <si>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</si>
  <si>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</si>
  <si>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</si>
  <si>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</si>
  <si>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</si>
  <si>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</si>
  <si>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</si>
  <si>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י'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</si>
  <si>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</si>
  <si>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</si>
  <si>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</si>
  <si>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</si>
  <si>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</si>
  <si>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</si>
  <si>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</si>
  <si>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</si>
  <si>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</si>
  <si>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</si>
  <si>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</si>
  <si>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</si>
  <si>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3029</t>
  </si>
  <si>
    <t>01/02/16</t>
  </si>
  <si>
    <t>3033</t>
  </si>
  <si>
    <t>3035</t>
  </si>
  <si>
    <t>3037</t>
  </si>
  <si>
    <t>27/03/16</t>
  </si>
  <si>
    <t>3039</t>
  </si>
  <si>
    <t>17/04/16</t>
  </si>
  <si>
    <t>3040</t>
  </si>
  <si>
    <t>3042</t>
  </si>
  <si>
    <t>08/05/16</t>
  </si>
  <si>
    <t>3043</t>
  </si>
  <si>
    <t>10/05/16</t>
  </si>
  <si>
    <t>3045</t>
  </si>
  <si>
    <t>01/06/16</t>
  </si>
  <si>
    <t>3046</t>
  </si>
  <si>
    <t>3048</t>
  </si>
  <si>
    <t>06/07/16</t>
  </si>
  <si>
    <t>3050</t>
  </si>
  <si>
    <t>25/07/16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</si>
  <si>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</si>
  <si>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</si>
  <si>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</si>
  <si>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</si>
  <si>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</si>
  <si>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</si>
  <si>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</si>
  <si>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</si>
  <si>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</si>
  <si>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</si>
  <si>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01/11/16</t>
  </si>
  <si>
    <t>3061</t>
  </si>
  <si>
    <t>09/11/16</t>
  </si>
  <si>
    <t>3063</t>
  </si>
  <si>
    <t>27/11/16</t>
  </si>
  <si>
    <t>3064</t>
  </si>
  <si>
    <t>3065</t>
  </si>
  <si>
    <t>07/12/16</t>
  </si>
  <si>
    <t>3066</t>
  </si>
  <si>
    <t>3067</t>
  </si>
  <si>
    <t>14/12/16</t>
  </si>
  <si>
    <t>3068</t>
  </si>
  <si>
    <t>25/12/16</t>
  </si>
  <si>
    <t>3069</t>
  </si>
  <si>
    <t>28/12/16</t>
  </si>
  <si>
    <t>3070</t>
  </si>
  <si>
    <t>03/01/17</t>
  </si>
  <si>
    <t>3072</t>
  </si>
  <si>
    <t>23/01/17</t>
  </si>
  <si>
    <t>3074</t>
  </si>
  <si>
    <t>24/01/17</t>
  </si>
  <si>
    <t>3075</t>
  </si>
  <si>
    <t>3076</t>
  </si>
  <si>
    <t>26/01/17</t>
  </si>
  <si>
    <t>3078</t>
  </si>
  <si>
    <t>3079</t>
  </si>
  <si>
    <t>3081</t>
  </si>
  <si>
    <t>21/02/17</t>
  </si>
  <si>
    <t>3082</t>
  </si>
  <si>
    <t>3084</t>
  </si>
  <si>
    <t>02/03/17</t>
  </si>
  <si>
    <t>3085</t>
  </si>
  <si>
    <t>3087</t>
  </si>
  <si>
    <t>16/03/17</t>
  </si>
  <si>
    <t>3088</t>
  </si>
  <si>
    <t>3091</t>
  </si>
  <si>
    <t>29/03/17</t>
  </si>
  <si>
    <t>3093</t>
  </si>
  <si>
    <t>02/04/17</t>
  </si>
  <si>
    <t>3094</t>
  </si>
  <si>
    <t>3095</t>
  </si>
  <si>
    <t>3096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</si>
  <si>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</si>
  <si>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</si>
  <si>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</si>
  <si>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</si>
  <si>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</si>
  <si>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</si>
  <si>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</si>
  <si>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</si>
  <si>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</si>
  <si>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</si>
  <si>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</si>
  <si>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</si>
  <si>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</si>
  <si>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</si>
  <si>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</si>
  <si>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</si>
  <si>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</si>
  <si>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</si>
  <si>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</si>
  <si>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</si>
  <si>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</si>
  <si>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</si>
  <si>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</si>
  <si>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</si>
  <si>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</si>
  <si>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</si>
  <si>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ביטוח ישיר(ריבית לקבל)</t>
  </si>
  <si>
    <t>10836820</t>
  </si>
  <si>
    <t>טבע(ריבית לקבל)</t>
  </si>
  <si>
    <t>6290140</t>
  </si>
  <si>
    <t>דלק רכב(דיבידנד לקבל)</t>
  </si>
  <si>
    <t>גזית גלוב(דיבידנד לקבל)</t>
  </si>
  <si>
    <t>DAXEX  GY - DAX(דיבידנד לקבל)</t>
  </si>
  <si>
    <t>363366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</si>
  <si>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</si>
  <si>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</si>
  <si>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</si>
  <si>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</si>
  <si>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</si>
  <si>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</si>
  <si>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</si>
  <si>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</si>
  <si>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ITURAN LOCATION-US(דיבידנד לקבל)</t>
  </si>
  <si>
    <t>311605</t>
  </si>
  <si>
    <t>LAM RESEARCH CORPORATION(דיבידנד לקבל)</t>
  </si>
  <si>
    <t>313221</t>
  </si>
  <si>
    <t>SHIRE PHARMACEU-SHPG US(דיבידנד לקבל)</t>
  </si>
  <si>
    <t>309815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</si>
</sst>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35012_03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6.17/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5">
          <cell r="G15">
            <v>29677.7363449</v>
          </cell>
        </row>
        <row r="16">
          <cell r="G16">
            <v>556.91700000000003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">
          <cell r="E22">
            <v>510687403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H55"/>
  <sheetViews>
    <sheetView rightToLeft="1" tabSelected="1" topLeftCell="A16" workbookViewId="0">
      <selection activeCell="F16" sqref="F1:G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8" width="6.7109375" style="1" customWidth="1"/>
    <col min="29" max="31" width="7.7109375" style="1" customWidth="1"/>
    <col min="32" max="32" width="7.140625" style="1" customWidth="1"/>
    <col min="33" max="33" width="6" style="1" customWidth="1"/>
    <col min="34" max="34" width="7.85546875" style="1" customWidth="1"/>
    <col min="35" max="35" width="8.140625" style="1" customWidth="1"/>
    <col min="36" max="36" width="6.28515625" style="1" customWidth="1"/>
    <col min="37" max="37" width="8" style="1" customWidth="1"/>
    <col min="38" max="38" width="8.7109375" style="1" customWidth="1"/>
    <col min="39" max="39" width="10" style="1" customWidth="1"/>
    <col min="40" max="40" width="9.5703125" style="1" customWidth="1"/>
    <col min="41" max="41" width="6.140625" style="1" customWidth="1"/>
    <col min="42" max="43" width="5.7109375" style="1" customWidth="1"/>
    <col min="44" max="44" width="6.85546875" style="1" customWidth="1"/>
    <col min="45" max="45" width="6.42578125" style="1" customWidth="1"/>
    <col min="46" max="46" width="6.7109375" style="1" customWidth="1"/>
    <col min="47" max="47" width="7.28515625" style="1" customWidth="1"/>
    <col min="48" max="59" width="5.7109375" style="1" customWidth="1"/>
    <col min="60" max="16384" width="9.140625" style="1"/>
  </cols>
  <sheetData>
    <row r="1" spans="1:34">
      <c r="B1" s="2" t="s">
        <v>0</v>
      </c>
      <c r="C1" t="s">
        <v>196</v>
      </c>
    </row>
    <row r="2" spans="1:34">
      <c r="B2" s="2" t="s">
        <v>1</v>
      </c>
      <c r="C2" t="s">
        <v>197</v>
      </c>
    </row>
    <row r="3" spans="1:34">
      <c r="B3" s="2" t="s">
        <v>2</v>
      </c>
      <c r="C3" t="s">
        <v>198</v>
      </c>
    </row>
    <row r="4" spans="1:34">
      <c r="B4" s="2" t="s">
        <v>3</v>
      </c>
      <c r="C4" t="s">
        <v>199</v>
      </c>
    </row>
    <row r="6" spans="1:34" ht="26.25" customHeight="1">
      <c r="B6" s="79" t="s">
        <v>4</v>
      </c>
      <c r="C6" s="80"/>
      <c r="D6" s="81"/>
    </row>
    <row r="7" spans="1:34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5" t="s">
        <v>5</v>
      </c>
    </row>
    <row r="8" spans="1:34" s="3" customFormat="1">
      <c r="B8" s="4"/>
      <c r="C8" s="63" t="s">
        <v>6</v>
      </c>
      <c r="D8" s="64" t="s">
        <v>7</v>
      </c>
      <c r="AH8" s="5" t="s">
        <v>8</v>
      </c>
    </row>
    <row r="9" spans="1:34" s="6" customFormat="1" ht="18" customHeight="1">
      <c r="B9" s="67"/>
      <c r="C9" s="66" t="s">
        <v>9</v>
      </c>
      <c r="D9" s="65" t="s">
        <v>10</v>
      </c>
      <c r="AH9" s="5" t="s">
        <v>11</v>
      </c>
    </row>
    <row r="10" spans="1:34" s="6" customFormat="1" ht="18" customHeight="1">
      <c r="B10" s="68" t="s">
        <v>12</v>
      </c>
      <c r="C10" s="58"/>
      <c r="D10" s="59"/>
      <c r="AH10" s="8"/>
    </row>
    <row r="11" spans="1:34">
      <c r="A11" s="9" t="s">
        <v>13</v>
      </c>
      <c r="B11" s="69" t="s">
        <v>14</v>
      </c>
      <c r="C11" s="75">
        <f>מזומנים!J11</f>
        <v>372458.33457142097</v>
      </c>
      <c r="D11" s="75">
        <v>4.45</v>
      </c>
    </row>
    <row r="12" spans="1:34">
      <c r="B12" s="69" t="s">
        <v>15</v>
      </c>
      <c r="C12" s="60"/>
      <c r="D12" s="60"/>
    </row>
    <row r="13" spans="1:34">
      <c r="A13" s="10" t="s">
        <v>13</v>
      </c>
      <c r="B13" s="70" t="s">
        <v>16</v>
      </c>
      <c r="C13" s="76">
        <v>3213810.3392841001</v>
      </c>
      <c r="D13" s="76">
        <v>37.18</v>
      </c>
    </row>
    <row r="14" spans="1:34">
      <c r="A14" s="10" t="s">
        <v>13</v>
      </c>
      <c r="B14" s="70" t="s">
        <v>17</v>
      </c>
      <c r="C14" s="76">
        <v>0</v>
      </c>
      <c r="D14" s="76">
        <v>0</v>
      </c>
    </row>
    <row r="15" spans="1:34">
      <c r="A15" s="10" t="s">
        <v>13</v>
      </c>
      <c r="B15" s="70" t="s">
        <v>18</v>
      </c>
      <c r="C15" s="76">
        <f>'אג"ח קונצרני'!R11</f>
        <v>1752844.3682024945</v>
      </c>
      <c r="D15" s="76">
        <v>20.23</v>
      </c>
    </row>
    <row r="16" spans="1:34">
      <c r="A16" s="10" t="s">
        <v>13</v>
      </c>
      <c r="B16" s="70" t="s">
        <v>19</v>
      </c>
      <c r="C16" s="76">
        <v>1446407.886488595</v>
      </c>
      <c r="D16" s="76">
        <v>16.73</v>
      </c>
    </row>
    <row r="17" spans="1:4">
      <c r="A17" s="10" t="s">
        <v>13</v>
      </c>
      <c r="B17" s="70" t="s">
        <v>20</v>
      </c>
      <c r="C17" s="76">
        <v>1291539.5341112283</v>
      </c>
      <c r="D17" s="76">
        <v>14.94</v>
      </c>
    </row>
    <row r="18" spans="1:4">
      <c r="A18" s="10" t="s">
        <v>13</v>
      </c>
      <c r="B18" s="70" t="s">
        <v>21</v>
      </c>
      <c r="C18" s="76">
        <v>108058.2716050804</v>
      </c>
      <c r="D18" s="76">
        <v>1.25</v>
      </c>
    </row>
    <row r="19" spans="1:4">
      <c r="A19" s="10" t="s">
        <v>13</v>
      </c>
      <c r="B19" s="70" t="s">
        <v>22</v>
      </c>
      <c r="C19" s="76">
        <v>850.79368399999998</v>
      </c>
      <c r="D19" s="76">
        <v>0.01</v>
      </c>
    </row>
    <row r="20" spans="1:4">
      <c r="A20" s="10" t="s">
        <v>13</v>
      </c>
      <c r="B20" s="70" t="s">
        <v>23</v>
      </c>
      <c r="C20" s="76">
        <v>4.274</v>
      </c>
      <c r="D20" s="76">
        <v>0</v>
      </c>
    </row>
    <row r="21" spans="1:4">
      <c r="A21" s="10" t="s">
        <v>13</v>
      </c>
      <c r="B21" s="70" t="s">
        <v>24</v>
      </c>
      <c r="C21" s="76">
        <v>25834.173529633936</v>
      </c>
      <c r="D21" s="76">
        <v>0.3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25381.683252197159</v>
      </c>
      <c r="D24" s="76">
        <v>0.28999999999999998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72200.813898109889</v>
      </c>
      <c r="D26" s="76">
        <v>0.84</v>
      </c>
    </row>
    <row r="27" spans="1:4">
      <c r="A27" s="10" t="s">
        <v>13</v>
      </c>
      <c r="B27" s="70" t="s">
        <v>29</v>
      </c>
      <c r="C27" s="76">
        <v>64584.878059778697</v>
      </c>
      <c r="D27" s="76">
        <v>0.75</v>
      </c>
    </row>
    <row r="28" spans="1:4">
      <c r="A28" s="10" t="s">
        <v>13</v>
      </c>
      <c r="B28" s="70" t="s">
        <v>30</v>
      </c>
      <c r="C28" s="76">
        <v>70859.981702103163</v>
      </c>
      <c r="D28" s="76">
        <v>0.82</v>
      </c>
    </row>
    <row r="29" spans="1:4">
      <c r="A29" s="10" t="s">
        <v>13</v>
      </c>
      <c r="B29" s="70" t="s">
        <v>31</v>
      </c>
      <c r="C29" s="76">
        <v>9801.5094200000003</v>
      </c>
      <c r="D29" s="76">
        <v>0.11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2820.9749083069996</v>
      </c>
      <c r="D31" s="76">
        <v>0.03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f>הלוואות!O11</f>
        <v>40286.52909583172</v>
      </c>
      <c r="D33" s="76">
        <v>0.47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f>'זכויות מקרקעין'!G11</f>
        <v>135718.08668979999</v>
      </c>
      <c r="D35" s="76">
        <v>1.59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1268.0359550800001</v>
      </c>
      <c r="D37" s="76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8634730.4684577622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3.6273</v>
      </c>
    </row>
    <row r="48" spans="1:4">
      <c r="C48" t="s">
        <v>113</v>
      </c>
      <c r="D48">
        <v>4.1569000000000003</v>
      </c>
    </row>
    <row r="49" spans="3:4">
      <c r="C49" t="s">
        <v>123</v>
      </c>
      <c r="D49">
        <v>2.7612000000000001</v>
      </c>
    </row>
    <row r="50" spans="3:4">
      <c r="C50" t="s">
        <v>202</v>
      </c>
      <c r="D50">
        <v>3.1329000000000003E-2</v>
      </c>
    </row>
    <row r="51" spans="3:4">
      <c r="C51" t="s">
        <v>203</v>
      </c>
      <c r="D51">
        <v>0.45100000000000001</v>
      </c>
    </row>
    <row r="52" spans="3:4">
      <c r="C52" t="s">
        <v>109</v>
      </c>
      <c r="D52">
        <v>3.5289999999999999</v>
      </c>
    </row>
    <row r="53" spans="3:4">
      <c r="C53" t="s">
        <v>116</v>
      </c>
      <c r="D53">
        <v>4.7356999999999996</v>
      </c>
    </row>
    <row r="54" spans="3:4">
      <c r="C54" t="s">
        <v>126</v>
      </c>
      <c r="D54">
        <v>1</v>
      </c>
    </row>
    <row r="55" spans="3:4">
      <c r="C55" t="s">
        <v>126</v>
      </c>
      <c r="D55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4.274</v>
      </c>
      <c r="J11" s="25"/>
      <c r="K11" s="75">
        <v>100</v>
      </c>
      <c r="L11" s="75">
        <v>0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0</v>
      </c>
      <c r="I12" s="78">
        <v>4.274</v>
      </c>
      <c r="K12" s="78">
        <v>100</v>
      </c>
      <c r="L12" s="78">
        <v>0</v>
      </c>
    </row>
    <row r="13" spans="2:61">
      <c r="B13" s="77" t="s">
        <v>2692</v>
      </c>
      <c r="C13" s="16"/>
      <c r="D13" s="16"/>
      <c r="E13" s="16"/>
      <c r="G13" s="78">
        <v>0</v>
      </c>
      <c r="I13" s="78">
        <v>4.274</v>
      </c>
      <c r="K13" s="78">
        <v>100</v>
      </c>
      <c r="L13" s="78">
        <v>0</v>
      </c>
    </row>
    <row r="14" spans="2:61">
      <c r="B14" t="s">
        <v>2693</v>
      </c>
      <c r="C14" t="s">
        <v>2694</v>
      </c>
      <c r="D14" t="s">
        <v>103</v>
      </c>
      <c r="E14" t="s">
        <v>1605</v>
      </c>
      <c r="F14" t="s">
        <v>105</v>
      </c>
      <c r="G14" s="76">
        <v>2</v>
      </c>
      <c r="H14" s="76">
        <v>286700</v>
      </c>
      <c r="I14" s="76">
        <v>5.734</v>
      </c>
      <c r="J14" s="76">
        <v>0</v>
      </c>
      <c r="K14" s="76">
        <v>134.16</v>
      </c>
      <c r="L14" s="76">
        <v>0</v>
      </c>
    </row>
    <row r="15" spans="2:61">
      <c r="B15" t="s">
        <v>2695</v>
      </c>
      <c r="C15" t="s">
        <v>2696</v>
      </c>
      <c r="D15" t="s">
        <v>103</v>
      </c>
      <c r="E15" t="s">
        <v>1605</v>
      </c>
      <c r="F15" t="s">
        <v>105</v>
      </c>
      <c r="G15" s="76">
        <v>-2</v>
      </c>
      <c r="H15" s="76">
        <v>73000</v>
      </c>
      <c r="I15" s="76">
        <v>-1.46</v>
      </c>
      <c r="J15" s="76">
        <v>0</v>
      </c>
      <c r="K15" s="76">
        <v>-34.159999999999997</v>
      </c>
      <c r="L15" s="76">
        <v>0</v>
      </c>
    </row>
    <row r="16" spans="2:61">
      <c r="B16" s="77" t="s">
        <v>2697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2698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1546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217</v>
      </c>
      <c r="C21" t="s">
        <v>217</v>
      </c>
      <c r="D21" s="16"/>
      <c r="E21" t="s">
        <v>217</v>
      </c>
      <c r="F21" t="s">
        <v>217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258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2692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217</v>
      </c>
      <c r="C24" t="s">
        <v>217</v>
      </c>
      <c r="D24" s="16"/>
      <c r="E24" t="s">
        <v>217</v>
      </c>
      <c r="F24" t="s">
        <v>217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2699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2698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2700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1546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260</v>
      </c>
      <c r="C33" s="16"/>
      <c r="D33" s="16"/>
      <c r="E33" s="16"/>
    </row>
    <row r="34" spans="2:5">
      <c r="B34" t="s">
        <v>369</v>
      </c>
      <c r="C34" s="16"/>
      <c r="D34" s="16"/>
      <c r="E34" s="16"/>
    </row>
    <row r="35" spans="2:5">
      <c r="B35" t="s">
        <v>370</v>
      </c>
      <c r="C35" s="16"/>
      <c r="D35" s="16"/>
      <c r="E35" s="16"/>
    </row>
    <row r="36" spans="2:5">
      <c r="B36" t="s">
        <v>371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7286917.71</v>
      </c>
      <c r="H11" s="25"/>
      <c r="I11" s="75">
        <v>25834.173529633936</v>
      </c>
      <c r="J11" s="75">
        <v>100</v>
      </c>
      <c r="K11" s="75">
        <v>0.3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258</v>
      </c>
      <c r="C14" s="19"/>
      <c r="D14" s="19"/>
      <c r="E14" s="19"/>
      <c r="F14" s="19"/>
      <c r="G14" s="78">
        <v>7286917.71</v>
      </c>
      <c r="H14" s="19"/>
      <c r="I14" s="78">
        <v>25834.173529633936</v>
      </c>
      <c r="J14" s="78">
        <v>100</v>
      </c>
      <c r="K14" s="78">
        <v>0.3</v>
      </c>
      <c r="BF14" s="16" t="s">
        <v>129</v>
      </c>
    </row>
    <row r="15" spans="1:60">
      <c r="B15" t="s">
        <v>2701</v>
      </c>
      <c r="C15" t="s">
        <v>2702</v>
      </c>
      <c r="D15" t="s">
        <v>126</v>
      </c>
      <c r="E15" t="s">
        <v>1605</v>
      </c>
      <c r="F15" t="s">
        <v>123</v>
      </c>
      <c r="G15" s="76">
        <v>51</v>
      </c>
      <c r="H15" s="76">
        <v>0.56459999999999999</v>
      </c>
      <c r="I15" s="76">
        <v>7.9507649519999996E-4</v>
      </c>
      <c r="J15" s="76">
        <v>0</v>
      </c>
      <c r="K15" s="76">
        <v>0</v>
      </c>
      <c r="BF15" s="16" t="s">
        <v>130</v>
      </c>
    </row>
    <row r="16" spans="1:60">
      <c r="B16" t="s">
        <v>2703</v>
      </c>
      <c r="C16" t="s">
        <v>2704</v>
      </c>
      <c r="D16" t="s">
        <v>1603</v>
      </c>
      <c r="E16" t="s">
        <v>1605</v>
      </c>
      <c r="F16" t="s">
        <v>113</v>
      </c>
      <c r="G16" s="76">
        <v>42</v>
      </c>
      <c r="H16" s="76">
        <v>1.2689999999999999</v>
      </c>
      <c r="I16" s="76">
        <v>2.2155445620000002E-3</v>
      </c>
      <c r="J16" s="76">
        <v>0</v>
      </c>
      <c r="K16" s="76">
        <v>0</v>
      </c>
      <c r="BF16" s="16" t="s">
        <v>131</v>
      </c>
    </row>
    <row r="17" spans="2:58">
      <c r="B17" t="s">
        <v>2705</v>
      </c>
      <c r="C17" t="s">
        <v>2706</v>
      </c>
      <c r="D17" t="s">
        <v>126</v>
      </c>
      <c r="E17" t="s">
        <v>1605</v>
      </c>
      <c r="F17" t="s">
        <v>123</v>
      </c>
      <c r="G17" s="76">
        <v>-75225</v>
      </c>
      <c r="H17" s="76">
        <v>100</v>
      </c>
      <c r="I17" s="76">
        <v>-207.71127000000001</v>
      </c>
      <c r="J17" s="76">
        <v>-0.8</v>
      </c>
      <c r="K17" s="76">
        <v>0</v>
      </c>
      <c r="BF17" s="16" t="s">
        <v>132</v>
      </c>
    </row>
    <row r="18" spans="2:58">
      <c r="B18" t="s">
        <v>2707</v>
      </c>
      <c r="C18" t="s">
        <v>2708</v>
      </c>
      <c r="D18" t="s">
        <v>126</v>
      </c>
      <c r="E18" t="s">
        <v>1605</v>
      </c>
      <c r="F18" t="s">
        <v>123</v>
      </c>
      <c r="G18" s="76">
        <v>437006.95</v>
      </c>
      <c r="H18" s="76">
        <v>100</v>
      </c>
      <c r="I18" s="76">
        <v>1206.6635903399999</v>
      </c>
      <c r="J18" s="76">
        <v>4.67</v>
      </c>
      <c r="K18" s="76">
        <v>0.01</v>
      </c>
      <c r="BF18" s="16" t="s">
        <v>133</v>
      </c>
    </row>
    <row r="19" spans="2:58">
      <c r="B19" t="s">
        <v>2709</v>
      </c>
      <c r="C19" t="s">
        <v>2710</v>
      </c>
      <c r="D19" t="s">
        <v>126</v>
      </c>
      <c r="E19" t="s">
        <v>1605</v>
      </c>
      <c r="F19" t="s">
        <v>109</v>
      </c>
      <c r="G19" s="76">
        <v>4624578.87</v>
      </c>
      <c r="H19" s="76">
        <v>100</v>
      </c>
      <c r="I19" s="76">
        <v>16320.138832230001</v>
      </c>
      <c r="J19" s="76">
        <v>63.17</v>
      </c>
      <c r="K19" s="76">
        <v>0.19</v>
      </c>
      <c r="BF19" s="16" t="s">
        <v>134</v>
      </c>
    </row>
    <row r="20" spans="2:58">
      <c r="B20" t="s">
        <v>2711</v>
      </c>
      <c r="C20" t="s">
        <v>2712</v>
      </c>
      <c r="D20" t="s">
        <v>126</v>
      </c>
      <c r="E20" t="s">
        <v>1605</v>
      </c>
      <c r="F20" t="s">
        <v>109</v>
      </c>
      <c r="G20" s="76">
        <v>1665885.83</v>
      </c>
      <c r="H20" s="76">
        <v>100</v>
      </c>
      <c r="I20" s="76">
        <v>5878.9110940700002</v>
      </c>
      <c r="J20" s="76">
        <v>22.76</v>
      </c>
      <c r="K20" s="76">
        <v>7.0000000000000007E-2</v>
      </c>
      <c r="BF20" s="16" t="s">
        <v>135</v>
      </c>
    </row>
    <row r="21" spans="2:58">
      <c r="B21" t="s">
        <v>2713</v>
      </c>
      <c r="C21" t="s">
        <v>2714</v>
      </c>
      <c r="D21" t="s">
        <v>1603</v>
      </c>
      <c r="E21" t="s">
        <v>1605</v>
      </c>
      <c r="F21" t="s">
        <v>113</v>
      </c>
      <c r="G21" s="76">
        <v>546185</v>
      </c>
      <c r="H21" s="76">
        <v>100</v>
      </c>
      <c r="I21" s="76">
        <v>2270.4364264999999</v>
      </c>
      <c r="J21" s="76">
        <v>8.7899999999999991</v>
      </c>
      <c r="K21" s="76">
        <v>0.03</v>
      </c>
      <c r="BF21" s="16" t="s">
        <v>126</v>
      </c>
    </row>
    <row r="22" spans="2:58">
      <c r="B22" t="s">
        <v>2715</v>
      </c>
      <c r="C22" t="s">
        <v>2716</v>
      </c>
      <c r="D22" t="s">
        <v>1603</v>
      </c>
      <c r="E22" t="s">
        <v>1605</v>
      </c>
      <c r="F22" t="s">
        <v>113</v>
      </c>
      <c r="G22" s="76">
        <v>87980.06</v>
      </c>
      <c r="H22" s="76">
        <v>100</v>
      </c>
      <c r="I22" s="76">
        <v>365.724311414</v>
      </c>
      <c r="J22" s="76">
        <v>1.42</v>
      </c>
      <c r="K22" s="76">
        <v>0</v>
      </c>
    </row>
    <row r="23" spans="2:58">
      <c r="B23" t="s">
        <v>2717</v>
      </c>
      <c r="C23" t="s">
        <v>2718</v>
      </c>
      <c r="D23" t="s">
        <v>1603</v>
      </c>
      <c r="E23" t="s">
        <v>1605</v>
      </c>
      <c r="F23" t="s">
        <v>113</v>
      </c>
      <c r="G23" s="76">
        <v>1</v>
      </c>
      <c r="H23" s="76">
        <v>1.2689999999999999</v>
      </c>
      <c r="I23" s="76">
        <v>5.2751060999999997E-5</v>
      </c>
      <c r="J23" s="76">
        <v>0</v>
      </c>
      <c r="K23" s="76">
        <v>0</v>
      </c>
    </row>
    <row r="24" spans="2:58">
      <c r="B24" t="s">
        <v>2719</v>
      </c>
      <c r="C24" t="s">
        <v>2720</v>
      </c>
      <c r="D24" t="s">
        <v>378</v>
      </c>
      <c r="E24" t="s">
        <v>1605</v>
      </c>
      <c r="F24" t="s">
        <v>109</v>
      </c>
      <c r="G24" s="76">
        <v>9</v>
      </c>
      <c r="H24" s="76">
        <v>2.2320000000000002</v>
      </c>
      <c r="I24" s="76">
        <v>7.0890552E-4</v>
      </c>
      <c r="J24" s="76">
        <v>0</v>
      </c>
      <c r="K24" s="76">
        <v>0</v>
      </c>
    </row>
    <row r="25" spans="2:58">
      <c r="B25" t="s">
        <v>2721</v>
      </c>
      <c r="C25" t="s">
        <v>2722</v>
      </c>
      <c r="D25" t="s">
        <v>378</v>
      </c>
      <c r="E25" t="s">
        <v>1605</v>
      </c>
      <c r="F25" t="s">
        <v>109</v>
      </c>
      <c r="G25" s="76">
        <v>161</v>
      </c>
      <c r="H25" s="76">
        <v>0.59384999999999999</v>
      </c>
      <c r="I25" s="76">
        <v>3.3740716065000001E-3</v>
      </c>
      <c r="J25" s="76">
        <v>0</v>
      </c>
      <c r="K25" s="76">
        <v>0</v>
      </c>
    </row>
    <row r="26" spans="2:58">
      <c r="B26" t="s">
        <v>2723</v>
      </c>
      <c r="C26" t="s">
        <v>2724</v>
      </c>
      <c r="D26" t="s">
        <v>378</v>
      </c>
      <c r="E26" t="s">
        <v>1605</v>
      </c>
      <c r="F26" t="s">
        <v>109</v>
      </c>
      <c r="G26" s="76">
        <v>55</v>
      </c>
      <c r="H26" s="76">
        <v>0.14924999999999999</v>
      </c>
      <c r="I26" s="76">
        <v>2.8968678749999999E-4</v>
      </c>
      <c r="J26" s="76">
        <v>0</v>
      </c>
      <c r="K26" s="76">
        <v>0</v>
      </c>
    </row>
    <row r="27" spans="2:58">
      <c r="B27" t="s">
        <v>2725</v>
      </c>
      <c r="C27" t="s">
        <v>2726</v>
      </c>
      <c r="D27" t="s">
        <v>378</v>
      </c>
      <c r="E27" t="s">
        <v>1605</v>
      </c>
      <c r="F27" t="s">
        <v>109</v>
      </c>
      <c r="G27" s="76">
        <v>168</v>
      </c>
      <c r="H27" s="76">
        <v>0.25077500000000003</v>
      </c>
      <c r="I27" s="76">
        <v>1.486774758E-3</v>
      </c>
      <c r="J27" s="76">
        <v>0</v>
      </c>
      <c r="K27" s="76">
        <v>0</v>
      </c>
    </row>
    <row r="28" spans="2:58">
      <c r="B28" t="s">
        <v>2727</v>
      </c>
      <c r="C28" t="s">
        <v>2728</v>
      </c>
      <c r="D28" t="s">
        <v>378</v>
      </c>
      <c r="E28" t="s">
        <v>1605</v>
      </c>
      <c r="F28" t="s">
        <v>109</v>
      </c>
      <c r="G28" s="76">
        <v>40</v>
      </c>
      <c r="H28" s="76">
        <v>0.25076999999999999</v>
      </c>
      <c r="I28" s="76">
        <v>3.53986932E-4</v>
      </c>
      <c r="J28" s="76">
        <v>0</v>
      </c>
      <c r="K28" s="76">
        <v>0</v>
      </c>
    </row>
    <row r="29" spans="2:58">
      <c r="B29" t="s">
        <v>2729</v>
      </c>
      <c r="C29" t="s">
        <v>2730</v>
      </c>
      <c r="D29" t="s">
        <v>378</v>
      </c>
      <c r="E29" t="s">
        <v>1605</v>
      </c>
      <c r="F29" t="s">
        <v>109</v>
      </c>
      <c r="G29" s="76">
        <v>-111</v>
      </c>
      <c r="H29" s="76">
        <v>1.5278129999999999E-2</v>
      </c>
      <c r="I29" s="76">
        <v>-5.9847338054700001E-5</v>
      </c>
      <c r="J29" s="76">
        <v>0</v>
      </c>
      <c r="K29" s="76">
        <v>0</v>
      </c>
    </row>
    <row r="30" spans="2:58">
      <c r="B30" t="s">
        <v>2731</v>
      </c>
      <c r="C30" t="s">
        <v>2732</v>
      </c>
      <c r="D30" t="s">
        <v>1603</v>
      </c>
      <c r="E30" t="s">
        <v>1605</v>
      </c>
      <c r="F30" t="s">
        <v>113</v>
      </c>
      <c r="G30" s="76">
        <v>90</v>
      </c>
      <c r="H30" s="76">
        <v>0.35499999999999998</v>
      </c>
      <c r="I30" s="76">
        <v>1.3281295499999999E-3</v>
      </c>
      <c r="J30" s="76">
        <v>0</v>
      </c>
      <c r="K30" s="76">
        <v>0</v>
      </c>
    </row>
    <row r="31" spans="2:58">
      <c r="B31" t="s">
        <v>260</v>
      </c>
      <c r="C31" s="19"/>
      <c r="D31" s="19"/>
      <c r="E31" s="19"/>
      <c r="F31" s="19"/>
      <c r="G31" s="19"/>
      <c r="H31" s="19"/>
    </row>
    <row r="32" spans="2:58">
      <c r="B32" t="s">
        <v>369</v>
      </c>
      <c r="C32" s="19"/>
      <c r="D32" s="19"/>
      <c r="E32" s="19"/>
      <c r="F32" s="19"/>
      <c r="G32" s="19"/>
      <c r="H32" s="19"/>
    </row>
    <row r="33" spans="2:8">
      <c r="B33" t="s">
        <v>370</v>
      </c>
      <c r="C33" s="19"/>
      <c r="D33" s="19"/>
      <c r="E33" s="19"/>
      <c r="F33" s="19"/>
      <c r="G33" s="19"/>
      <c r="H33" s="19"/>
    </row>
    <row r="34" spans="2:8">
      <c r="B34" t="s">
        <v>371</v>
      </c>
      <c r="C34" s="19"/>
      <c r="D34" s="19"/>
      <c r="E34" s="19"/>
      <c r="F34" s="19"/>
      <c r="G34" s="19"/>
      <c r="H34" s="19"/>
    </row>
    <row r="35" spans="2:8"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2733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217</v>
      </c>
      <c r="C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2734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217</v>
      </c>
      <c r="C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2735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2736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2737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2738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2739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258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2733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2734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2735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2736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2737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2738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2739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260</v>
      </c>
    </row>
    <row r="41" spans="2:17">
      <c r="B41" t="s">
        <v>369</v>
      </c>
    </row>
    <row r="42" spans="2:17">
      <c r="B42" t="s">
        <v>370</v>
      </c>
    </row>
    <row r="43" spans="2:17">
      <c r="B43" t="s">
        <v>371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3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5">
        <v>5.99</v>
      </c>
      <c r="H11" s="7"/>
      <c r="I11" s="7"/>
      <c r="J11" s="75">
        <v>0.35</v>
      </c>
      <c r="K11" s="75">
        <v>19226821.25</v>
      </c>
      <c r="L11" s="7"/>
      <c r="M11" s="75">
        <v>25381.683252197159</v>
      </c>
      <c r="N11" s="7"/>
      <c r="O11" s="75">
        <v>100</v>
      </c>
      <c r="P11" s="75">
        <v>0.28999999999999998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5.99</v>
      </c>
      <c r="J12" s="78">
        <v>0.35</v>
      </c>
      <c r="K12" s="78">
        <v>19226821.25</v>
      </c>
      <c r="M12" s="78">
        <v>25381.683252197159</v>
      </c>
      <c r="O12" s="78">
        <v>100</v>
      </c>
      <c r="P12" s="78">
        <v>0.28999999999999998</v>
      </c>
    </row>
    <row r="13" spans="2:72">
      <c r="B13" s="77" t="s">
        <v>2740</v>
      </c>
      <c r="G13" s="78">
        <v>5.99</v>
      </c>
      <c r="J13" s="78">
        <v>0.35</v>
      </c>
      <c r="K13" s="78">
        <v>19226821.25</v>
      </c>
      <c r="M13" s="78">
        <v>25381.683252197159</v>
      </c>
      <c r="O13" s="78">
        <v>100</v>
      </c>
      <c r="P13" s="78">
        <v>0.28999999999999998</v>
      </c>
    </row>
    <row r="14" spans="2:72">
      <c r="B14" t="s">
        <v>2741</v>
      </c>
      <c r="C14" t="s">
        <v>2742</v>
      </c>
      <c r="D14" t="s">
        <v>265</v>
      </c>
      <c r="E14" t="s">
        <v>152</v>
      </c>
      <c r="F14" t="s">
        <v>1711</v>
      </c>
      <c r="G14" s="76">
        <v>9.89</v>
      </c>
      <c r="H14" t="s">
        <v>105</v>
      </c>
      <c r="I14" s="76">
        <v>4</v>
      </c>
      <c r="J14" s="76">
        <v>0.57999999999999996</v>
      </c>
      <c r="K14" s="76">
        <v>4410418.91</v>
      </c>
      <c r="L14" s="76">
        <v>139.72733490519363</v>
      </c>
      <c r="M14" s="76">
        <v>6162.5608010976903</v>
      </c>
      <c r="N14" s="76">
        <v>0</v>
      </c>
      <c r="O14" s="76">
        <v>24.28</v>
      </c>
      <c r="P14" s="76">
        <v>7.0000000000000007E-2</v>
      </c>
    </row>
    <row r="15" spans="2:72">
      <c r="B15" t="s">
        <v>2741</v>
      </c>
      <c r="C15" t="s">
        <v>2743</v>
      </c>
      <c r="D15" t="s">
        <v>265</v>
      </c>
      <c r="E15" t="s">
        <v>152</v>
      </c>
      <c r="F15" t="s">
        <v>1711</v>
      </c>
      <c r="G15" s="76">
        <v>0</v>
      </c>
      <c r="H15" t="s">
        <v>105</v>
      </c>
      <c r="I15" s="76">
        <v>0</v>
      </c>
      <c r="J15" s="76">
        <v>0</v>
      </c>
      <c r="K15" s="76">
        <v>-1708542</v>
      </c>
      <c r="L15" s="76">
        <v>98.49</v>
      </c>
      <c r="M15" s="76">
        <v>-1682.7430158</v>
      </c>
      <c r="N15" s="76">
        <v>0</v>
      </c>
      <c r="O15" s="76">
        <v>-6.63</v>
      </c>
      <c r="P15" s="76">
        <v>-0.02</v>
      </c>
    </row>
    <row r="16" spans="2:72">
      <c r="B16" t="s">
        <v>2744</v>
      </c>
      <c r="C16" t="s">
        <v>2745</v>
      </c>
      <c r="D16" t="s">
        <v>265</v>
      </c>
      <c r="E16" t="s">
        <v>152</v>
      </c>
      <c r="F16" t="s">
        <v>2746</v>
      </c>
      <c r="G16" s="76">
        <v>0.81</v>
      </c>
      <c r="H16" t="s">
        <v>105</v>
      </c>
      <c r="I16" s="76">
        <v>4</v>
      </c>
      <c r="J16" s="76">
        <v>1.3</v>
      </c>
      <c r="K16" s="76">
        <v>1407179.67</v>
      </c>
      <c r="L16" s="76">
        <v>121.33013168597368</v>
      </c>
      <c r="M16" s="76">
        <v>1707.3329466692501</v>
      </c>
      <c r="N16" s="76">
        <v>0</v>
      </c>
      <c r="O16" s="76">
        <v>6.73</v>
      </c>
      <c r="P16" s="76">
        <v>0.02</v>
      </c>
    </row>
    <row r="17" spans="2:16">
      <c r="B17" t="s">
        <v>2747</v>
      </c>
      <c r="C17" t="s">
        <v>2748</v>
      </c>
      <c r="D17" t="s">
        <v>265</v>
      </c>
      <c r="E17" t="s">
        <v>152</v>
      </c>
      <c r="F17" t="s">
        <v>2749</v>
      </c>
      <c r="G17" s="76">
        <v>1.76</v>
      </c>
      <c r="H17" t="s">
        <v>105</v>
      </c>
      <c r="I17" s="76">
        <v>4</v>
      </c>
      <c r="J17" s="76">
        <v>0.15</v>
      </c>
      <c r="K17" s="76">
        <v>1615061.09</v>
      </c>
      <c r="L17" s="76">
        <v>126.53770117984392</v>
      </c>
      <c r="M17" s="76">
        <v>2043.6611759361299</v>
      </c>
      <c r="N17" s="76">
        <v>0</v>
      </c>
      <c r="O17" s="76">
        <v>8.0500000000000007</v>
      </c>
      <c r="P17" s="76">
        <v>0.02</v>
      </c>
    </row>
    <row r="18" spans="2:16">
      <c r="B18" t="s">
        <v>2750</v>
      </c>
      <c r="C18" t="s">
        <v>2751</v>
      </c>
      <c r="D18" t="s">
        <v>265</v>
      </c>
      <c r="E18" t="s">
        <v>152</v>
      </c>
      <c r="F18" t="s">
        <v>2752</v>
      </c>
      <c r="G18" s="76">
        <v>2.68</v>
      </c>
      <c r="H18" t="s">
        <v>105</v>
      </c>
      <c r="I18" s="76">
        <v>4</v>
      </c>
      <c r="J18" s="76">
        <v>-0.08</v>
      </c>
      <c r="K18" s="76">
        <v>1520714.93</v>
      </c>
      <c r="L18" s="76">
        <v>125.74793675391284</v>
      </c>
      <c r="M18" s="76">
        <v>1912.2676483837099</v>
      </c>
      <c r="N18" s="76">
        <v>0</v>
      </c>
      <c r="O18" s="76">
        <v>7.53</v>
      </c>
      <c r="P18" s="76">
        <v>0.02</v>
      </c>
    </row>
    <row r="19" spans="2:16">
      <c r="B19" t="s">
        <v>2753</v>
      </c>
      <c r="C19" t="s">
        <v>2754</v>
      </c>
      <c r="D19" t="s">
        <v>265</v>
      </c>
      <c r="E19" t="s">
        <v>152</v>
      </c>
      <c r="F19" t="s">
        <v>2755</v>
      </c>
      <c r="G19" s="76">
        <v>3.57</v>
      </c>
      <c r="H19" t="s">
        <v>105</v>
      </c>
      <c r="I19" s="76">
        <v>4</v>
      </c>
      <c r="J19" s="76">
        <v>-0.1</v>
      </c>
      <c r="K19" s="76">
        <v>3287331.51</v>
      </c>
      <c r="L19" s="76">
        <v>126.00156863174776</v>
      </c>
      <c r="M19" s="76">
        <v>4142.0892687257201</v>
      </c>
      <c r="N19" s="76">
        <v>0</v>
      </c>
      <c r="O19" s="76">
        <v>16.32</v>
      </c>
      <c r="P19" s="76">
        <v>0.05</v>
      </c>
    </row>
    <row r="20" spans="2:16">
      <c r="B20" t="s">
        <v>2756</v>
      </c>
      <c r="C20" t="s">
        <v>2757</v>
      </c>
      <c r="D20" t="s">
        <v>265</v>
      </c>
      <c r="E20" t="s">
        <v>152</v>
      </c>
      <c r="F20" t="s">
        <v>2758</v>
      </c>
      <c r="G20" s="76">
        <v>4.4400000000000004</v>
      </c>
      <c r="H20" t="s">
        <v>105</v>
      </c>
      <c r="I20" s="76">
        <v>4</v>
      </c>
      <c r="J20" s="76">
        <v>-0.06</v>
      </c>
      <c r="K20" s="76">
        <v>2153350.64</v>
      </c>
      <c r="L20" s="76">
        <v>127.87958153309393</v>
      </c>
      <c r="M20" s="76">
        <v>2753.6957873721999</v>
      </c>
      <c r="N20" s="76">
        <v>0</v>
      </c>
      <c r="O20" s="76">
        <v>10.85</v>
      </c>
      <c r="P20" s="76">
        <v>0.03</v>
      </c>
    </row>
    <row r="21" spans="2:16">
      <c r="B21" t="s">
        <v>2759</v>
      </c>
      <c r="C21" t="s">
        <v>2760</v>
      </c>
      <c r="D21" t="s">
        <v>265</v>
      </c>
      <c r="E21" t="s">
        <v>152</v>
      </c>
      <c r="F21" t="s">
        <v>2761</v>
      </c>
      <c r="G21" s="76">
        <v>5.28</v>
      </c>
      <c r="H21" t="s">
        <v>105</v>
      </c>
      <c r="I21" s="76">
        <v>4</v>
      </c>
      <c r="J21" s="76">
        <v>0.02</v>
      </c>
      <c r="K21" s="76">
        <v>1053078.2</v>
      </c>
      <c r="L21" s="76">
        <v>127.31888414264677</v>
      </c>
      <c r="M21" s="76">
        <v>1340.76741338947</v>
      </c>
      <c r="N21" s="76">
        <v>0</v>
      </c>
      <c r="O21" s="76">
        <v>5.28</v>
      </c>
      <c r="P21" s="76">
        <v>0.02</v>
      </c>
    </row>
    <row r="22" spans="2:16">
      <c r="B22" t="s">
        <v>2762</v>
      </c>
      <c r="C22" t="s">
        <v>2763</v>
      </c>
      <c r="D22" t="s">
        <v>265</v>
      </c>
      <c r="E22" t="s">
        <v>152</v>
      </c>
      <c r="F22" t="s">
        <v>2764</v>
      </c>
      <c r="G22" s="76">
        <v>5.69</v>
      </c>
      <c r="H22" t="s">
        <v>105</v>
      </c>
      <c r="I22" s="76">
        <v>4</v>
      </c>
      <c r="J22" s="76">
        <v>0.08</v>
      </c>
      <c r="K22" s="76">
        <v>826749</v>
      </c>
      <c r="L22" s="76">
        <v>126.93082206044761</v>
      </c>
      <c r="M22" s="76">
        <v>1049.3993020765299</v>
      </c>
      <c r="N22" s="76">
        <v>0</v>
      </c>
      <c r="O22" s="76">
        <v>4.13</v>
      </c>
      <c r="P22" s="76">
        <v>0.01</v>
      </c>
    </row>
    <row r="23" spans="2:16">
      <c r="B23" t="s">
        <v>2765</v>
      </c>
      <c r="C23" t="s">
        <v>2766</v>
      </c>
      <c r="D23" t="s">
        <v>265</v>
      </c>
      <c r="E23" t="s">
        <v>152</v>
      </c>
      <c r="F23" t="s">
        <v>2767</v>
      </c>
      <c r="G23" s="76">
        <v>6.89</v>
      </c>
      <c r="H23" t="s">
        <v>105</v>
      </c>
      <c r="I23" s="76">
        <v>4</v>
      </c>
      <c r="J23" s="76">
        <v>0.24</v>
      </c>
      <c r="K23" s="76">
        <v>1212912</v>
      </c>
      <c r="L23" s="76">
        <v>130.15054705540138</v>
      </c>
      <c r="M23" s="76">
        <v>1578.6116033006101</v>
      </c>
      <c r="N23" s="76">
        <v>0</v>
      </c>
      <c r="O23" s="76">
        <v>6.22</v>
      </c>
      <c r="P23" s="76">
        <v>0.02</v>
      </c>
    </row>
    <row r="24" spans="2:16">
      <c r="B24" t="s">
        <v>2768</v>
      </c>
      <c r="C24" t="s">
        <v>2769</v>
      </c>
      <c r="D24" t="s">
        <v>265</v>
      </c>
      <c r="E24" t="s">
        <v>152</v>
      </c>
      <c r="F24" t="s">
        <v>2770</v>
      </c>
      <c r="G24" s="76">
        <v>7.66</v>
      </c>
      <c r="H24" t="s">
        <v>105</v>
      </c>
      <c r="I24" s="76">
        <v>4</v>
      </c>
      <c r="J24" s="76">
        <v>0.34</v>
      </c>
      <c r="K24" s="76">
        <v>131255</v>
      </c>
      <c r="L24" s="76">
        <v>132.81651076511295</v>
      </c>
      <c r="M24" s="76">
        <v>174.32831120474901</v>
      </c>
      <c r="N24" s="76">
        <v>0</v>
      </c>
      <c r="O24" s="76">
        <v>0.69</v>
      </c>
      <c r="P24" s="76">
        <v>0</v>
      </c>
    </row>
    <row r="25" spans="2:16">
      <c r="B25" t="s">
        <v>2771</v>
      </c>
      <c r="C25" t="s">
        <v>2772</v>
      </c>
      <c r="D25" t="s">
        <v>265</v>
      </c>
      <c r="E25" t="s">
        <v>152</v>
      </c>
      <c r="F25" t="s">
        <v>2773</v>
      </c>
      <c r="G25" s="76">
        <v>8.42</v>
      </c>
      <c r="H25" t="s">
        <v>105</v>
      </c>
      <c r="I25" s="76">
        <v>4</v>
      </c>
      <c r="J25" s="76">
        <v>0.43</v>
      </c>
      <c r="K25" s="76">
        <v>970017.61</v>
      </c>
      <c r="L25" s="76">
        <v>135.31130408716498</v>
      </c>
      <c r="M25" s="76">
        <v>1312.54347796615</v>
      </c>
      <c r="N25" s="76">
        <v>0</v>
      </c>
      <c r="O25" s="76">
        <v>5.17</v>
      </c>
      <c r="P25" s="76">
        <v>0.02</v>
      </c>
    </row>
    <row r="26" spans="2:16">
      <c r="B26" t="s">
        <v>2774</v>
      </c>
      <c r="C26" t="s">
        <v>2775</v>
      </c>
      <c r="D26" t="s">
        <v>265</v>
      </c>
      <c r="E26" t="s">
        <v>152</v>
      </c>
      <c r="F26" t="s">
        <v>843</v>
      </c>
      <c r="G26" s="76">
        <v>9.16</v>
      </c>
      <c r="H26" t="s">
        <v>105</v>
      </c>
      <c r="I26" s="76">
        <v>4</v>
      </c>
      <c r="J26" s="76">
        <v>0.51</v>
      </c>
      <c r="K26" s="76">
        <v>1347294.69</v>
      </c>
      <c r="L26" s="76">
        <v>137.70704729845332</v>
      </c>
      <c r="M26" s="76">
        <v>1855.31973600785</v>
      </c>
      <c r="N26" s="76">
        <v>0</v>
      </c>
      <c r="O26" s="76">
        <v>7.31</v>
      </c>
      <c r="P26" s="76">
        <v>0.02</v>
      </c>
    </row>
    <row r="27" spans="2:16">
      <c r="B27" t="s">
        <v>2776</v>
      </c>
      <c r="C27" t="s">
        <v>2777</v>
      </c>
      <c r="D27" t="s">
        <v>265</v>
      </c>
      <c r="E27" t="s">
        <v>152</v>
      </c>
      <c r="F27" t="s">
        <v>843</v>
      </c>
      <c r="G27" s="76">
        <v>0.75</v>
      </c>
      <c r="H27" t="s">
        <v>105</v>
      </c>
      <c r="I27" s="76">
        <v>4</v>
      </c>
      <c r="J27" s="76">
        <v>1.29</v>
      </c>
      <c r="K27" s="76">
        <v>1000000</v>
      </c>
      <c r="L27" s="76">
        <v>103.18487958671</v>
      </c>
      <c r="M27" s="76">
        <v>1031.8487958671001</v>
      </c>
      <c r="N27" s="76">
        <v>0</v>
      </c>
      <c r="O27" s="76">
        <v>4.07</v>
      </c>
      <c r="P27" s="76">
        <v>0.01</v>
      </c>
    </row>
    <row r="28" spans="2:16">
      <c r="B28" s="77" t="s">
        <v>2778</v>
      </c>
      <c r="G28" s="78">
        <v>0</v>
      </c>
      <c r="J28" s="78">
        <v>0</v>
      </c>
      <c r="K28" s="78">
        <v>0</v>
      </c>
      <c r="M28" s="78">
        <v>0</v>
      </c>
      <c r="O28" s="78">
        <v>0</v>
      </c>
      <c r="P28" s="78">
        <v>0</v>
      </c>
    </row>
    <row r="29" spans="2:16">
      <c r="B29" t="s">
        <v>217</v>
      </c>
      <c r="C29" t="s">
        <v>217</v>
      </c>
      <c r="D29" t="s">
        <v>217</v>
      </c>
      <c r="G29" s="76">
        <v>0</v>
      </c>
      <c r="H29" t="s">
        <v>217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</row>
    <row r="30" spans="2:16">
      <c r="B30" s="77" t="s">
        <v>2779</v>
      </c>
      <c r="G30" s="78">
        <v>0</v>
      </c>
      <c r="J30" s="78">
        <v>0</v>
      </c>
      <c r="K30" s="78">
        <v>0</v>
      </c>
      <c r="M30" s="78">
        <v>0</v>
      </c>
      <c r="O30" s="78">
        <v>0</v>
      </c>
      <c r="P30" s="78">
        <v>0</v>
      </c>
    </row>
    <row r="31" spans="2:16">
      <c r="B31" t="s">
        <v>217</v>
      </c>
      <c r="C31" t="s">
        <v>217</v>
      </c>
      <c r="D31" t="s">
        <v>217</v>
      </c>
      <c r="G31" s="76">
        <v>0</v>
      </c>
      <c r="H31" t="s">
        <v>217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</row>
    <row r="32" spans="2:16">
      <c r="B32" s="77" t="s">
        <v>2780</v>
      </c>
      <c r="G32" s="78">
        <v>0</v>
      </c>
      <c r="J32" s="78">
        <v>0</v>
      </c>
      <c r="K32" s="78">
        <v>0</v>
      </c>
      <c r="M32" s="78">
        <v>0</v>
      </c>
      <c r="O32" s="78">
        <v>0</v>
      </c>
      <c r="P32" s="78">
        <v>0</v>
      </c>
    </row>
    <row r="33" spans="2:16">
      <c r="B33" t="s">
        <v>217</v>
      </c>
      <c r="C33" t="s">
        <v>217</v>
      </c>
      <c r="D33" t="s">
        <v>217</v>
      </c>
      <c r="G33" s="76">
        <v>0</v>
      </c>
      <c r="H33" t="s">
        <v>217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</row>
    <row r="34" spans="2:16">
      <c r="B34" s="77" t="s">
        <v>1546</v>
      </c>
      <c r="G34" s="78">
        <v>0</v>
      </c>
      <c r="J34" s="78">
        <v>0</v>
      </c>
      <c r="K34" s="78">
        <v>0</v>
      </c>
      <c r="M34" s="78">
        <v>0</v>
      </c>
      <c r="O34" s="78">
        <v>0</v>
      </c>
      <c r="P34" s="78">
        <v>0</v>
      </c>
    </row>
    <row r="35" spans="2:16">
      <c r="B35" t="s">
        <v>217</v>
      </c>
      <c r="C35" t="s">
        <v>217</v>
      </c>
      <c r="D35" t="s">
        <v>217</v>
      </c>
      <c r="G35" s="76">
        <v>0</v>
      </c>
      <c r="H35" t="s">
        <v>217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</row>
    <row r="36" spans="2:16">
      <c r="B36" s="77" t="s">
        <v>258</v>
      </c>
      <c r="G36" s="78">
        <v>0</v>
      </c>
      <c r="J36" s="78">
        <v>0</v>
      </c>
      <c r="K36" s="78">
        <v>0</v>
      </c>
      <c r="M36" s="78">
        <v>0</v>
      </c>
      <c r="O36" s="78">
        <v>0</v>
      </c>
      <c r="P36" s="78">
        <v>0</v>
      </c>
    </row>
    <row r="37" spans="2:16">
      <c r="B37" s="77" t="s">
        <v>367</v>
      </c>
      <c r="G37" s="78">
        <v>0</v>
      </c>
      <c r="J37" s="78">
        <v>0</v>
      </c>
      <c r="K37" s="78">
        <v>0</v>
      </c>
      <c r="M37" s="78">
        <v>0</v>
      </c>
      <c r="O37" s="78">
        <v>0</v>
      </c>
      <c r="P37" s="78">
        <v>0</v>
      </c>
    </row>
    <row r="38" spans="2:16">
      <c r="B38" t="s">
        <v>217</v>
      </c>
      <c r="C38" t="s">
        <v>217</v>
      </c>
      <c r="D38" t="s">
        <v>217</v>
      </c>
      <c r="G38" s="76">
        <v>0</v>
      </c>
      <c r="H38" t="s">
        <v>217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</row>
    <row r="39" spans="2:16">
      <c r="B39" s="77" t="s">
        <v>2781</v>
      </c>
      <c r="G39" s="78">
        <v>0</v>
      </c>
      <c r="J39" s="78">
        <v>0</v>
      </c>
      <c r="K39" s="78">
        <v>0</v>
      </c>
      <c r="M39" s="78">
        <v>0</v>
      </c>
      <c r="O39" s="78">
        <v>0</v>
      </c>
      <c r="P39" s="78">
        <v>0</v>
      </c>
    </row>
    <row r="40" spans="2:16">
      <c r="B40" t="s">
        <v>217</v>
      </c>
      <c r="C40" t="s">
        <v>217</v>
      </c>
      <c r="D40" t="s">
        <v>217</v>
      </c>
      <c r="G40" s="76">
        <v>0</v>
      </c>
      <c r="H40" t="s">
        <v>217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</row>
    <row r="41" spans="2:16">
      <c r="B41" t="s">
        <v>369</v>
      </c>
    </row>
    <row r="42" spans="2:16">
      <c r="B42" t="s">
        <v>370</v>
      </c>
    </row>
    <row r="43" spans="2:16">
      <c r="B43" t="s">
        <v>371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2782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6">
        <v>0</v>
      </c>
      <c r="K14" t="s">
        <v>217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2783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6">
        <v>0</v>
      </c>
      <c r="K16" t="s">
        <v>217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373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1546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258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2784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2785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260</v>
      </c>
      <c r="D26" s="16"/>
      <c r="E26" s="16"/>
      <c r="F26" s="16"/>
    </row>
    <row r="27" spans="2:19">
      <c r="B27" t="s">
        <v>369</v>
      </c>
      <c r="D27" s="16"/>
      <c r="E27" s="16"/>
      <c r="F27" s="16"/>
    </row>
    <row r="28" spans="2:19">
      <c r="B28" t="s">
        <v>370</v>
      </c>
      <c r="D28" s="16"/>
      <c r="E28" s="16"/>
      <c r="F28" s="16"/>
    </row>
    <row r="29" spans="2:19">
      <c r="B29" t="s">
        <v>371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10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5.5703125" style="15" bestFit="1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3.77</v>
      </c>
      <c r="K11" s="7"/>
      <c r="L11" s="7"/>
      <c r="M11" s="75">
        <v>3.32</v>
      </c>
      <c r="N11" s="75">
        <v>59185102.979999997</v>
      </c>
      <c r="O11" s="7"/>
      <c r="P11" s="75">
        <v>72200.813898109889</v>
      </c>
      <c r="Q11" s="7"/>
      <c r="R11" s="75">
        <v>100</v>
      </c>
      <c r="S11" s="75">
        <v>0.84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3.78</v>
      </c>
      <c r="M12" s="78">
        <v>3.36</v>
      </c>
      <c r="N12" s="78">
        <v>58915102.979999997</v>
      </c>
      <c r="P12" s="78">
        <v>71224.734846109888</v>
      </c>
      <c r="R12" s="78">
        <v>98.65</v>
      </c>
      <c r="S12" s="78">
        <v>0.82</v>
      </c>
    </row>
    <row r="13" spans="2:81">
      <c r="B13" s="77" t="s">
        <v>2782</v>
      </c>
      <c r="C13" s="16"/>
      <c r="D13" s="16"/>
      <c r="E13" s="16"/>
      <c r="J13" s="78">
        <v>2.4700000000000002</v>
      </c>
      <c r="M13" s="78">
        <v>2.02</v>
      </c>
      <c r="N13" s="78">
        <v>29262402.98</v>
      </c>
      <c r="P13" s="78">
        <v>30342.774164109887</v>
      </c>
      <c r="R13" s="78">
        <v>42.03</v>
      </c>
      <c r="S13" s="78">
        <v>0.35</v>
      </c>
    </row>
    <row r="14" spans="2:81">
      <c r="B14" t="s">
        <v>2786</v>
      </c>
      <c r="C14" t="s">
        <v>2787</v>
      </c>
      <c r="D14" t="s">
        <v>126</v>
      </c>
      <c r="E14">
        <v>520018078</v>
      </c>
      <c r="F14" t="s">
        <v>388</v>
      </c>
      <c r="G14" t="s">
        <v>213</v>
      </c>
      <c r="H14" t="s">
        <v>152</v>
      </c>
      <c r="I14" t="s">
        <v>2788</v>
      </c>
      <c r="J14" s="76">
        <v>4.3600000000000003</v>
      </c>
      <c r="K14" t="s">
        <v>105</v>
      </c>
      <c r="L14" s="76">
        <v>6.6</v>
      </c>
      <c r="M14" s="76">
        <v>0.75</v>
      </c>
      <c r="N14" s="76">
        <v>1000000</v>
      </c>
      <c r="O14" s="76">
        <v>159.78</v>
      </c>
      <c r="P14" s="76">
        <v>1597.8</v>
      </c>
      <c r="Q14" s="76">
        <v>0</v>
      </c>
      <c r="R14" s="76">
        <v>2.21</v>
      </c>
      <c r="S14" s="76">
        <v>0.02</v>
      </c>
    </row>
    <row r="15" spans="2:81">
      <c r="B15" t="s">
        <v>2790</v>
      </c>
      <c r="C15" t="s">
        <v>2791</v>
      </c>
      <c r="D15" t="s">
        <v>126</v>
      </c>
      <c r="E15">
        <v>512705138</v>
      </c>
      <c r="F15" t="s">
        <v>388</v>
      </c>
      <c r="G15" t="s">
        <v>673</v>
      </c>
      <c r="H15" t="s">
        <v>152</v>
      </c>
      <c r="I15" t="s">
        <v>2789</v>
      </c>
      <c r="J15" s="76">
        <v>1.29</v>
      </c>
      <c r="K15" t="s">
        <v>105</v>
      </c>
      <c r="L15" s="76">
        <v>5.75</v>
      </c>
      <c r="M15" s="76">
        <v>1.39</v>
      </c>
      <c r="N15" s="76">
        <v>2000000</v>
      </c>
      <c r="O15" s="76">
        <v>132.13999999999999</v>
      </c>
      <c r="P15" s="76">
        <v>2642.8</v>
      </c>
      <c r="Q15" s="76">
        <v>0</v>
      </c>
      <c r="R15" s="76">
        <v>3.66</v>
      </c>
      <c r="S15" s="76">
        <v>0.03</v>
      </c>
    </row>
    <row r="16" spans="2:81">
      <c r="B16" t="s">
        <v>2792</v>
      </c>
      <c r="C16" t="s">
        <v>2793</v>
      </c>
      <c r="D16" t="s">
        <v>126</v>
      </c>
      <c r="E16">
        <v>520000118</v>
      </c>
      <c r="F16" t="s">
        <v>130</v>
      </c>
      <c r="G16" t="s">
        <v>761</v>
      </c>
      <c r="H16" t="s">
        <v>153</v>
      </c>
      <c r="I16" t="s">
        <v>2794</v>
      </c>
      <c r="J16" s="76">
        <v>2.19</v>
      </c>
      <c r="K16" t="s">
        <v>105</v>
      </c>
      <c r="L16" s="76">
        <v>7.09</v>
      </c>
      <c r="M16" s="76">
        <v>0.61</v>
      </c>
      <c r="N16" s="76">
        <v>8765992.3699999992</v>
      </c>
      <c r="O16" s="76">
        <v>138.13</v>
      </c>
      <c r="P16" s="76">
        <v>12108.465260681</v>
      </c>
      <c r="Q16" s="76">
        <v>0</v>
      </c>
      <c r="R16" s="76">
        <v>16.77</v>
      </c>
      <c r="S16" s="76">
        <v>0.14000000000000001</v>
      </c>
    </row>
    <row r="17" spans="2:19">
      <c r="B17" t="s">
        <v>2795</v>
      </c>
      <c r="C17" t="s">
        <v>2796</v>
      </c>
      <c r="D17" t="s">
        <v>126</v>
      </c>
      <c r="E17">
        <v>512475203</v>
      </c>
      <c r="F17" t="s">
        <v>131</v>
      </c>
      <c r="G17" t="s">
        <v>761</v>
      </c>
      <c r="H17" t="s">
        <v>153</v>
      </c>
      <c r="I17" t="s">
        <v>640</v>
      </c>
      <c r="J17" s="76">
        <v>2.81</v>
      </c>
      <c r="K17" t="s">
        <v>105</v>
      </c>
      <c r="L17" s="76">
        <v>3.15</v>
      </c>
      <c r="M17" s="76">
        <v>3.44</v>
      </c>
      <c r="N17" s="76">
        <v>12872158</v>
      </c>
      <c r="O17" s="76">
        <v>100.25</v>
      </c>
      <c r="P17" s="76">
        <v>12904.338395000001</v>
      </c>
      <c r="Q17" s="76">
        <v>4.29</v>
      </c>
      <c r="R17" s="76">
        <v>17.87</v>
      </c>
      <c r="S17" s="76">
        <v>0.15</v>
      </c>
    </row>
    <row r="18" spans="2:19">
      <c r="B18" t="s">
        <v>2797</v>
      </c>
      <c r="C18" t="s">
        <v>2798</v>
      </c>
      <c r="D18" t="s">
        <v>126</v>
      </c>
      <c r="E18">
        <v>513893123</v>
      </c>
      <c r="F18" t="s">
        <v>433</v>
      </c>
      <c r="G18" t="s">
        <v>877</v>
      </c>
      <c r="H18" t="s">
        <v>152</v>
      </c>
      <c r="I18" t="s">
        <v>2789</v>
      </c>
      <c r="J18" s="76">
        <v>1.6</v>
      </c>
      <c r="K18" t="s">
        <v>105</v>
      </c>
      <c r="L18" s="76">
        <v>7</v>
      </c>
      <c r="M18" s="76">
        <v>3.32</v>
      </c>
      <c r="N18" s="76">
        <v>596596.44999999995</v>
      </c>
      <c r="O18" s="76">
        <v>131.30000000000001</v>
      </c>
      <c r="P18" s="76">
        <v>783.33113885</v>
      </c>
      <c r="Q18" s="76">
        <v>0.65</v>
      </c>
      <c r="R18" s="76">
        <v>1.08</v>
      </c>
      <c r="S18" s="76">
        <v>0.01</v>
      </c>
    </row>
    <row r="19" spans="2:19">
      <c r="B19" t="s">
        <v>2799</v>
      </c>
      <c r="C19" t="s">
        <v>2800</v>
      </c>
      <c r="D19" t="s">
        <v>379</v>
      </c>
      <c r="E19">
        <v>375</v>
      </c>
      <c r="F19" t="s">
        <v>433</v>
      </c>
      <c r="G19" t="s">
        <v>877</v>
      </c>
      <c r="H19" t="s">
        <v>152</v>
      </c>
      <c r="I19" t="s">
        <v>2801</v>
      </c>
      <c r="J19" s="76">
        <v>1.79</v>
      </c>
      <c r="K19" t="s">
        <v>105</v>
      </c>
      <c r="L19" s="76">
        <v>6.7</v>
      </c>
      <c r="M19" s="76">
        <v>6.87</v>
      </c>
      <c r="N19" s="76">
        <v>233796.3</v>
      </c>
      <c r="O19" s="76">
        <v>130.9</v>
      </c>
      <c r="P19" s="76">
        <v>306.03935669999998</v>
      </c>
      <c r="Q19" s="76">
        <v>0.12</v>
      </c>
      <c r="R19" s="76">
        <v>0.42</v>
      </c>
      <c r="S19" s="76">
        <v>0</v>
      </c>
    </row>
    <row r="20" spans="2:19">
      <c r="B20" s="77" t="s">
        <v>2783</v>
      </c>
      <c r="C20" s="16"/>
      <c r="D20" s="16"/>
      <c r="E20">
        <v>375</v>
      </c>
      <c r="J20" s="78">
        <v>5.56</v>
      </c>
      <c r="M20" s="78">
        <v>4.3</v>
      </c>
      <c r="N20" s="78">
        <v>25388700</v>
      </c>
      <c r="P20" s="78">
        <v>24938.969150000001</v>
      </c>
      <c r="R20" s="78">
        <v>34.54</v>
      </c>
      <c r="S20" s="78">
        <v>0.28999999999999998</v>
      </c>
    </row>
    <row r="21" spans="2:19">
      <c r="B21" t="s">
        <v>2802</v>
      </c>
      <c r="C21" t="s">
        <v>2803</v>
      </c>
      <c r="D21" t="s">
        <v>126</v>
      </c>
      <c r="E21">
        <f>'[6]לא סחיר - אג"ח קונצרני'!$E$22</f>
        <v>510687403</v>
      </c>
      <c r="F21" t="s">
        <v>433</v>
      </c>
      <c r="G21" t="s">
        <v>554</v>
      </c>
      <c r="H21" t="s">
        <v>153</v>
      </c>
      <c r="I21" t="s">
        <v>2804</v>
      </c>
      <c r="J21" s="76">
        <v>6.17</v>
      </c>
      <c r="K21" t="s">
        <v>105</v>
      </c>
      <c r="L21" s="76">
        <v>3.1</v>
      </c>
      <c r="M21" s="76">
        <v>2.36</v>
      </c>
      <c r="N21" s="76">
        <v>2171700</v>
      </c>
      <c r="O21" s="76">
        <v>105.55</v>
      </c>
      <c r="P21" s="76">
        <v>2292.2293500000001</v>
      </c>
      <c r="Q21" s="76">
        <v>0.54</v>
      </c>
      <c r="R21" s="76">
        <v>3.17</v>
      </c>
      <c r="S21" s="76">
        <v>0.03</v>
      </c>
    </row>
    <row r="22" spans="2:19">
      <c r="B22" t="s">
        <v>2805</v>
      </c>
      <c r="C22" t="s">
        <v>2806</v>
      </c>
      <c r="D22" t="s">
        <v>126</v>
      </c>
      <c r="E22">
        <v>515703528</v>
      </c>
      <c r="F22" t="s">
        <v>115</v>
      </c>
      <c r="G22" t="s">
        <v>677</v>
      </c>
      <c r="H22" t="s">
        <v>153</v>
      </c>
      <c r="I22" t="s">
        <v>464</v>
      </c>
      <c r="J22" s="76">
        <v>5.47</v>
      </c>
      <c r="K22" t="s">
        <v>105</v>
      </c>
      <c r="L22" s="76">
        <v>3.85</v>
      </c>
      <c r="M22" s="76">
        <v>4.74</v>
      </c>
      <c r="N22" s="76">
        <v>20175000</v>
      </c>
      <c r="O22" s="76">
        <v>95.68</v>
      </c>
      <c r="P22" s="76">
        <v>19303.439999999999</v>
      </c>
      <c r="Q22" s="76">
        <v>0</v>
      </c>
      <c r="R22" s="76">
        <v>26.74</v>
      </c>
      <c r="S22" s="76">
        <v>0.22</v>
      </c>
    </row>
    <row r="23" spans="2:19">
      <c r="B23" t="s">
        <v>2807</v>
      </c>
      <c r="C23" t="s">
        <v>2808</v>
      </c>
      <c r="D23" t="s">
        <v>126</v>
      </c>
      <c r="E23">
        <v>513173393</v>
      </c>
      <c r="F23" t="s">
        <v>131</v>
      </c>
      <c r="G23" t="s">
        <v>761</v>
      </c>
      <c r="H23" t="s">
        <v>153</v>
      </c>
      <c r="I23" t="s">
        <v>2809</v>
      </c>
      <c r="J23" s="76">
        <v>2.86</v>
      </c>
      <c r="K23" t="s">
        <v>105</v>
      </c>
      <c r="L23" s="76">
        <v>3.42</v>
      </c>
      <c r="M23" s="76">
        <v>2.16</v>
      </c>
      <c r="N23" s="76">
        <v>128000</v>
      </c>
      <c r="O23" s="76">
        <v>105.23</v>
      </c>
      <c r="P23" s="76">
        <v>134.6944</v>
      </c>
      <c r="Q23" s="76">
        <v>0.05</v>
      </c>
      <c r="R23" s="76">
        <v>0.19</v>
      </c>
      <c r="S23" s="76">
        <v>0</v>
      </c>
    </row>
    <row r="24" spans="2:19">
      <c r="B24" t="s">
        <v>2810</v>
      </c>
      <c r="C24" t="s">
        <v>2811</v>
      </c>
      <c r="D24" t="s">
        <v>126</v>
      </c>
      <c r="E24">
        <v>520044439</v>
      </c>
      <c r="F24" t="s">
        <v>115</v>
      </c>
      <c r="G24" t="s">
        <v>761</v>
      </c>
      <c r="H24" t="s">
        <v>153</v>
      </c>
      <c r="I24" t="s">
        <v>2812</v>
      </c>
      <c r="J24" s="76">
        <v>5.83</v>
      </c>
      <c r="K24" t="s">
        <v>105</v>
      </c>
      <c r="L24" s="76">
        <v>4.5999999999999996</v>
      </c>
      <c r="M24" s="76">
        <v>3.12</v>
      </c>
      <c r="N24" s="76">
        <v>2914000</v>
      </c>
      <c r="O24" s="76">
        <v>110.11</v>
      </c>
      <c r="P24" s="76">
        <v>3208.6053999999999</v>
      </c>
      <c r="Q24" s="76">
        <v>0.42</v>
      </c>
      <c r="R24" s="76">
        <v>4.4400000000000004</v>
      </c>
      <c r="S24" s="76">
        <v>0.04</v>
      </c>
    </row>
    <row r="25" spans="2:19">
      <c r="B25" s="77" t="s">
        <v>373</v>
      </c>
      <c r="C25" s="16"/>
      <c r="D25" s="16"/>
      <c r="E25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6">
        <v>0</v>
      </c>
      <c r="K26" t="s">
        <v>217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s="77" t="s">
        <v>1546</v>
      </c>
      <c r="C27" s="16"/>
      <c r="D27" s="16"/>
      <c r="E27" s="16"/>
      <c r="J27" s="78">
        <v>3.47</v>
      </c>
      <c r="M27" s="78">
        <v>4.46</v>
      </c>
      <c r="N27" s="78">
        <v>4264000</v>
      </c>
      <c r="P27" s="78">
        <v>15942.991532</v>
      </c>
      <c r="R27" s="78">
        <v>22.08</v>
      </c>
      <c r="S27" s="78">
        <v>0.18</v>
      </c>
    </row>
    <row r="28" spans="2:19">
      <c r="B28" t="s">
        <v>2813</v>
      </c>
      <c r="C28" t="s">
        <v>2814</v>
      </c>
      <c r="D28" t="s">
        <v>379</v>
      </c>
      <c r="E28">
        <v>514798636</v>
      </c>
      <c r="F28" t="s">
        <v>526</v>
      </c>
      <c r="G28" t="s">
        <v>974</v>
      </c>
      <c r="H28" t="s">
        <v>383</v>
      </c>
      <c r="I28" t="s">
        <v>835</v>
      </c>
      <c r="J28" s="76">
        <v>3.47</v>
      </c>
      <c r="K28" t="s">
        <v>109</v>
      </c>
      <c r="L28" s="76">
        <v>4.4400000000000004</v>
      </c>
      <c r="M28" s="76">
        <v>4.46</v>
      </c>
      <c r="N28" s="76">
        <v>2144000</v>
      </c>
      <c r="O28" s="76">
        <v>105.95</v>
      </c>
      <c r="P28" s="76">
        <v>8016.363472</v>
      </c>
      <c r="Q28" s="76">
        <v>0.54</v>
      </c>
      <c r="R28" s="76">
        <v>11.1</v>
      </c>
      <c r="S28" s="76">
        <v>0.09</v>
      </c>
    </row>
    <row r="29" spans="2:19">
      <c r="B29" t="s">
        <v>2813</v>
      </c>
      <c r="C29" t="s">
        <v>2814</v>
      </c>
      <c r="D29" t="s">
        <v>379</v>
      </c>
      <c r="E29">
        <f>E28</f>
        <v>514798636</v>
      </c>
      <c r="F29" t="s">
        <v>526</v>
      </c>
      <c r="G29" t="s">
        <v>974</v>
      </c>
      <c r="H29" t="s">
        <v>383</v>
      </c>
      <c r="I29" t="s">
        <v>835</v>
      </c>
      <c r="J29" s="76">
        <v>3.47</v>
      </c>
      <c r="K29" t="s">
        <v>109</v>
      </c>
      <c r="L29" s="76">
        <v>4.4400000000000004</v>
      </c>
      <c r="M29" s="76">
        <v>4.46</v>
      </c>
      <c r="N29" s="76">
        <v>2120000</v>
      </c>
      <c r="O29" s="76">
        <v>105.95</v>
      </c>
      <c r="P29" s="76">
        <v>7926.62806</v>
      </c>
      <c r="Q29" s="76">
        <v>0.53</v>
      </c>
      <c r="R29" s="76">
        <v>10.98</v>
      </c>
      <c r="S29" s="76">
        <v>0.09</v>
      </c>
    </row>
    <row r="30" spans="2:19">
      <c r="B30" s="77" t="s">
        <v>258</v>
      </c>
      <c r="C30" s="16"/>
      <c r="D30" s="16"/>
      <c r="E30" s="16"/>
      <c r="J30" s="78">
        <v>3.28</v>
      </c>
      <c r="M30" s="78">
        <v>0</v>
      </c>
      <c r="N30" s="78">
        <v>270000</v>
      </c>
      <c r="P30" s="78">
        <v>976.07905200000005</v>
      </c>
      <c r="R30" s="78">
        <v>1.35</v>
      </c>
      <c r="S30" s="78">
        <v>0.01</v>
      </c>
    </row>
    <row r="31" spans="2:19">
      <c r="B31" s="77" t="s">
        <v>374</v>
      </c>
      <c r="C31" s="16"/>
      <c r="D31" s="16"/>
      <c r="E31" s="16"/>
      <c r="J31" s="78">
        <v>3.28</v>
      </c>
      <c r="M31" s="78">
        <v>0</v>
      </c>
      <c r="N31" s="78">
        <v>270000</v>
      </c>
      <c r="P31" s="78">
        <v>976.07905200000005</v>
      </c>
      <c r="R31" s="78">
        <v>1.35</v>
      </c>
      <c r="S31" s="78">
        <v>0.01</v>
      </c>
    </row>
    <row r="32" spans="2:19">
      <c r="B32" t="s">
        <v>2815</v>
      </c>
      <c r="C32" t="s">
        <v>2816</v>
      </c>
      <c r="D32" t="s">
        <v>126</v>
      </c>
      <c r="E32">
        <v>511597239</v>
      </c>
      <c r="F32" t="s">
        <v>128</v>
      </c>
      <c r="G32" t="s">
        <v>565</v>
      </c>
      <c r="H32" t="s">
        <v>152</v>
      </c>
      <c r="I32" t="s">
        <v>2817</v>
      </c>
      <c r="J32" s="76">
        <v>3.28</v>
      </c>
      <c r="K32" t="s">
        <v>109</v>
      </c>
      <c r="L32" s="76">
        <v>3.7</v>
      </c>
      <c r="M32" s="76">
        <v>0</v>
      </c>
      <c r="N32" s="76">
        <v>270000</v>
      </c>
      <c r="O32" s="76">
        <v>102.44</v>
      </c>
      <c r="P32" s="76">
        <v>976.07905200000005</v>
      </c>
      <c r="Q32" s="76">
        <v>0.4</v>
      </c>
      <c r="R32" s="76">
        <v>1.35</v>
      </c>
      <c r="S32" s="76">
        <v>0.01</v>
      </c>
    </row>
    <row r="33" spans="2:19">
      <c r="B33" s="77" t="s">
        <v>375</v>
      </c>
      <c r="C33" s="16"/>
      <c r="D33" s="16"/>
      <c r="J33" s="78">
        <v>0</v>
      </c>
      <c r="M33" s="78">
        <v>0</v>
      </c>
      <c r="N33" s="78">
        <v>0</v>
      </c>
      <c r="P33" s="78">
        <v>0</v>
      </c>
      <c r="R33" s="78">
        <v>0</v>
      </c>
      <c r="S33" s="78">
        <v>0</v>
      </c>
    </row>
    <row r="34" spans="2:19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J34" s="76">
        <v>0</v>
      </c>
      <c r="K34" t="s">
        <v>217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</row>
    <row r="35" spans="2:19">
      <c r="B35" t="s">
        <v>260</v>
      </c>
      <c r="C35" s="16"/>
      <c r="D35" s="16"/>
      <c r="E35" s="16"/>
    </row>
    <row r="36" spans="2:19">
      <c r="B36" t="s">
        <v>369</v>
      </c>
      <c r="C36" s="16"/>
      <c r="D36" s="16"/>
      <c r="E36" s="16"/>
    </row>
    <row r="37" spans="2:19">
      <c r="B37" t="s">
        <v>370</v>
      </c>
      <c r="C37" s="16"/>
      <c r="D37" s="16"/>
      <c r="E37" s="16"/>
    </row>
    <row r="38" spans="2:19">
      <c r="B38" t="s">
        <v>371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D1048576 F1:XFD1048576 E1:E32 E34:E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671593</v>
      </c>
      <c r="I11" s="7"/>
      <c r="J11" s="75">
        <v>64584.878059778697</v>
      </c>
      <c r="K11" s="7"/>
      <c r="L11" s="75">
        <v>100</v>
      </c>
      <c r="M11" s="75">
        <v>0.75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671593</v>
      </c>
      <c r="J12" s="78">
        <v>64584.878059778697</v>
      </c>
      <c r="L12" s="78">
        <v>100</v>
      </c>
      <c r="M12" s="78">
        <v>0.75</v>
      </c>
    </row>
    <row r="13" spans="2:98">
      <c r="B13" t="s">
        <v>2818</v>
      </c>
      <c r="C13" t="s">
        <v>2819</v>
      </c>
      <c r="D13" t="s">
        <v>126</v>
      </c>
      <c r="E13" t="s">
        <v>2820</v>
      </c>
      <c r="F13" t="s">
        <v>115</v>
      </c>
      <c r="G13" t="s">
        <v>105</v>
      </c>
      <c r="H13" s="76">
        <v>115593</v>
      </c>
      <c r="I13" s="76">
        <v>55359.753618000002</v>
      </c>
      <c r="J13" s="76">
        <v>63991.999999654698</v>
      </c>
      <c r="K13" s="76">
        <v>0</v>
      </c>
      <c r="L13" s="76">
        <v>99.08</v>
      </c>
      <c r="M13" s="76">
        <v>0.74</v>
      </c>
    </row>
    <row r="14" spans="2:98">
      <c r="B14" t="s">
        <v>2821</v>
      </c>
      <c r="C14" t="s">
        <v>2822</v>
      </c>
      <c r="D14" t="s">
        <v>126</v>
      </c>
      <c r="E14" t="s">
        <v>2823</v>
      </c>
      <c r="F14" t="s">
        <v>433</v>
      </c>
      <c r="G14" t="s">
        <v>113</v>
      </c>
      <c r="H14" s="76">
        <v>500000</v>
      </c>
      <c r="I14" s="76">
        <v>28.524999999999999</v>
      </c>
      <c r="J14" s="76">
        <v>592.87786249999999</v>
      </c>
      <c r="K14" s="76">
        <v>0</v>
      </c>
      <c r="L14" s="76">
        <v>0.92</v>
      </c>
      <c r="M14" s="76">
        <v>0.01</v>
      </c>
    </row>
    <row r="15" spans="2:98">
      <c r="B15" t="s">
        <v>2824</v>
      </c>
      <c r="C15" t="s">
        <v>2825</v>
      </c>
      <c r="D15" t="s">
        <v>126</v>
      </c>
      <c r="E15" t="s">
        <v>2826</v>
      </c>
      <c r="F15" t="s">
        <v>135</v>
      </c>
      <c r="G15" t="s">
        <v>109</v>
      </c>
      <c r="H15" s="76">
        <v>56000</v>
      </c>
      <c r="I15" s="76">
        <v>1E-4</v>
      </c>
      <c r="J15" s="76">
        <v>1.97624E-4</v>
      </c>
      <c r="K15" s="76">
        <v>0</v>
      </c>
      <c r="L15" s="76">
        <v>0</v>
      </c>
      <c r="M15" s="76">
        <v>0</v>
      </c>
    </row>
    <row r="16" spans="2:98">
      <c r="B16" s="77" t="s">
        <v>258</v>
      </c>
      <c r="C16" s="16"/>
      <c r="D16" s="16"/>
      <c r="E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374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375</v>
      </c>
      <c r="C19" s="16"/>
      <c r="D19" s="16"/>
      <c r="E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t="s">
        <v>260</v>
      </c>
      <c r="C21" s="16"/>
      <c r="D21" s="16"/>
      <c r="E21" s="16"/>
    </row>
    <row r="22" spans="2:13">
      <c r="B22" t="s">
        <v>369</v>
      </c>
      <c r="C22" s="16"/>
      <c r="D22" s="16"/>
      <c r="E22" s="16"/>
    </row>
    <row r="23" spans="2:13">
      <c r="B23" t="s">
        <v>370</v>
      </c>
      <c r="C23" s="16"/>
      <c r="D23" s="16"/>
      <c r="E23" s="16"/>
    </row>
    <row r="24" spans="2:13">
      <c r="B24" t="s">
        <v>371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63485071.170000002</v>
      </c>
      <c r="G11" s="7"/>
      <c r="H11" s="75">
        <v>70859.981702103163</v>
      </c>
      <c r="I11" s="7"/>
      <c r="J11" s="75">
        <v>100</v>
      </c>
      <c r="K11" s="75">
        <v>0.82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61876190.640000001</v>
      </c>
      <c r="H12" s="78">
        <v>65191.345463999998</v>
      </c>
      <c r="J12" s="78">
        <v>92</v>
      </c>
      <c r="K12" s="78">
        <v>0.75</v>
      </c>
    </row>
    <row r="13" spans="2:55">
      <c r="B13" s="77" t="s">
        <v>2827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217</v>
      </c>
      <c r="C14" t="s">
        <v>217</v>
      </c>
      <c r="D14" t="s">
        <v>217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2828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217</v>
      </c>
      <c r="C16" t="s">
        <v>217</v>
      </c>
      <c r="D16" t="s">
        <v>217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2829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2830</v>
      </c>
      <c r="C19" s="16"/>
      <c r="F19" s="78">
        <v>61876190.640000001</v>
      </c>
      <c r="H19" s="78">
        <v>65191.345463999998</v>
      </c>
      <c r="J19" s="78">
        <v>92</v>
      </c>
      <c r="K19" s="78">
        <v>0.75</v>
      </c>
    </row>
    <row r="20" spans="2:11">
      <c r="B20" t="s">
        <v>2831</v>
      </c>
      <c r="C20" t="s">
        <v>2832</v>
      </c>
      <c r="D20" t="s">
        <v>109</v>
      </c>
      <c r="E20" t="s">
        <v>1156</v>
      </c>
      <c r="F20" s="76">
        <v>655428</v>
      </c>
      <c r="G20" s="76">
        <v>100</v>
      </c>
      <c r="H20" s="76">
        <v>2313.005412</v>
      </c>
      <c r="I20" s="76">
        <v>0</v>
      </c>
      <c r="J20" s="76">
        <v>3.26</v>
      </c>
      <c r="K20" s="76">
        <v>0.03</v>
      </c>
    </row>
    <row r="21" spans="2:11">
      <c r="B21" t="s">
        <v>2831</v>
      </c>
      <c r="C21" t="s">
        <v>2832</v>
      </c>
      <c r="D21" t="s">
        <v>109</v>
      </c>
      <c r="E21" t="s">
        <v>1156</v>
      </c>
      <c r="F21" s="76">
        <v>655428</v>
      </c>
      <c r="G21" s="76">
        <v>100</v>
      </c>
      <c r="H21" s="76">
        <v>2313.005412</v>
      </c>
      <c r="I21" s="76">
        <v>0</v>
      </c>
      <c r="J21" s="76">
        <v>3.26</v>
      </c>
      <c r="K21" s="76">
        <v>0.03</v>
      </c>
    </row>
    <row r="22" spans="2:11">
      <c r="B22" t="s">
        <v>2833</v>
      </c>
      <c r="C22" t="s">
        <v>2834</v>
      </c>
      <c r="D22" t="s">
        <v>105</v>
      </c>
      <c r="E22" t="s">
        <v>2835</v>
      </c>
      <c r="F22" s="76">
        <v>13197410</v>
      </c>
      <c r="G22" s="76">
        <v>100</v>
      </c>
      <c r="H22" s="76">
        <v>13197.41</v>
      </c>
      <c r="I22" s="76">
        <v>0</v>
      </c>
      <c r="J22" s="76">
        <v>18.62</v>
      </c>
      <c r="K22" s="76">
        <v>0.15</v>
      </c>
    </row>
    <row r="23" spans="2:11">
      <c r="B23" t="s">
        <v>2836</v>
      </c>
      <c r="C23" t="s">
        <v>2837</v>
      </c>
      <c r="D23" t="s">
        <v>105</v>
      </c>
      <c r="E23" t="s">
        <v>411</v>
      </c>
      <c r="F23" s="76">
        <v>21920676</v>
      </c>
      <c r="G23" s="76">
        <v>100</v>
      </c>
      <c r="H23" s="76">
        <v>21920.675999999999</v>
      </c>
      <c r="I23" s="76">
        <v>0</v>
      </c>
      <c r="J23" s="76">
        <v>30.94</v>
      </c>
      <c r="K23" s="76">
        <v>0.25</v>
      </c>
    </row>
    <row r="24" spans="2:11">
      <c r="B24" t="s">
        <v>2836</v>
      </c>
      <c r="C24" t="s">
        <v>2837</v>
      </c>
      <c r="D24" t="s">
        <v>105</v>
      </c>
      <c r="E24" t="s">
        <v>411</v>
      </c>
      <c r="F24" s="76">
        <v>18459518</v>
      </c>
      <c r="G24" s="76">
        <v>100</v>
      </c>
      <c r="H24" s="76">
        <v>18459.518</v>
      </c>
      <c r="I24" s="76">
        <v>0</v>
      </c>
      <c r="J24" s="76">
        <v>26.05</v>
      </c>
      <c r="K24" s="76">
        <v>0.21</v>
      </c>
    </row>
    <row r="25" spans="2:11">
      <c r="B25" t="s">
        <v>2838</v>
      </c>
      <c r="C25" t="s">
        <v>2839</v>
      </c>
      <c r="D25" t="s">
        <v>105</v>
      </c>
      <c r="E25" t="s">
        <v>2840</v>
      </c>
      <c r="F25" s="76">
        <v>1831557.32</v>
      </c>
      <c r="G25" s="76">
        <v>100</v>
      </c>
      <c r="H25" s="76">
        <v>1831.5573199999999</v>
      </c>
      <c r="I25" s="76">
        <v>0</v>
      </c>
      <c r="J25" s="76">
        <v>2.58</v>
      </c>
      <c r="K25" s="76">
        <v>0.02</v>
      </c>
    </row>
    <row r="26" spans="2:11">
      <c r="B26" t="s">
        <v>2838</v>
      </c>
      <c r="C26" t="s">
        <v>2839</v>
      </c>
      <c r="D26" t="s">
        <v>105</v>
      </c>
      <c r="E26" t="s">
        <v>2840</v>
      </c>
      <c r="F26" s="76">
        <v>1831557.32</v>
      </c>
      <c r="G26" s="76">
        <v>100</v>
      </c>
      <c r="H26" s="76">
        <v>1831.5573199999999</v>
      </c>
      <c r="I26" s="76">
        <v>0</v>
      </c>
      <c r="J26" s="76">
        <v>2.58</v>
      </c>
      <c r="K26" s="76">
        <v>0.02</v>
      </c>
    </row>
    <row r="27" spans="2:11">
      <c r="B27" t="s">
        <v>2841</v>
      </c>
      <c r="C27" t="s">
        <v>2842</v>
      </c>
      <c r="D27" t="s">
        <v>105</v>
      </c>
      <c r="E27" t="s">
        <v>266</v>
      </c>
      <c r="F27" s="76">
        <v>1662308</v>
      </c>
      <c r="G27" s="76">
        <v>100</v>
      </c>
      <c r="H27" s="76">
        <v>1662.308</v>
      </c>
      <c r="I27" s="76">
        <v>0</v>
      </c>
      <c r="J27" s="76">
        <v>2.35</v>
      </c>
      <c r="K27" s="76">
        <v>0.02</v>
      </c>
    </row>
    <row r="28" spans="2:11">
      <c r="B28" t="s">
        <v>2841</v>
      </c>
      <c r="C28" t="s">
        <v>2842</v>
      </c>
      <c r="D28" t="s">
        <v>105</v>
      </c>
      <c r="E28" t="s">
        <v>266</v>
      </c>
      <c r="F28" s="76">
        <v>1662308</v>
      </c>
      <c r="G28" s="76">
        <v>100</v>
      </c>
      <c r="H28" s="76">
        <v>1662.308</v>
      </c>
      <c r="I28" s="76">
        <v>0</v>
      </c>
      <c r="J28" s="76">
        <v>2.35</v>
      </c>
      <c r="K28" s="76">
        <v>0.02</v>
      </c>
    </row>
    <row r="29" spans="2:11">
      <c r="B29" s="77" t="s">
        <v>258</v>
      </c>
      <c r="C29" s="16"/>
      <c r="F29" s="78">
        <v>1608880.53</v>
      </c>
      <c r="H29" s="78">
        <v>5668.6362381031613</v>
      </c>
      <c r="J29" s="78">
        <v>8</v>
      </c>
      <c r="K29" s="78">
        <v>7.0000000000000007E-2</v>
      </c>
    </row>
    <row r="30" spans="2:11">
      <c r="B30" s="77" t="s">
        <v>2843</v>
      </c>
      <c r="C30" s="16"/>
      <c r="F30" s="78">
        <v>0</v>
      </c>
      <c r="H30" s="78">
        <v>0</v>
      </c>
      <c r="J30" s="78">
        <v>0</v>
      </c>
      <c r="K30" s="78">
        <v>0</v>
      </c>
    </row>
    <row r="31" spans="2:11">
      <c r="B31" t="s">
        <v>217</v>
      </c>
      <c r="C31" t="s">
        <v>217</v>
      </c>
      <c r="D31" t="s">
        <v>217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2844</v>
      </c>
      <c r="C32" s="16"/>
      <c r="F32" s="78">
        <v>0</v>
      </c>
      <c r="H32" s="78">
        <v>0</v>
      </c>
      <c r="J32" s="78">
        <v>0</v>
      </c>
      <c r="K32" s="78">
        <v>0</v>
      </c>
    </row>
    <row r="33" spans="2:11">
      <c r="B33" t="s">
        <v>217</v>
      </c>
      <c r="C33" t="s">
        <v>217</v>
      </c>
      <c r="D33" t="s">
        <v>217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2845</v>
      </c>
      <c r="C34" s="16"/>
      <c r="F34" s="78">
        <v>0</v>
      </c>
      <c r="H34" s="78">
        <v>0</v>
      </c>
      <c r="J34" s="78">
        <v>0</v>
      </c>
      <c r="K34" s="78">
        <v>0</v>
      </c>
    </row>
    <row r="35" spans="2:11">
      <c r="B35" t="s">
        <v>217</v>
      </c>
      <c r="C35" t="s">
        <v>217</v>
      </c>
      <c r="D35" t="s">
        <v>217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2846</v>
      </c>
      <c r="C36" s="16"/>
      <c r="F36" s="78">
        <v>1608880.53</v>
      </c>
      <c r="H36" s="78">
        <v>5668.6362381031613</v>
      </c>
      <c r="J36" s="78">
        <v>8</v>
      </c>
      <c r="K36" s="78">
        <v>7.0000000000000007E-2</v>
      </c>
    </row>
    <row r="37" spans="2:11">
      <c r="B37" t="s">
        <v>2847</v>
      </c>
      <c r="C37" t="s">
        <v>2848</v>
      </c>
      <c r="D37" t="s">
        <v>109</v>
      </c>
      <c r="E37" t="s">
        <v>2849</v>
      </c>
      <c r="F37" s="76">
        <v>2579.5300000000002</v>
      </c>
      <c r="G37" s="76">
        <v>1E-4</v>
      </c>
      <c r="H37" s="76">
        <v>9.1031613699999998E-6</v>
      </c>
      <c r="I37" s="76">
        <v>0</v>
      </c>
      <c r="J37" s="76">
        <v>0</v>
      </c>
      <c r="K37" s="76">
        <v>0</v>
      </c>
    </row>
    <row r="38" spans="2:11">
      <c r="B38" t="s">
        <v>2850</v>
      </c>
      <c r="C38" t="s">
        <v>2851</v>
      </c>
      <c r="D38" t="s">
        <v>109</v>
      </c>
      <c r="E38" t="s">
        <v>2852</v>
      </c>
      <c r="F38" s="76">
        <v>715394</v>
      </c>
      <c r="G38" s="76">
        <v>100</v>
      </c>
      <c r="H38" s="76">
        <v>2524.6254260000001</v>
      </c>
      <c r="I38" s="76">
        <v>0</v>
      </c>
      <c r="J38" s="76">
        <v>3.56</v>
      </c>
      <c r="K38" s="76">
        <v>0.03</v>
      </c>
    </row>
    <row r="39" spans="2:11">
      <c r="B39" t="s">
        <v>2853</v>
      </c>
      <c r="C39" t="s">
        <v>2854</v>
      </c>
      <c r="D39" t="s">
        <v>109</v>
      </c>
      <c r="E39" t="s">
        <v>2855</v>
      </c>
      <c r="F39" s="76">
        <v>366795</v>
      </c>
      <c r="G39" s="76">
        <v>100</v>
      </c>
      <c r="H39" s="76">
        <v>1294.4195549999999</v>
      </c>
      <c r="I39" s="76">
        <v>0</v>
      </c>
      <c r="J39" s="76">
        <v>1.83</v>
      </c>
      <c r="K39" s="76">
        <v>0.01</v>
      </c>
    </row>
    <row r="40" spans="2:11">
      <c r="B40" t="s">
        <v>2856</v>
      </c>
      <c r="C40" t="s">
        <v>2857</v>
      </c>
      <c r="D40" t="s">
        <v>109</v>
      </c>
      <c r="E40" t="s">
        <v>306</v>
      </c>
      <c r="F40" s="76">
        <v>262056</v>
      </c>
      <c r="G40" s="76">
        <v>100</v>
      </c>
      <c r="H40" s="76">
        <v>924.79562399999998</v>
      </c>
      <c r="I40" s="76">
        <v>0</v>
      </c>
      <c r="J40" s="76">
        <v>1.31</v>
      </c>
      <c r="K40" s="76">
        <v>0.01</v>
      </c>
    </row>
    <row r="41" spans="2:11">
      <c r="B41" t="s">
        <v>2856</v>
      </c>
      <c r="C41" t="s">
        <v>2857</v>
      </c>
      <c r="D41" t="s">
        <v>109</v>
      </c>
      <c r="E41" t="s">
        <v>306</v>
      </c>
      <c r="F41" s="76">
        <v>262056</v>
      </c>
      <c r="G41" s="76">
        <v>100</v>
      </c>
      <c r="H41" s="76">
        <v>924.79562399999998</v>
      </c>
      <c r="I41" s="76">
        <v>0</v>
      </c>
      <c r="J41" s="76">
        <v>1.31</v>
      </c>
      <c r="K41" s="76">
        <v>0.01</v>
      </c>
    </row>
    <row r="42" spans="2:11">
      <c r="B42" t="s">
        <v>260</v>
      </c>
      <c r="C42" s="16"/>
    </row>
    <row r="43" spans="2:11">
      <c r="B43" t="s">
        <v>369</v>
      </c>
      <c r="C43" s="16"/>
    </row>
    <row r="44" spans="2:11">
      <c r="B44" t="s">
        <v>370</v>
      </c>
      <c r="C44" s="16"/>
    </row>
    <row r="45" spans="2:11">
      <c r="B45" t="s">
        <v>371</v>
      </c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12794197</v>
      </c>
      <c r="H11" s="7"/>
      <c r="I11" s="75">
        <v>9801.5094200000003</v>
      </c>
      <c r="J11" s="7"/>
      <c r="K11" s="75">
        <v>100</v>
      </c>
      <c r="L11" s="75">
        <v>0.11</v>
      </c>
      <c r="M11" s="16"/>
      <c r="N11" s="16"/>
      <c r="O11" s="16"/>
      <c r="P11" s="16"/>
      <c r="BG11" s="16"/>
    </row>
    <row r="12" spans="2:59">
      <c r="B12" s="77" t="s">
        <v>2858</v>
      </c>
      <c r="C12" s="16"/>
      <c r="D12" s="16"/>
      <c r="G12" s="78">
        <v>12794197</v>
      </c>
      <c r="I12" s="78">
        <v>9801.5094200000003</v>
      </c>
      <c r="K12" s="78">
        <v>100</v>
      </c>
      <c r="L12" s="78">
        <v>0.11</v>
      </c>
    </row>
    <row r="13" spans="2:59">
      <c r="B13" t="s">
        <v>2859</v>
      </c>
      <c r="C13" t="s">
        <v>2860</v>
      </c>
      <c r="D13" t="s">
        <v>1605</v>
      </c>
      <c r="E13" t="s">
        <v>105</v>
      </c>
      <c r="F13" t="s">
        <v>857</v>
      </c>
      <c r="G13" s="76">
        <v>731399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t="s">
        <v>2861</v>
      </c>
      <c r="C14" t="s">
        <v>2862</v>
      </c>
      <c r="D14" t="s">
        <v>1605</v>
      </c>
      <c r="E14" t="s">
        <v>105</v>
      </c>
      <c r="F14" t="s">
        <v>857</v>
      </c>
      <c r="G14" s="76">
        <v>731399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9">
      <c r="B15" t="s">
        <v>2863</v>
      </c>
      <c r="C15" t="s">
        <v>2864</v>
      </c>
      <c r="D15" t="s">
        <v>1605</v>
      </c>
      <c r="E15" t="s">
        <v>105</v>
      </c>
      <c r="F15" t="s">
        <v>857</v>
      </c>
      <c r="G15" s="76">
        <v>731399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2865</v>
      </c>
      <c r="C16" t="s">
        <v>2866</v>
      </c>
      <c r="D16" t="s">
        <v>751</v>
      </c>
      <c r="E16" t="s">
        <v>105</v>
      </c>
      <c r="F16" t="s">
        <v>835</v>
      </c>
      <c r="G16" s="76">
        <v>6290501</v>
      </c>
      <c r="H16" s="76">
        <v>92.467070000000007</v>
      </c>
      <c r="I16" s="76">
        <v>5816.6419630207001</v>
      </c>
      <c r="J16" s="76">
        <v>0</v>
      </c>
      <c r="K16" s="76">
        <v>59.34</v>
      </c>
      <c r="L16" s="76">
        <v>7.0000000000000007E-2</v>
      </c>
    </row>
    <row r="17" spans="2:12">
      <c r="B17" t="s">
        <v>2865</v>
      </c>
      <c r="C17" t="s">
        <v>2866</v>
      </c>
      <c r="D17" t="s">
        <v>751</v>
      </c>
      <c r="E17" t="s">
        <v>105</v>
      </c>
      <c r="F17" t="s">
        <v>835</v>
      </c>
      <c r="G17" s="76">
        <v>4309499</v>
      </c>
      <c r="H17" s="76">
        <v>92.467070000000007</v>
      </c>
      <c r="I17" s="76">
        <v>3984.8674569793002</v>
      </c>
      <c r="J17" s="76">
        <v>0</v>
      </c>
      <c r="K17" s="76">
        <v>40.659999999999997</v>
      </c>
      <c r="L17" s="76">
        <v>0.05</v>
      </c>
    </row>
    <row r="18" spans="2:12">
      <c r="B18" s="77" t="s">
        <v>2691</v>
      </c>
      <c r="C18" s="16"/>
      <c r="D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217</v>
      </c>
      <c r="C19" t="s">
        <v>217</v>
      </c>
      <c r="D19" t="s">
        <v>217</v>
      </c>
      <c r="E19" t="s">
        <v>217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260</v>
      </c>
      <c r="C20" s="16"/>
      <c r="D20" s="16"/>
    </row>
    <row r="21" spans="2:12">
      <c r="B21" t="s">
        <v>369</v>
      </c>
      <c r="C21" s="16"/>
      <c r="D21" s="16"/>
    </row>
    <row r="22" spans="2:12">
      <c r="B22" t="s">
        <v>370</v>
      </c>
      <c r="C22" s="16"/>
      <c r="D22" s="16"/>
    </row>
    <row r="23" spans="2:12">
      <c r="B23" t="s">
        <v>371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2692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2697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2867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2698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1546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258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2692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2699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2698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2700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1546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260</v>
      </c>
      <c r="C34" s="16"/>
      <c r="D34" s="16"/>
    </row>
    <row r="35" spans="2:12">
      <c r="B35" t="s">
        <v>369</v>
      </c>
      <c r="C35" s="16"/>
      <c r="D35" s="16"/>
    </row>
    <row r="36" spans="2:12">
      <c r="B36" t="s">
        <v>370</v>
      </c>
      <c r="C36" s="16"/>
      <c r="D36" s="16"/>
    </row>
    <row r="37" spans="2:12">
      <c r="B37" t="s">
        <v>371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0" workbookViewId="0">
      <selection activeCell="J19" sqref="J19"/>
    </sheetView>
  </sheetViews>
  <sheetFormatPr defaultColWidth="9.140625" defaultRowHeight="18"/>
  <cols>
    <col min="1" max="1" width="6.28515625" style="16" customWidth="1"/>
    <col min="2" max="2" width="55.140625" style="15" customWidth="1"/>
    <col min="3" max="3" width="35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372458.33457142097</v>
      </c>
      <c r="K11" s="75">
        <v>100</v>
      </c>
      <c r="L11" s="75">
        <v>4.45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f>J13+J19+J32</f>
        <v>372458.33457142097</v>
      </c>
      <c r="K12" s="78">
        <v>100</v>
      </c>
      <c r="L12" s="78">
        <v>4.45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f>SUM(J14:J18)</f>
        <v>360822.70408999996</v>
      </c>
      <c r="K13" s="78">
        <v>96.98</v>
      </c>
      <c r="L13" s="78">
        <v>4.32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152</v>
      </c>
      <c r="G14" t="s">
        <v>105</v>
      </c>
      <c r="H14" s="76">
        <v>0</v>
      </c>
      <c r="I14" s="76">
        <v>0</v>
      </c>
      <c r="J14" s="76">
        <v>244.34935999999999</v>
      </c>
      <c r="K14" s="76">
        <v>0.06</v>
      </c>
      <c r="L14" s="76">
        <v>0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152</v>
      </c>
      <c r="G15" t="s">
        <v>105</v>
      </c>
      <c r="H15" s="76">
        <v>0</v>
      </c>
      <c r="I15" s="76">
        <v>0</v>
      </c>
      <c r="J15" s="76">
        <v>1545.96174</v>
      </c>
      <c r="K15" s="76">
        <v>0.4</v>
      </c>
      <c r="L15" s="76">
        <v>0.02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218</v>
      </c>
      <c r="G16" t="s">
        <v>105</v>
      </c>
      <c r="H16" s="76">
        <v>0</v>
      </c>
      <c r="I16" s="76">
        <v>0</v>
      </c>
      <c r="J16" s="76">
        <v>-310.18592000000001</v>
      </c>
      <c r="K16" s="76">
        <v>-0.08</v>
      </c>
      <c r="L16" s="76">
        <v>0</v>
      </c>
    </row>
    <row r="17" spans="2:12">
      <c r="B17" t="s">
        <v>219</v>
      </c>
      <c r="C17" t="s">
        <v>220</v>
      </c>
      <c r="D17" t="s">
        <v>221</v>
      </c>
      <c r="E17" t="s">
        <v>222</v>
      </c>
      <c r="F17" t="s">
        <v>152</v>
      </c>
      <c r="G17" t="s">
        <v>105</v>
      </c>
      <c r="H17" s="76">
        <v>0</v>
      </c>
      <c r="I17" s="76">
        <v>0</v>
      </c>
      <c r="J17" s="76">
        <v>4160.9089100000001</v>
      </c>
      <c r="K17" s="76">
        <v>1.08</v>
      </c>
      <c r="L17" s="76">
        <v>0.05</v>
      </c>
    </row>
    <row r="18" spans="2:12">
      <c r="B18" t="s">
        <v>223</v>
      </c>
      <c r="C18" t="s">
        <v>224</v>
      </c>
      <c r="D18" t="s">
        <v>225</v>
      </c>
      <c r="E18" t="s">
        <v>222</v>
      </c>
      <c r="F18" t="s">
        <v>152</v>
      </c>
      <c r="G18" t="s">
        <v>105</v>
      </c>
      <c r="H18" s="76">
        <v>0</v>
      </c>
      <c r="I18" s="76">
        <v>0</v>
      </c>
      <c r="J18" s="76">
        <v>355181.67</v>
      </c>
      <c r="K18" s="76">
        <v>95.5</v>
      </c>
      <c r="L18" s="76">
        <v>4.25</v>
      </c>
    </row>
    <row r="19" spans="2:12">
      <c r="B19" s="77" t="s">
        <v>226</v>
      </c>
      <c r="D19" s="16"/>
      <c r="I19" s="78">
        <v>0</v>
      </c>
      <c r="J19" s="78">
        <v>7131.355161421</v>
      </c>
      <c r="K19" s="78">
        <v>1.85</v>
      </c>
      <c r="L19" s="78">
        <v>0.08</v>
      </c>
    </row>
    <row r="20" spans="2:12">
      <c r="B20" t="s">
        <v>227</v>
      </c>
      <c r="C20" t="s">
        <v>228</v>
      </c>
      <c r="D20" t="s">
        <v>225</v>
      </c>
      <c r="E20" t="s">
        <v>222</v>
      </c>
      <c r="F20" t="s">
        <v>152</v>
      </c>
      <c r="G20" t="s">
        <v>203</v>
      </c>
      <c r="H20" s="76">
        <v>0</v>
      </c>
      <c r="I20" s="76">
        <v>0</v>
      </c>
      <c r="J20" s="76">
        <v>247.19526028999999</v>
      </c>
      <c r="K20" s="76">
        <v>0.06</v>
      </c>
      <c r="L20" s="76">
        <v>0</v>
      </c>
    </row>
    <row r="21" spans="2:12">
      <c r="B21" t="s">
        <v>229</v>
      </c>
      <c r="C21" t="s">
        <v>230</v>
      </c>
      <c r="D21" t="s">
        <v>225</v>
      </c>
      <c r="E21" t="s">
        <v>222</v>
      </c>
      <c r="F21" t="s">
        <v>152</v>
      </c>
      <c r="G21" t="s">
        <v>123</v>
      </c>
      <c r="H21" s="76">
        <v>0</v>
      </c>
      <c r="I21" s="76">
        <v>0</v>
      </c>
      <c r="J21" s="76">
        <v>-7.4110607999999994E-2</v>
      </c>
      <c r="K21" s="76">
        <v>0</v>
      </c>
      <c r="L21" s="76">
        <v>0</v>
      </c>
    </row>
    <row r="22" spans="2:12">
      <c r="B22" t="s">
        <v>231</v>
      </c>
      <c r="C22" t="s">
        <v>232</v>
      </c>
      <c r="D22" t="s">
        <v>233</v>
      </c>
      <c r="E22" t="s">
        <v>217</v>
      </c>
      <c r="F22" t="s">
        <v>218</v>
      </c>
      <c r="G22" t="s">
        <v>113</v>
      </c>
      <c r="H22" s="76">
        <v>0</v>
      </c>
      <c r="I22" s="76">
        <v>0</v>
      </c>
      <c r="J22" s="76">
        <v>2.0920430630000002</v>
      </c>
      <c r="K22" s="76">
        <v>0</v>
      </c>
      <c r="L22" s="76">
        <v>0</v>
      </c>
    </row>
    <row r="23" spans="2:12">
      <c r="B23" t="s">
        <v>234</v>
      </c>
      <c r="C23" t="s">
        <v>235</v>
      </c>
      <c r="D23" t="s">
        <v>225</v>
      </c>
      <c r="E23" t="s">
        <v>222</v>
      </c>
      <c r="F23" t="s">
        <v>152</v>
      </c>
      <c r="G23" t="s">
        <v>113</v>
      </c>
      <c r="H23" s="76">
        <v>0</v>
      </c>
      <c r="I23" s="76">
        <v>0</v>
      </c>
      <c r="J23" s="76">
        <v>1147.391196072</v>
      </c>
      <c r="K23" s="76">
        <v>0.3</v>
      </c>
      <c r="L23" s="76">
        <v>0.01</v>
      </c>
    </row>
    <row r="24" spans="2:12">
      <c r="B24" t="s">
        <v>234</v>
      </c>
      <c r="C24" t="s">
        <v>235</v>
      </c>
      <c r="D24" t="s">
        <v>225</v>
      </c>
      <c r="E24" t="s">
        <v>222</v>
      </c>
      <c r="F24" t="s">
        <v>152</v>
      </c>
      <c r="G24" t="s">
        <v>113</v>
      </c>
      <c r="H24" s="76">
        <v>0</v>
      </c>
      <c r="I24" s="76">
        <v>0</v>
      </c>
      <c r="J24" s="76">
        <v>2770.330920764</v>
      </c>
      <c r="K24" s="76">
        <v>0.72</v>
      </c>
      <c r="L24" s="76">
        <v>0.03</v>
      </c>
    </row>
    <row r="25" spans="2:12">
      <c r="B25" t="s">
        <v>236</v>
      </c>
      <c r="C25" t="s">
        <v>237</v>
      </c>
      <c r="D25" t="s">
        <v>233</v>
      </c>
      <c r="E25" t="s">
        <v>217</v>
      </c>
      <c r="F25" t="s">
        <v>218</v>
      </c>
      <c r="G25" t="s">
        <v>109</v>
      </c>
      <c r="H25" s="76">
        <v>0</v>
      </c>
      <c r="I25" s="76">
        <v>0</v>
      </c>
      <c r="J25" s="76">
        <v>6280.1082116899997</v>
      </c>
      <c r="K25" s="76">
        <v>1.63</v>
      </c>
      <c r="L25" s="76">
        <v>7.0000000000000007E-2</v>
      </c>
    </row>
    <row r="26" spans="2:12">
      <c r="B26" t="s">
        <v>238</v>
      </c>
      <c r="C26" t="s">
        <v>239</v>
      </c>
      <c r="D26" t="s">
        <v>208</v>
      </c>
      <c r="E26" t="s">
        <v>209</v>
      </c>
      <c r="F26" t="s">
        <v>152</v>
      </c>
      <c r="G26" t="s">
        <v>109</v>
      </c>
      <c r="H26" s="76">
        <v>0</v>
      </c>
      <c r="I26" s="76">
        <v>0</v>
      </c>
      <c r="J26" s="76">
        <v>818.76385463999998</v>
      </c>
      <c r="K26" s="76">
        <v>0.21</v>
      </c>
      <c r="L26" s="76">
        <v>0.01</v>
      </c>
    </row>
    <row r="27" spans="2:12">
      <c r="B27" t="s">
        <v>240</v>
      </c>
      <c r="C27" t="s">
        <v>241</v>
      </c>
      <c r="D27" t="s">
        <v>212</v>
      </c>
      <c r="E27" t="s">
        <v>213</v>
      </c>
      <c r="F27" t="s">
        <v>152</v>
      </c>
      <c r="G27" t="s">
        <v>109</v>
      </c>
      <c r="H27" s="76">
        <v>0</v>
      </c>
      <c r="I27" s="76">
        <v>0</v>
      </c>
      <c r="J27" s="76">
        <v>450.515669</v>
      </c>
      <c r="K27" s="76">
        <v>0.12</v>
      </c>
      <c r="L27" s="76">
        <v>0.01</v>
      </c>
    </row>
    <row r="28" spans="2:12">
      <c r="B28" t="s">
        <v>242</v>
      </c>
      <c r="C28" t="s">
        <v>243</v>
      </c>
      <c r="D28" t="s">
        <v>244</v>
      </c>
      <c r="E28" t="s">
        <v>222</v>
      </c>
      <c r="F28" t="s">
        <v>152</v>
      </c>
      <c r="G28" t="s">
        <v>109</v>
      </c>
      <c r="H28" s="76">
        <v>0</v>
      </c>
      <c r="I28" s="76">
        <v>0</v>
      </c>
      <c r="J28" s="76">
        <v>449.59632921000002</v>
      </c>
      <c r="K28" s="76">
        <v>0.12</v>
      </c>
      <c r="L28" s="76">
        <v>0.01</v>
      </c>
    </row>
    <row r="29" spans="2:12">
      <c r="B29" t="s">
        <v>245</v>
      </c>
      <c r="C29" t="s">
        <v>246</v>
      </c>
      <c r="D29" t="s">
        <v>221</v>
      </c>
      <c r="E29" t="s">
        <v>222</v>
      </c>
      <c r="F29" t="s">
        <v>152</v>
      </c>
      <c r="G29" t="s">
        <v>109</v>
      </c>
      <c r="H29" s="76">
        <v>0</v>
      </c>
      <c r="I29" s="76">
        <v>0</v>
      </c>
      <c r="J29" s="76">
        <v>559.44714708000004</v>
      </c>
      <c r="K29" s="76">
        <v>0.15</v>
      </c>
      <c r="L29" s="76">
        <v>0.01</v>
      </c>
    </row>
    <row r="30" spans="2:12">
      <c r="B30" t="s">
        <v>247</v>
      </c>
      <c r="C30" t="s">
        <v>248</v>
      </c>
      <c r="D30" t="s">
        <v>225</v>
      </c>
      <c r="E30" t="s">
        <v>222</v>
      </c>
      <c r="F30" t="s">
        <v>152</v>
      </c>
      <c r="G30" t="s">
        <v>109</v>
      </c>
      <c r="H30" s="76">
        <v>0</v>
      </c>
      <c r="I30" s="76">
        <v>0</v>
      </c>
      <c r="J30" s="76">
        <v>-2401.7381292300001</v>
      </c>
      <c r="K30" s="76">
        <v>-0.62</v>
      </c>
      <c r="L30" s="76">
        <v>-0.03</v>
      </c>
    </row>
    <row r="31" spans="2:12">
      <c r="B31" t="s">
        <v>247</v>
      </c>
      <c r="C31" t="s">
        <v>248</v>
      </c>
      <c r="D31" t="s">
        <v>225</v>
      </c>
      <c r="E31" t="s">
        <v>222</v>
      </c>
      <c r="F31" t="s">
        <v>152</v>
      </c>
      <c r="G31" t="s">
        <v>109</v>
      </c>
      <c r="H31" s="76">
        <v>0</v>
      </c>
      <c r="I31" s="76">
        <v>0</v>
      </c>
      <c r="J31" s="76">
        <v>-3192.2732305499999</v>
      </c>
      <c r="K31" s="76">
        <v>-0.83</v>
      </c>
      <c r="L31" s="76">
        <v>-0.04</v>
      </c>
    </row>
    <row r="32" spans="2:12">
      <c r="B32" s="77" t="s">
        <v>249</v>
      </c>
      <c r="D32" s="16"/>
      <c r="I32" s="78">
        <v>0</v>
      </c>
      <c r="J32" s="78">
        <v>4504.2753199999997</v>
      </c>
      <c r="K32" s="78">
        <v>1.17</v>
      </c>
      <c r="L32" s="78">
        <v>0.05</v>
      </c>
    </row>
    <row r="33" spans="2:12">
      <c r="B33" t="s">
        <v>250</v>
      </c>
      <c r="C33" t="s">
        <v>251</v>
      </c>
      <c r="D33" t="s">
        <v>244</v>
      </c>
      <c r="E33" t="s">
        <v>222</v>
      </c>
      <c r="F33" t="s">
        <v>152</v>
      </c>
      <c r="G33" t="s">
        <v>105</v>
      </c>
      <c r="H33" s="76">
        <v>0</v>
      </c>
      <c r="I33" s="76">
        <v>0</v>
      </c>
      <c r="J33" s="76">
        <v>4500.1543199999996</v>
      </c>
      <c r="K33" s="76">
        <v>1.17</v>
      </c>
      <c r="L33" s="76">
        <v>0.05</v>
      </c>
    </row>
    <row r="34" spans="2:12">
      <c r="B34" t="s">
        <v>252</v>
      </c>
      <c r="C34" t="s">
        <v>253</v>
      </c>
      <c r="D34" t="s">
        <v>221</v>
      </c>
      <c r="E34" t="s">
        <v>222</v>
      </c>
      <c r="F34" t="s">
        <v>152</v>
      </c>
      <c r="G34" t="s">
        <v>105</v>
      </c>
      <c r="H34" s="76">
        <v>0</v>
      </c>
      <c r="I34" s="76">
        <v>0</v>
      </c>
      <c r="J34" s="76">
        <v>4.1210000000000004</v>
      </c>
      <c r="K34" s="76">
        <v>0</v>
      </c>
      <c r="L34" s="76">
        <v>0</v>
      </c>
    </row>
    <row r="35" spans="2:12">
      <c r="B35" s="77" t="s">
        <v>254</v>
      </c>
      <c r="D35" s="16"/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</row>
    <row r="37" spans="2:12">
      <c r="B37" s="77" t="s">
        <v>255</v>
      </c>
      <c r="D37" s="16"/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217</v>
      </c>
      <c r="C38" t="s">
        <v>217</v>
      </c>
      <c r="D38" s="16"/>
      <c r="E38" t="s">
        <v>217</v>
      </c>
      <c r="G38" t="s">
        <v>217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</row>
    <row r="39" spans="2:12">
      <c r="B39" s="77" t="s">
        <v>256</v>
      </c>
      <c r="D39" s="16"/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217</v>
      </c>
      <c r="C40" t="s">
        <v>217</v>
      </c>
      <c r="D40" s="16"/>
      <c r="E40" t="s">
        <v>217</v>
      </c>
      <c r="G40" t="s">
        <v>217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s="77" t="s">
        <v>257</v>
      </c>
      <c r="D41" s="16"/>
      <c r="I41" s="78">
        <v>0</v>
      </c>
      <c r="J41" s="78">
        <v>0</v>
      </c>
      <c r="K41" s="78">
        <v>0</v>
      </c>
      <c r="L41" s="78">
        <v>0</v>
      </c>
    </row>
    <row r="42" spans="2:12">
      <c r="B42" t="s">
        <v>217</v>
      </c>
      <c r="C42" t="s">
        <v>217</v>
      </c>
      <c r="D42" s="16"/>
      <c r="E42" t="s">
        <v>217</v>
      </c>
      <c r="G42" t="s">
        <v>217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</row>
    <row r="43" spans="2:12">
      <c r="B43" s="77" t="s">
        <v>258</v>
      </c>
      <c r="D43" s="16"/>
      <c r="I43" s="78">
        <v>0</v>
      </c>
      <c r="J43" s="78">
        <v>0</v>
      </c>
      <c r="K43" s="78">
        <v>0</v>
      </c>
      <c r="L43" s="78">
        <v>0</v>
      </c>
    </row>
    <row r="44" spans="2:12">
      <c r="B44" s="77" t="s">
        <v>259</v>
      </c>
      <c r="D44" s="16"/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217</v>
      </c>
      <c r="C45" t="s">
        <v>217</v>
      </c>
      <c r="D45" s="16"/>
      <c r="E45" t="s">
        <v>217</v>
      </c>
      <c r="G45" t="s">
        <v>217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</row>
    <row r="46" spans="2:12">
      <c r="B46" s="77" t="s">
        <v>257</v>
      </c>
      <c r="D46" s="16"/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217</v>
      </c>
      <c r="C47" t="s">
        <v>217</v>
      </c>
      <c r="D47" s="16"/>
      <c r="E47" t="s">
        <v>217</v>
      </c>
      <c r="G47" t="s">
        <v>217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</row>
    <row r="48" spans="2:12">
      <c r="B48" t="s">
        <v>260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-62395600</v>
      </c>
      <c r="H11" s="7"/>
      <c r="I11" s="75">
        <v>2820.9749083069996</v>
      </c>
      <c r="J11" s="75">
        <v>100</v>
      </c>
      <c r="K11" s="75">
        <v>0.03</v>
      </c>
      <c r="AW11" s="16"/>
    </row>
    <row r="12" spans="2:49">
      <c r="B12" s="77" t="s">
        <v>204</v>
      </c>
      <c r="C12" s="16"/>
      <c r="D12" s="16"/>
      <c r="G12" s="78">
        <v>-62395600</v>
      </c>
      <c r="I12" s="78">
        <v>2820.9749083069996</v>
      </c>
      <c r="J12" s="78">
        <v>100</v>
      </c>
      <c r="K12" s="78">
        <v>0.03</v>
      </c>
    </row>
    <row r="13" spans="2:49">
      <c r="B13" s="77" t="s">
        <v>2692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2697</v>
      </c>
      <c r="C15" s="16"/>
      <c r="D15" s="16"/>
      <c r="G15" s="78">
        <v>-62395600</v>
      </c>
      <c r="I15" s="78">
        <v>2820.9749083069996</v>
      </c>
      <c r="J15" s="78">
        <v>100</v>
      </c>
      <c r="K15" s="78">
        <v>0.03</v>
      </c>
    </row>
    <row r="16" spans="2:49">
      <c r="B16" t="s">
        <v>2868</v>
      </c>
      <c r="C16" t="s">
        <v>2869</v>
      </c>
      <c r="D16" t="s">
        <v>126</v>
      </c>
      <c r="E16" t="s">
        <v>113</v>
      </c>
      <c r="F16" t="s">
        <v>2870</v>
      </c>
      <c r="G16" s="76">
        <v>-1115000</v>
      </c>
      <c r="H16" s="76">
        <v>-10.302044942875369</v>
      </c>
      <c r="I16" s="76">
        <v>114.86780111306</v>
      </c>
      <c r="J16" s="76">
        <v>4.07</v>
      </c>
      <c r="K16" s="76">
        <v>0</v>
      </c>
    </row>
    <row r="17" spans="2:11">
      <c r="B17" t="s">
        <v>2871</v>
      </c>
      <c r="C17" t="s">
        <v>2872</v>
      </c>
      <c r="D17" t="s">
        <v>126</v>
      </c>
      <c r="E17" t="s">
        <v>113</v>
      </c>
      <c r="F17" t="s">
        <v>309</v>
      </c>
      <c r="G17" s="76">
        <v>-1320000</v>
      </c>
      <c r="H17" s="76">
        <v>-8.3906944317082193</v>
      </c>
      <c r="I17" s="76">
        <v>110.757166498549</v>
      </c>
      <c r="J17" s="76">
        <v>3.93</v>
      </c>
      <c r="K17" s="76">
        <v>0</v>
      </c>
    </row>
    <row r="18" spans="2:11">
      <c r="B18" t="s">
        <v>2873</v>
      </c>
      <c r="C18" t="s">
        <v>2874</v>
      </c>
      <c r="D18" t="s">
        <v>126</v>
      </c>
      <c r="E18" t="s">
        <v>113</v>
      </c>
      <c r="F18" t="s">
        <v>600</v>
      </c>
      <c r="G18" s="76">
        <v>-13900000</v>
      </c>
      <c r="H18" s="76">
        <v>-6.9997043365758413</v>
      </c>
      <c r="I18" s="76">
        <v>972.95890278404204</v>
      </c>
      <c r="J18" s="76">
        <v>34.49</v>
      </c>
      <c r="K18" s="76">
        <v>0.01</v>
      </c>
    </row>
    <row r="19" spans="2:11">
      <c r="B19" t="s">
        <v>2875</v>
      </c>
      <c r="C19" t="s">
        <v>2876</v>
      </c>
      <c r="D19" t="s">
        <v>126</v>
      </c>
      <c r="E19" t="s">
        <v>113</v>
      </c>
      <c r="F19" t="s">
        <v>600</v>
      </c>
      <c r="G19" s="76">
        <v>6244000</v>
      </c>
      <c r="H19" s="76">
        <v>-5.8827851905557651</v>
      </c>
      <c r="I19" s="76">
        <v>-367.32110729830202</v>
      </c>
      <c r="J19" s="76">
        <v>-13.02</v>
      </c>
      <c r="K19" s="76">
        <v>0</v>
      </c>
    </row>
    <row r="20" spans="2:11">
      <c r="B20" t="s">
        <v>2877</v>
      </c>
      <c r="C20" t="s">
        <v>2878</v>
      </c>
      <c r="D20" t="s">
        <v>126</v>
      </c>
      <c r="E20" t="s">
        <v>113</v>
      </c>
      <c r="F20" t="s">
        <v>600</v>
      </c>
      <c r="G20" s="76">
        <v>-13263000</v>
      </c>
      <c r="H20" s="76">
        <v>-5.8827726318128652</v>
      </c>
      <c r="I20" s="76">
        <v>780.23213415734301</v>
      </c>
      <c r="J20" s="76">
        <v>27.66</v>
      </c>
      <c r="K20" s="76">
        <v>0.01</v>
      </c>
    </row>
    <row r="21" spans="2:11">
      <c r="B21" t="s">
        <v>2879</v>
      </c>
      <c r="C21" t="s">
        <v>2880</v>
      </c>
      <c r="D21" t="s">
        <v>126</v>
      </c>
      <c r="E21" t="s">
        <v>113</v>
      </c>
      <c r="F21" t="s">
        <v>2881</v>
      </c>
      <c r="G21" s="76">
        <v>-4188000</v>
      </c>
      <c r="H21" s="76">
        <v>-5.3127154372540835</v>
      </c>
      <c r="I21" s="76">
        <v>222.49652251220101</v>
      </c>
      <c r="J21" s="76">
        <v>7.89</v>
      </c>
      <c r="K21" s="76">
        <v>0</v>
      </c>
    </row>
    <row r="22" spans="2:11">
      <c r="B22" t="s">
        <v>2879</v>
      </c>
      <c r="C22" t="s">
        <v>2880</v>
      </c>
      <c r="D22" t="s">
        <v>126</v>
      </c>
      <c r="E22" t="s">
        <v>113</v>
      </c>
      <c r="F22" t="s">
        <v>2881</v>
      </c>
      <c r="G22" s="76">
        <v>-4608000</v>
      </c>
      <c r="H22" s="76">
        <v>-5.3127154372541234</v>
      </c>
      <c r="I22" s="76">
        <v>244.80992734866999</v>
      </c>
      <c r="J22" s="76">
        <v>8.68</v>
      </c>
      <c r="K22" s="76">
        <v>0</v>
      </c>
    </row>
    <row r="23" spans="2:11">
      <c r="B23" t="s">
        <v>2882</v>
      </c>
      <c r="C23" t="s">
        <v>2883</v>
      </c>
      <c r="D23" t="s">
        <v>126</v>
      </c>
      <c r="E23" t="s">
        <v>113</v>
      </c>
      <c r="F23" t="s">
        <v>795</v>
      </c>
      <c r="G23" s="76">
        <v>-3583000</v>
      </c>
      <c r="H23" s="76">
        <v>7.8492391253850684</v>
      </c>
      <c r="I23" s="76">
        <v>-281.23823786254701</v>
      </c>
      <c r="J23" s="76">
        <v>-9.9700000000000006</v>
      </c>
      <c r="K23" s="76">
        <v>0</v>
      </c>
    </row>
    <row r="24" spans="2:11">
      <c r="B24" t="s">
        <v>2884</v>
      </c>
      <c r="C24" t="s">
        <v>2885</v>
      </c>
      <c r="D24" t="s">
        <v>126</v>
      </c>
      <c r="E24" t="s">
        <v>113</v>
      </c>
      <c r="F24" t="s">
        <v>285</v>
      </c>
      <c r="G24" s="76">
        <v>-6765000</v>
      </c>
      <c r="H24" s="76">
        <v>-5.3515211703421111</v>
      </c>
      <c r="I24" s="76">
        <v>362.03040717364399</v>
      </c>
      <c r="J24" s="76">
        <v>12.83</v>
      </c>
      <c r="K24" s="76">
        <v>0</v>
      </c>
    </row>
    <row r="25" spans="2:11">
      <c r="B25" t="s">
        <v>2886</v>
      </c>
      <c r="C25" t="s">
        <v>2887</v>
      </c>
      <c r="D25" t="s">
        <v>126</v>
      </c>
      <c r="E25" t="s">
        <v>113</v>
      </c>
      <c r="F25" t="s">
        <v>1555</v>
      </c>
      <c r="G25" s="76">
        <v>-760000</v>
      </c>
      <c r="H25" s="76">
        <v>-10.691296779231211</v>
      </c>
      <c r="I25" s="76">
        <v>81.253855522157096</v>
      </c>
      <c r="J25" s="76">
        <v>2.88</v>
      </c>
      <c r="K25" s="76">
        <v>0</v>
      </c>
    </row>
    <row r="26" spans="2:11">
      <c r="B26" t="s">
        <v>2888</v>
      </c>
      <c r="C26" t="s">
        <v>2889</v>
      </c>
      <c r="D26" t="s">
        <v>126</v>
      </c>
      <c r="E26" t="s">
        <v>109</v>
      </c>
      <c r="F26" t="s">
        <v>309</v>
      </c>
      <c r="G26" s="76">
        <v>-8076000</v>
      </c>
      <c r="H26" s="76">
        <v>-2.672558823224938</v>
      </c>
      <c r="I26" s="76">
        <v>215.83585056364601</v>
      </c>
      <c r="J26" s="76">
        <v>7.65</v>
      </c>
      <c r="K26" s="76">
        <v>0</v>
      </c>
    </row>
    <row r="27" spans="2:11">
      <c r="B27" t="s">
        <v>2888</v>
      </c>
      <c r="C27" t="s">
        <v>2889</v>
      </c>
      <c r="D27" t="s">
        <v>126</v>
      </c>
      <c r="E27" t="s">
        <v>109</v>
      </c>
      <c r="F27" t="s">
        <v>309</v>
      </c>
      <c r="G27" s="76">
        <v>-4732000</v>
      </c>
      <c r="H27" s="76">
        <v>-2.6725588232248767</v>
      </c>
      <c r="I27" s="76">
        <v>126.465483515003</v>
      </c>
      <c r="J27" s="76">
        <v>4.4800000000000004</v>
      </c>
      <c r="K27" s="76">
        <v>0</v>
      </c>
    </row>
    <row r="28" spans="2:11">
      <c r="B28" t="s">
        <v>2890</v>
      </c>
      <c r="C28" t="s">
        <v>2891</v>
      </c>
      <c r="D28" t="s">
        <v>126</v>
      </c>
      <c r="E28" t="s">
        <v>109</v>
      </c>
      <c r="F28" t="s">
        <v>600</v>
      </c>
      <c r="G28" s="76">
        <v>5460000</v>
      </c>
      <c r="H28" s="76">
        <v>0.22776814979164653</v>
      </c>
      <c r="I28" s="76">
        <v>12.4361409786239</v>
      </c>
      <c r="J28" s="76">
        <v>0.44</v>
      </c>
      <c r="K28" s="76">
        <v>0</v>
      </c>
    </row>
    <row r="29" spans="2:11">
      <c r="B29" t="s">
        <v>2892</v>
      </c>
      <c r="C29" t="s">
        <v>2893</v>
      </c>
      <c r="D29" t="s">
        <v>126</v>
      </c>
      <c r="E29" t="s">
        <v>109</v>
      </c>
      <c r="F29" t="s">
        <v>600</v>
      </c>
      <c r="G29" s="76">
        <v>2852000</v>
      </c>
      <c r="H29" s="76">
        <v>0.84978748306403884</v>
      </c>
      <c r="I29" s="76">
        <v>24.235939016986901</v>
      </c>
      <c r="J29" s="76">
        <v>0.86</v>
      </c>
      <c r="K29" s="76">
        <v>0</v>
      </c>
    </row>
    <row r="30" spans="2:11">
      <c r="B30" t="s">
        <v>2894</v>
      </c>
      <c r="C30" t="s">
        <v>2895</v>
      </c>
      <c r="D30" t="s">
        <v>126</v>
      </c>
      <c r="E30" t="s">
        <v>109</v>
      </c>
      <c r="F30" t="s">
        <v>832</v>
      </c>
      <c r="G30" s="76">
        <v>-3975000</v>
      </c>
      <c r="H30" s="76">
        <v>0.81310806777386824</v>
      </c>
      <c r="I30" s="76">
        <v>-32.321045694011097</v>
      </c>
      <c r="J30" s="76">
        <v>-1.1499999999999999</v>
      </c>
      <c r="K30" s="76">
        <v>0</v>
      </c>
    </row>
    <row r="31" spans="2:11">
      <c r="B31" t="s">
        <v>2896</v>
      </c>
      <c r="C31" t="s">
        <v>2897</v>
      </c>
      <c r="D31" t="s">
        <v>126</v>
      </c>
      <c r="E31" t="s">
        <v>109</v>
      </c>
      <c r="F31" t="s">
        <v>417</v>
      </c>
      <c r="G31" s="76">
        <v>-58600</v>
      </c>
      <c r="H31" s="76">
        <v>0.22897035890504266</v>
      </c>
      <c r="I31" s="76">
        <v>-0.134176630318355</v>
      </c>
      <c r="J31" s="76">
        <v>0</v>
      </c>
      <c r="K31" s="76">
        <v>0</v>
      </c>
    </row>
    <row r="32" spans="2:11">
      <c r="B32" t="s">
        <v>2898</v>
      </c>
      <c r="C32" t="s">
        <v>2899</v>
      </c>
      <c r="D32" t="s">
        <v>126</v>
      </c>
      <c r="E32" t="s">
        <v>109</v>
      </c>
      <c r="F32" t="s">
        <v>522</v>
      </c>
      <c r="G32" s="76">
        <v>-2125000</v>
      </c>
      <c r="H32" s="76">
        <v>-4.9287104481128505</v>
      </c>
      <c r="I32" s="76">
        <v>104.73509702239799</v>
      </c>
      <c r="J32" s="76">
        <v>3.71</v>
      </c>
      <c r="K32" s="76">
        <v>0</v>
      </c>
    </row>
    <row r="33" spans="2:11">
      <c r="B33" t="s">
        <v>2900</v>
      </c>
      <c r="C33" t="s">
        <v>2901</v>
      </c>
      <c r="D33" t="s">
        <v>126</v>
      </c>
      <c r="E33" t="s">
        <v>109</v>
      </c>
      <c r="F33" t="s">
        <v>1401</v>
      </c>
      <c r="G33" s="76">
        <v>-1860000</v>
      </c>
      <c r="H33" s="76">
        <v>-6.4403558198990325</v>
      </c>
      <c r="I33" s="76">
        <v>119.79061825012199</v>
      </c>
      <c r="J33" s="76">
        <v>4.25</v>
      </c>
      <c r="K33" s="76">
        <v>0</v>
      </c>
    </row>
    <row r="34" spans="2:11">
      <c r="B34" t="s">
        <v>2902</v>
      </c>
      <c r="C34" t="s">
        <v>2903</v>
      </c>
      <c r="D34" t="s">
        <v>126</v>
      </c>
      <c r="E34" t="s">
        <v>202</v>
      </c>
      <c r="F34" t="s">
        <v>2870</v>
      </c>
      <c r="G34" s="76">
        <v>-6500000</v>
      </c>
      <c r="H34" s="76">
        <v>-0.12009881159386476</v>
      </c>
      <c r="I34" s="76">
        <v>7.8064227536012103</v>
      </c>
      <c r="J34" s="76">
        <v>0.28000000000000003</v>
      </c>
      <c r="K34" s="76">
        <v>0</v>
      </c>
    </row>
    <row r="35" spans="2:11">
      <c r="B35" t="s">
        <v>2904</v>
      </c>
      <c r="C35" t="s">
        <v>2905</v>
      </c>
      <c r="D35" t="s">
        <v>126</v>
      </c>
      <c r="E35" t="s">
        <v>116</v>
      </c>
      <c r="F35" t="s">
        <v>2870</v>
      </c>
      <c r="G35" s="76">
        <v>-50000</v>
      </c>
      <c r="H35" s="76">
        <v>11.117305012650659</v>
      </c>
      <c r="I35" s="76">
        <v>-5.5586525063253296</v>
      </c>
      <c r="J35" s="76">
        <v>-0.2</v>
      </c>
      <c r="K35" s="76">
        <v>0</v>
      </c>
    </row>
    <row r="36" spans="2:11">
      <c r="B36" t="s">
        <v>2906</v>
      </c>
      <c r="C36" t="s">
        <v>2907</v>
      </c>
      <c r="D36" t="s">
        <v>126</v>
      </c>
      <c r="E36" t="s">
        <v>201</v>
      </c>
      <c r="F36" t="s">
        <v>2870</v>
      </c>
      <c r="G36" s="76">
        <v>-73000</v>
      </c>
      <c r="H36" s="76">
        <v>-9.3641905321319179</v>
      </c>
      <c r="I36" s="76">
        <v>6.8358590884563002</v>
      </c>
      <c r="J36" s="76">
        <v>0.24</v>
      </c>
      <c r="K36" s="76">
        <v>0</v>
      </c>
    </row>
    <row r="37" spans="2:11">
      <c r="B37" s="77" t="s">
        <v>2867</v>
      </c>
      <c r="C37" s="16"/>
      <c r="D37" s="16"/>
      <c r="G37" s="78">
        <v>0</v>
      </c>
      <c r="I37" s="78">
        <v>0</v>
      </c>
      <c r="J37" s="78">
        <v>0</v>
      </c>
      <c r="K37" s="78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</row>
    <row r="39" spans="2:11">
      <c r="B39" s="77" t="s">
        <v>2698</v>
      </c>
      <c r="C39" s="16"/>
      <c r="D39" s="16"/>
      <c r="G39" s="78">
        <v>0</v>
      </c>
      <c r="I39" s="78">
        <v>0</v>
      </c>
      <c r="J39" s="78">
        <v>0</v>
      </c>
      <c r="K39" s="78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</row>
    <row r="41" spans="2:11">
      <c r="B41" s="77" t="s">
        <v>1546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258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s="77" t="s">
        <v>2692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t="s">
        <v>217</v>
      </c>
      <c r="C45" t="s">
        <v>217</v>
      </c>
      <c r="D45" t="s">
        <v>217</v>
      </c>
      <c r="E45" t="s">
        <v>217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</row>
    <row r="46" spans="2:11">
      <c r="B46" s="77" t="s">
        <v>2699</v>
      </c>
      <c r="C46" s="16"/>
      <c r="D46" s="16"/>
      <c r="G46" s="78">
        <v>0</v>
      </c>
      <c r="I46" s="78">
        <v>0</v>
      </c>
      <c r="J46" s="78">
        <v>0</v>
      </c>
      <c r="K46" s="78">
        <v>0</v>
      </c>
    </row>
    <row r="47" spans="2:11">
      <c r="B47" t="s">
        <v>217</v>
      </c>
      <c r="C47" t="s">
        <v>217</v>
      </c>
      <c r="D47" t="s">
        <v>217</v>
      </c>
      <c r="E47" t="s">
        <v>217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</row>
    <row r="48" spans="2:11">
      <c r="B48" s="77" t="s">
        <v>2698</v>
      </c>
      <c r="C48" s="16"/>
      <c r="D48" s="16"/>
      <c r="G48" s="78">
        <v>0</v>
      </c>
      <c r="I48" s="78">
        <v>0</v>
      </c>
      <c r="J48" s="78">
        <v>0</v>
      </c>
      <c r="K48" s="78">
        <v>0</v>
      </c>
    </row>
    <row r="49" spans="2:11">
      <c r="B49" t="s">
        <v>217</v>
      </c>
      <c r="C49" t="s">
        <v>217</v>
      </c>
      <c r="D49" t="s">
        <v>217</v>
      </c>
      <c r="E49" t="s">
        <v>217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</row>
    <row r="50" spans="2:11">
      <c r="B50" s="77" t="s">
        <v>1546</v>
      </c>
      <c r="C50" s="16"/>
      <c r="D50" s="16"/>
      <c r="G50" s="78">
        <v>0</v>
      </c>
      <c r="I50" s="78">
        <v>0</v>
      </c>
      <c r="J50" s="78">
        <v>0</v>
      </c>
      <c r="K50" s="78">
        <v>0</v>
      </c>
    </row>
    <row r="51" spans="2:11">
      <c r="B51" t="s">
        <v>217</v>
      </c>
      <c r="C51" t="s">
        <v>217</v>
      </c>
      <c r="D51" t="s">
        <v>217</v>
      </c>
      <c r="E51" t="s">
        <v>217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</row>
    <row r="52" spans="2:11">
      <c r="B52" t="s">
        <v>260</v>
      </c>
      <c r="C52" s="16"/>
      <c r="D52" s="16"/>
    </row>
    <row r="53" spans="2:11">
      <c r="B53" t="s">
        <v>369</v>
      </c>
      <c r="C53" s="16"/>
      <c r="D53" s="16"/>
    </row>
    <row r="54" spans="2:11">
      <c r="B54" t="s">
        <v>370</v>
      </c>
      <c r="C54" s="16"/>
      <c r="D54" s="16"/>
    </row>
    <row r="55" spans="2:11">
      <c r="B55" t="s">
        <v>371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2733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2734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2735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2736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2737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2738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2739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258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2733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2734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2735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2736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2737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2738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2739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260</v>
      </c>
      <c r="D40" s="16"/>
    </row>
    <row r="41" spans="2:17">
      <c r="B41" t="s">
        <v>369</v>
      </c>
      <c r="D41" s="16"/>
    </row>
    <row r="42" spans="2:17">
      <c r="B42" t="s">
        <v>370</v>
      </c>
      <c r="D42" s="16"/>
    </row>
    <row r="43" spans="2:17">
      <c r="B43" t="s">
        <v>371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6"/>
  <sheetViews>
    <sheetView rightToLeft="1" topLeftCell="A152" workbookViewId="0">
      <selection activeCell="E171" sqref="E171:E17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2.5299999999999998</v>
      </c>
      <c r="J11" s="18"/>
      <c r="K11" s="18"/>
      <c r="L11" s="75">
        <v>2.99</v>
      </c>
      <c r="M11" s="75">
        <v>38848756.219999999</v>
      </c>
      <c r="N11" s="7"/>
      <c r="O11" s="75">
        <f>O12</f>
        <v>40286.52909583172</v>
      </c>
      <c r="P11" s="75">
        <v>100</v>
      </c>
      <c r="Q11" s="75">
        <v>0.47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2.5299999999999998</v>
      </c>
      <c r="L12" s="78">
        <v>2.99</v>
      </c>
      <c r="M12" s="78">
        <v>38848756.219999999</v>
      </c>
      <c r="O12" s="78">
        <f>O13+O170</f>
        <v>40286.52909583172</v>
      </c>
      <c r="P12" s="78">
        <v>100</v>
      </c>
      <c r="Q12" s="78">
        <v>0.47</v>
      </c>
    </row>
    <row r="13" spans="2:59">
      <c r="B13" s="77" t="s">
        <v>2908</v>
      </c>
      <c r="I13" s="78">
        <v>2.86</v>
      </c>
      <c r="L13" s="78">
        <v>3.11</v>
      </c>
      <c r="M13" s="78">
        <v>31298335.57</v>
      </c>
      <c r="O13" s="78">
        <f>SUM(O14:O165)</f>
        <v>32198.573659506717</v>
      </c>
      <c r="P13" s="78">
        <v>79.930000000000007</v>
      </c>
      <c r="Q13" s="78">
        <v>0.37</v>
      </c>
    </row>
    <row r="14" spans="2:59">
      <c r="B14" t="s">
        <v>2909</v>
      </c>
      <c r="C14" t="s">
        <v>2910</v>
      </c>
      <c r="D14" t="s">
        <v>2911</v>
      </c>
      <c r="E14" t="s">
        <v>2912</v>
      </c>
      <c r="F14" t="s">
        <v>213</v>
      </c>
      <c r="G14" t="s">
        <v>1336</v>
      </c>
      <c r="H14" t="s">
        <v>152</v>
      </c>
      <c r="I14" s="76">
        <v>2.82</v>
      </c>
      <c r="J14" t="s">
        <v>105</v>
      </c>
      <c r="K14" s="76">
        <v>2.1</v>
      </c>
      <c r="L14" s="76">
        <v>-0.46</v>
      </c>
      <c r="M14" s="76">
        <v>74794.240000000005</v>
      </c>
      <c r="N14" s="76">
        <v>102.75713837297846</v>
      </c>
      <c r="O14" s="76">
        <v>76.856420691817604</v>
      </c>
      <c r="P14" s="76">
        <v>0.19</v>
      </c>
      <c r="Q14" s="76">
        <v>0</v>
      </c>
    </row>
    <row r="15" spans="2:59">
      <c r="B15" t="s">
        <v>2913</v>
      </c>
      <c r="C15" t="s">
        <v>2910</v>
      </c>
      <c r="D15" t="s">
        <v>2914</v>
      </c>
      <c r="E15" t="s">
        <v>2912</v>
      </c>
      <c r="F15" t="s">
        <v>213</v>
      </c>
      <c r="G15" t="s">
        <v>464</v>
      </c>
      <c r="H15" t="s">
        <v>152</v>
      </c>
      <c r="I15" s="76">
        <v>1.07</v>
      </c>
      <c r="J15" t="s">
        <v>105</v>
      </c>
      <c r="K15" s="76">
        <v>2.1</v>
      </c>
      <c r="L15" s="76">
        <v>-0.84</v>
      </c>
      <c r="M15" s="76">
        <v>295000</v>
      </c>
      <c r="N15" s="76">
        <v>101.45503923196407</v>
      </c>
      <c r="O15" s="76">
        <v>299.29236573429398</v>
      </c>
      <c r="P15" s="76">
        <v>0.74</v>
      </c>
      <c r="Q15" s="76">
        <v>0</v>
      </c>
    </row>
    <row r="16" spans="2:59">
      <c r="B16" t="s">
        <v>2915</v>
      </c>
      <c r="C16" t="s">
        <v>2910</v>
      </c>
      <c r="D16" t="s">
        <v>2916</v>
      </c>
      <c r="E16" t="s">
        <v>2912</v>
      </c>
      <c r="F16" t="s">
        <v>213</v>
      </c>
      <c r="G16" t="s">
        <v>464</v>
      </c>
      <c r="H16" t="s">
        <v>152</v>
      </c>
      <c r="I16" s="76">
        <v>2.1</v>
      </c>
      <c r="J16" t="s">
        <v>105</v>
      </c>
      <c r="K16" s="76">
        <v>2.1</v>
      </c>
      <c r="L16" s="76">
        <v>-0.79</v>
      </c>
      <c r="M16" s="76">
        <v>700000</v>
      </c>
      <c r="N16" s="76">
        <v>102.76874648096442</v>
      </c>
      <c r="O16" s="76">
        <v>719.38122536675098</v>
      </c>
      <c r="P16" s="76">
        <v>1.79</v>
      </c>
      <c r="Q16" s="76">
        <v>0.01</v>
      </c>
    </row>
    <row r="17" spans="2:17">
      <c r="B17" t="s">
        <v>2917</v>
      </c>
      <c r="C17" t="s">
        <v>2910</v>
      </c>
      <c r="D17" t="s">
        <v>2918</v>
      </c>
      <c r="E17" t="s">
        <v>2912</v>
      </c>
      <c r="F17" t="s">
        <v>213</v>
      </c>
      <c r="G17" t="s">
        <v>464</v>
      </c>
      <c r="H17" t="s">
        <v>152</v>
      </c>
      <c r="I17" s="76">
        <v>0.2</v>
      </c>
      <c r="J17" t="s">
        <v>105</v>
      </c>
      <c r="K17" s="76">
        <v>2.1</v>
      </c>
      <c r="L17" s="76">
        <v>-0.96</v>
      </c>
      <c r="M17" s="76">
        <v>50150</v>
      </c>
      <c r="N17" s="76">
        <v>100.2919784255665</v>
      </c>
      <c r="O17" s="76">
        <v>50.296427180421603</v>
      </c>
      <c r="P17" s="76">
        <v>0.12</v>
      </c>
      <c r="Q17" s="76">
        <v>0</v>
      </c>
    </row>
    <row r="18" spans="2:17">
      <c r="B18" t="s">
        <v>2919</v>
      </c>
      <c r="C18" t="s">
        <v>2910</v>
      </c>
      <c r="D18" t="s">
        <v>2920</v>
      </c>
      <c r="E18" t="s">
        <v>2912</v>
      </c>
      <c r="F18" t="s">
        <v>213</v>
      </c>
      <c r="G18" t="s">
        <v>1658</v>
      </c>
      <c r="H18" t="s">
        <v>152</v>
      </c>
      <c r="I18" s="76">
        <v>2.82</v>
      </c>
      <c r="J18" t="s">
        <v>105</v>
      </c>
      <c r="K18" s="76">
        <v>2.1</v>
      </c>
      <c r="L18" s="76">
        <v>-0.46</v>
      </c>
      <c r="M18" s="76">
        <v>259722.23999999999</v>
      </c>
      <c r="N18" s="76">
        <v>102.75713841528626</v>
      </c>
      <c r="O18" s="76">
        <v>266.88314165208197</v>
      </c>
      <c r="P18" s="76">
        <v>0.66</v>
      </c>
      <c r="Q18" s="76">
        <v>0</v>
      </c>
    </row>
    <row r="19" spans="2:17">
      <c r="B19" t="s">
        <v>2921</v>
      </c>
      <c r="C19" t="s">
        <v>2910</v>
      </c>
      <c r="D19" t="s">
        <v>2922</v>
      </c>
      <c r="E19" t="s">
        <v>2912</v>
      </c>
      <c r="F19" t="s">
        <v>213</v>
      </c>
      <c r="G19" t="s">
        <v>294</v>
      </c>
      <c r="H19" t="s">
        <v>152</v>
      </c>
      <c r="I19" s="76">
        <v>4.5599999999999996</v>
      </c>
      <c r="J19" t="s">
        <v>105</v>
      </c>
      <c r="K19" s="76">
        <v>2.1</v>
      </c>
      <c r="L19" s="76">
        <v>-0.31</v>
      </c>
      <c r="M19" s="76">
        <v>250000</v>
      </c>
      <c r="N19" s="76">
        <v>103.7639324315504</v>
      </c>
      <c r="O19" s="76">
        <v>259.40983107887598</v>
      </c>
      <c r="P19" s="76">
        <v>0.64</v>
      </c>
      <c r="Q19" s="76">
        <v>0</v>
      </c>
    </row>
    <row r="20" spans="2:17">
      <c r="B20" t="s">
        <v>2923</v>
      </c>
      <c r="C20" t="s">
        <v>2910</v>
      </c>
      <c r="D20" t="s">
        <v>2924</v>
      </c>
      <c r="E20" t="s">
        <v>2912</v>
      </c>
      <c r="F20" t="s">
        <v>213</v>
      </c>
      <c r="G20" t="s">
        <v>893</v>
      </c>
      <c r="H20" t="s">
        <v>152</v>
      </c>
      <c r="I20" s="76">
        <v>5.53</v>
      </c>
      <c r="J20" t="s">
        <v>105</v>
      </c>
      <c r="K20" s="76">
        <v>2.1</v>
      </c>
      <c r="L20" s="76">
        <v>-0.03</v>
      </c>
      <c r="M20" s="76">
        <v>187760</v>
      </c>
      <c r="N20" s="76">
        <v>103.01022889535258</v>
      </c>
      <c r="O20" s="76">
        <v>193.41200577391399</v>
      </c>
      <c r="P20" s="76">
        <v>0.48</v>
      </c>
      <c r="Q20" s="76">
        <v>0</v>
      </c>
    </row>
    <row r="21" spans="2:17">
      <c r="B21" t="s">
        <v>2925</v>
      </c>
      <c r="C21" t="s">
        <v>2910</v>
      </c>
      <c r="D21" t="s">
        <v>2926</v>
      </c>
      <c r="E21" t="s">
        <v>2912</v>
      </c>
      <c r="F21" t="s">
        <v>213</v>
      </c>
      <c r="G21" t="s">
        <v>893</v>
      </c>
      <c r="H21" t="s">
        <v>152</v>
      </c>
      <c r="I21" s="76">
        <v>5.53</v>
      </c>
      <c r="J21" t="s">
        <v>105</v>
      </c>
      <c r="K21" s="76">
        <v>2.1</v>
      </c>
      <c r="L21" s="76">
        <v>-0.03</v>
      </c>
      <c r="M21" s="76">
        <v>250000</v>
      </c>
      <c r="N21" s="76">
        <v>103.0102288953528</v>
      </c>
      <c r="O21" s="76">
        <v>257.52557223838198</v>
      </c>
      <c r="P21" s="76">
        <v>0.64</v>
      </c>
      <c r="Q21" s="76">
        <v>0</v>
      </c>
    </row>
    <row r="22" spans="2:17">
      <c r="B22" t="s">
        <v>2927</v>
      </c>
      <c r="C22" t="s">
        <v>2910</v>
      </c>
      <c r="D22" t="s">
        <v>2928</v>
      </c>
      <c r="E22" t="s">
        <v>2912</v>
      </c>
      <c r="F22" t="s">
        <v>213</v>
      </c>
      <c r="G22" t="s">
        <v>294</v>
      </c>
      <c r="H22" t="s">
        <v>152</v>
      </c>
      <c r="I22" s="76">
        <v>5.53</v>
      </c>
      <c r="J22" t="s">
        <v>105</v>
      </c>
      <c r="K22" s="76">
        <v>2.1</v>
      </c>
      <c r="L22" s="76">
        <v>-0.03</v>
      </c>
      <c r="M22" s="76">
        <v>350000</v>
      </c>
      <c r="N22" s="76">
        <v>103.01022889535285</v>
      </c>
      <c r="O22" s="76">
        <v>360.53580113373499</v>
      </c>
      <c r="P22" s="76">
        <v>0.89</v>
      </c>
      <c r="Q22" s="76">
        <v>0</v>
      </c>
    </row>
    <row r="23" spans="2:17">
      <c r="B23" t="s">
        <v>2929</v>
      </c>
      <c r="C23" t="s">
        <v>2910</v>
      </c>
      <c r="D23" t="s">
        <v>2930</v>
      </c>
      <c r="E23" t="s">
        <v>2912</v>
      </c>
      <c r="F23" t="s">
        <v>213</v>
      </c>
      <c r="G23" t="s">
        <v>1156</v>
      </c>
      <c r="H23" t="s">
        <v>152</v>
      </c>
      <c r="I23" s="76">
        <v>5.62</v>
      </c>
      <c r="J23" t="s">
        <v>105</v>
      </c>
      <c r="K23" s="76">
        <v>2.1</v>
      </c>
      <c r="L23" s="76">
        <v>0.03</v>
      </c>
      <c r="M23" s="76">
        <v>200000</v>
      </c>
      <c r="N23" s="76">
        <v>102.709492668012</v>
      </c>
      <c r="O23" s="76">
        <v>205.41898533602401</v>
      </c>
      <c r="P23" s="76">
        <v>0.51</v>
      </c>
      <c r="Q23" s="76">
        <v>0</v>
      </c>
    </row>
    <row r="24" spans="2:17">
      <c r="B24" t="s">
        <v>2931</v>
      </c>
      <c r="C24" t="s">
        <v>2910</v>
      </c>
      <c r="D24" t="s">
        <v>2932</v>
      </c>
      <c r="E24" t="s">
        <v>2912</v>
      </c>
      <c r="F24" t="s">
        <v>213</v>
      </c>
      <c r="G24" t="s">
        <v>464</v>
      </c>
      <c r="H24" t="s">
        <v>152</v>
      </c>
      <c r="I24" s="76">
        <v>0.01</v>
      </c>
      <c r="J24" t="s">
        <v>105</v>
      </c>
      <c r="K24" s="76">
        <v>2.1</v>
      </c>
      <c r="L24" s="76">
        <v>-3.99</v>
      </c>
      <c r="M24" s="76">
        <v>95826</v>
      </c>
      <c r="N24" s="76">
        <v>100.03055703252896</v>
      </c>
      <c r="O24" s="76">
        <v>95.855281581991207</v>
      </c>
      <c r="P24" s="76">
        <v>0.24</v>
      </c>
      <c r="Q24" s="76">
        <v>0</v>
      </c>
    </row>
    <row r="25" spans="2:17">
      <c r="B25" t="s">
        <v>2933</v>
      </c>
      <c r="C25" t="s">
        <v>2910</v>
      </c>
      <c r="D25" t="s">
        <v>2934</v>
      </c>
      <c r="E25" t="s">
        <v>2912</v>
      </c>
      <c r="F25" t="s">
        <v>213</v>
      </c>
      <c r="G25" t="s">
        <v>421</v>
      </c>
      <c r="H25" t="s">
        <v>152</v>
      </c>
      <c r="I25" s="76">
        <v>5.7</v>
      </c>
      <c r="J25" t="s">
        <v>105</v>
      </c>
      <c r="K25" s="76">
        <v>2.1</v>
      </c>
      <c r="L25" s="76">
        <v>0.03</v>
      </c>
      <c r="M25" s="76">
        <v>280000</v>
      </c>
      <c r="N25" s="76">
        <v>102.74305545330392</v>
      </c>
      <c r="O25" s="76">
        <v>287.68055526925099</v>
      </c>
      <c r="P25" s="76">
        <v>0.71</v>
      </c>
      <c r="Q25" s="76">
        <v>0</v>
      </c>
    </row>
    <row r="26" spans="2:17">
      <c r="B26" t="s">
        <v>2935</v>
      </c>
      <c r="C26" t="s">
        <v>2910</v>
      </c>
      <c r="D26" t="s">
        <v>2936</v>
      </c>
      <c r="E26" t="s">
        <v>2912</v>
      </c>
      <c r="F26" t="s">
        <v>213</v>
      </c>
      <c r="G26" t="s">
        <v>2937</v>
      </c>
      <c r="H26" t="s">
        <v>152</v>
      </c>
      <c r="I26" s="76">
        <v>5.7</v>
      </c>
      <c r="J26" t="s">
        <v>105</v>
      </c>
      <c r="K26" s="76">
        <v>2.1</v>
      </c>
      <c r="L26" s="76">
        <v>0.03</v>
      </c>
      <c r="M26" s="76">
        <v>63631</v>
      </c>
      <c r="N26" s="76">
        <v>102.7430554533039</v>
      </c>
      <c r="O26" s="76">
        <v>65.376433615491806</v>
      </c>
      <c r="P26" s="76">
        <v>0.16</v>
      </c>
      <c r="Q26" s="76">
        <v>0</v>
      </c>
    </row>
    <row r="27" spans="2:17">
      <c r="B27" t="s">
        <v>2938</v>
      </c>
      <c r="C27" t="s">
        <v>2910</v>
      </c>
      <c r="D27" t="s">
        <v>2939</v>
      </c>
      <c r="E27" t="s">
        <v>2912</v>
      </c>
      <c r="F27" t="s">
        <v>213</v>
      </c>
      <c r="G27" t="s">
        <v>1583</v>
      </c>
      <c r="H27" t="s">
        <v>152</v>
      </c>
      <c r="I27" s="76">
        <v>2.9</v>
      </c>
      <c r="J27" t="s">
        <v>105</v>
      </c>
      <c r="K27" s="76">
        <v>2.1</v>
      </c>
      <c r="L27" s="76">
        <v>-0.43</v>
      </c>
      <c r="M27" s="76">
        <v>291666.65999999997</v>
      </c>
      <c r="N27" s="76">
        <v>102.75625658266873</v>
      </c>
      <c r="O27" s="76">
        <v>299.70574151570003</v>
      </c>
      <c r="P27" s="76">
        <v>0.74</v>
      </c>
      <c r="Q27" s="76">
        <v>0</v>
      </c>
    </row>
    <row r="28" spans="2:17">
      <c r="B28" t="s">
        <v>2940</v>
      </c>
      <c r="C28" t="s">
        <v>2910</v>
      </c>
      <c r="D28" t="s">
        <v>2941</v>
      </c>
      <c r="E28" t="s">
        <v>2912</v>
      </c>
      <c r="F28" t="s">
        <v>213</v>
      </c>
      <c r="G28" t="s">
        <v>795</v>
      </c>
      <c r="H28" t="s">
        <v>152</v>
      </c>
      <c r="I28" s="76">
        <v>5.7</v>
      </c>
      <c r="J28" t="s">
        <v>105</v>
      </c>
      <c r="K28" s="76">
        <v>2.1</v>
      </c>
      <c r="L28" s="76">
        <v>0.03</v>
      </c>
      <c r="M28" s="76">
        <v>210000</v>
      </c>
      <c r="N28" s="76">
        <v>102.74305545330381</v>
      </c>
      <c r="O28" s="76">
        <v>215.760416451938</v>
      </c>
      <c r="P28" s="76">
        <v>0.54</v>
      </c>
      <c r="Q28" s="76">
        <v>0</v>
      </c>
    </row>
    <row r="29" spans="2:17">
      <c r="B29" t="s">
        <v>2942</v>
      </c>
      <c r="C29" t="s">
        <v>2910</v>
      </c>
      <c r="D29" t="s">
        <v>2943</v>
      </c>
      <c r="E29" t="s">
        <v>2912</v>
      </c>
      <c r="F29" t="s">
        <v>213</v>
      </c>
      <c r="G29" t="s">
        <v>2944</v>
      </c>
      <c r="H29" t="s">
        <v>152</v>
      </c>
      <c r="I29" s="76">
        <v>5.7</v>
      </c>
      <c r="J29" t="s">
        <v>105</v>
      </c>
      <c r="K29" s="76">
        <v>2.1</v>
      </c>
      <c r="L29" s="76">
        <v>0.03</v>
      </c>
      <c r="M29" s="76">
        <v>100000</v>
      </c>
      <c r="N29" s="76">
        <v>102.743055453304</v>
      </c>
      <c r="O29" s="76">
        <v>102.743055453304</v>
      </c>
      <c r="P29" s="76">
        <v>0.25</v>
      </c>
      <c r="Q29" s="76">
        <v>0</v>
      </c>
    </row>
    <row r="30" spans="2:17">
      <c r="B30" t="s">
        <v>2942</v>
      </c>
      <c r="C30" t="s">
        <v>2910</v>
      </c>
      <c r="D30" t="s">
        <v>2626</v>
      </c>
      <c r="E30" t="s">
        <v>2912</v>
      </c>
      <c r="F30" t="s">
        <v>213</v>
      </c>
      <c r="G30" t="s">
        <v>1429</v>
      </c>
      <c r="H30" t="s">
        <v>152</v>
      </c>
      <c r="I30" s="76">
        <v>5.7</v>
      </c>
      <c r="J30" t="s">
        <v>105</v>
      </c>
      <c r="K30" s="76">
        <v>2.1</v>
      </c>
      <c r="L30" s="76">
        <v>0.03</v>
      </c>
      <c r="M30" s="76">
        <v>65244</v>
      </c>
      <c r="N30" s="76">
        <v>102.74305545330391</v>
      </c>
      <c r="O30" s="76">
        <v>67.033679099953602</v>
      </c>
      <c r="P30" s="76">
        <v>0.17</v>
      </c>
      <c r="Q30" s="76">
        <v>0</v>
      </c>
    </row>
    <row r="31" spans="2:17">
      <c r="B31" t="s">
        <v>2942</v>
      </c>
      <c r="C31" t="s">
        <v>2910</v>
      </c>
      <c r="D31" t="s">
        <v>2945</v>
      </c>
      <c r="E31" t="s">
        <v>2912</v>
      </c>
      <c r="F31" t="s">
        <v>213</v>
      </c>
      <c r="G31" t="s">
        <v>1541</v>
      </c>
      <c r="H31" t="s">
        <v>152</v>
      </c>
      <c r="I31" s="76">
        <v>5.78</v>
      </c>
      <c r="J31" t="s">
        <v>105</v>
      </c>
      <c r="K31" s="76">
        <v>2.1</v>
      </c>
      <c r="L31" s="76">
        <v>0.03</v>
      </c>
      <c r="M31" s="76">
        <v>55150</v>
      </c>
      <c r="N31" s="76">
        <v>102.77768556241813</v>
      </c>
      <c r="O31" s="76">
        <v>56.681893587673599</v>
      </c>
      <c r="P31" s="76">
        <v>0.14000000000000001</v>
      </c>
      <c r="Q31" s="76">
        <v>0</v>
      </c>
    </row>
    <row r="32" spans="2:17">
      <c r="B32" t="s">
        <v>2946</v>
      </c>
      <c r="C32" t="s">
        <v>2910</v>
      </c>
      <c r="D32" t="s">
        <v>2947</v>
      </c>
      <c r="E32" t="s">
        <v>2912</v>
      </c>
      <c r="F32" t="s">
        <v>213</v>
      </c>
      <c r="G32" t="s">
        <v>2948</v>
      </c>
      <c r="H32" t="s">
        <v>152</v>
      </c>
      <c r="I32" s="76">
        <v>5.7</v>
      </c>
      <c r="J32" t="s">
        <v>105</v>
      </c>
      <c r="K32" s="76">
        <v>2.1</v>
      </c>
      <c r="L32" s="76">
        <v>0.03</v>
      </c>
      <c r="M32" s="76">
        <v>150706</v>
      </c>
      <c r="N32" s="76">
        <v>102.74305545330378</v>
      </c>
      <c r="O32" s="76">
        <v>154.83994915145601</v>
      </c>
      <c r="P32" s="76">
        <v>0.38</v>
      </c>
      <c r="Q32" s="76">
        <v>0</v>
      </c>
    </row>
    <row r="33" spans="2:17">
      <c r="B33" t="s">
        <v>2949</v>
      </c>
      <c r="C33" t="s">
        <v>2910</v>
      </c>
      <c r="D33" t="s">
        <v>2950</v>
      </c>
      <c r="E33" t="s">
        <v>2912</v>
      </c>
      <c r="F33" t="s">
        <v>213</v>
      </c>
      <c r="G33" t="s">
        <v>2948</v>
      </c>
      <c r="H33" t="s">
        <v>152</v>
      </c>
      <c r="I33" s="76">
        <v>5.7</v>
      </c>
      <c r="J33" t="s">
        <v>105</v>
      </c>
      <c r="K33" s="76">
        <v>2.1</v>
      </c>
      <c r="L33" s="76">
        <v>0.03</v>
      </c>
      <c r="M33" s="76">
        <v>162756</v>
      </c>
      <c r="N33" s="76">
        <v>102.74305545330373</v>
      </c>
      <c r="O33" s="76">
        <v>167.220487333579</v>
      </c>
      <c r="P33" s="76">
        <v>0.42</v>
      </c>
      <c r="Q33" s="76">
        <v>0</v>
      </c>
    </row>
    <row r="34" spans="2:17">
      <c r="B34" t="s">
        <v>2951</v>
      </c>
      <c r="C34" t="s">
        <v>2910</v>
      </c>
      <c r="D34" t="s">
        <v>2952</v>
      </c>
      <c r="E34" t="s">
        <v>2912</v>
      </c>
      <c r="F34" t="s">
        <v>213</v>
      </c>
      <c r="G34" t="s">
        <v>799</v>
      </c>
      <c r="H34" t="s">
        <v>152</v>
      </c>
      <c r="I34" s="76">
        <v>5.7</v>
      </c>
      <c r="J34" t="s">
        <v>105</v>
      </c>
      <c r="K34" s="76">
        <v>2.1</v>
      </c>
      <c r="L34" s="76">
        <v>0.03</v>
      </c>
      <c r="M34" s="76">
        <v>40150</v>
      </c>
      <c r="N34" s="76">
        <v>102.74305545330387</v>
      </c>
      <c r="O34" s="76">
        <v>41.251336764501502</v>
      </c>
      <c r="P34" s="76">
        <v>0.1</v>
      </c>
      <c r="Q34" s="76">
        <v>0</v>
      </c>
    </row>
    <row r="35" spans="2:17">
      <c r="B35" t="s">
        <v>2953</v>
      </c>
      <c r="C35" t="s">
        <v>2910</v>
      </c>
      <c r="D35" t="s">
        <v>2954</v>
      </c>
      <c r="E35" t="s">
        <v>2912</v>
      </c>
      <c r="F35" t="s">
        <v>213</v>
      </c>
      <c r="G35" t="s">
        <v>1711</v>
      </c>
      <c r="H35" t="s">
        <v>152</v>
      </c>
      <c r="I35" s="76">
        <v>5.7</v>
      </c>
      <c r="J35" t="s">
        <v>105</v>
      </c>
      <c r="K35" s="76">
        <v>2.1</v>
      </c>
      <c r="L35" s="76">
        <v>0.03</v>
      </c>
      <c r="M35" s="76">
        <v>325150</v>
      </c>
      <c r="N35" s="76">
        <v>102.74305545330401</v>
      </c>
      <c r="O35" s="76">
        <v>334.06904480641799</v>
      </c>
      <c r="P35" s="76">
        <v>0.83</v>
      </c>
      <c r="Q35" s="76">
        <v>0</v>
      </c>
    </row>
    <row r="36" spans="2:17">
      <c r="B36" t="s">
        <v>2955</v>
      </c>
      <c r="C36" t="s">
        <v>2910</v>
      </c>
      <c r="D36" t="s">
        <v>2956</v>
      </c>
      <c r="E36" t="s">
        <v>2912</v>
      </c>
      <c r="F36" t="s">
        <v>213</v>
      </c>
      <c r="G36" t="s">
        <v>2957</v>
      </c>
      <c r="H36" t="s">
        <v>152</v>
      </c>
      <c r="I36" s="76">
        <v>4.72</v>
      </c>
      <c r="J36" t="s">
        <v>105</v>
      </c>
      <c r="K36" s="76">
        <v>2.1</v>
      </c>
      <c r="L36" s="76">
        <v>-0.24</v>
      </c>
      <c r="M36" s="76">
        <v>207093</v>
      </c>
      <c r="N36" s="76">
        <v>103.56695299014066</v>
      </c>
      <c r="O36" s="76">
        <v>214.47990995587199</v>
      </c>
      <c r="P36" s="76">
        <v>0.53</v>
      </c>
      <c r="Q36" s="76">
        <v>0</v>
      </c>
    </row>
    <row r="37" spans="2:17">
      <c r="B37" t="s">
        <v>2958</v>
      </c>
      <c r="C37" t="s">
        <v>2910</v>
      </c>
      <c r="D37" t="s">
        <v>2959</v>
      </c>
      <c r="E37" t="s">
        <v>2912</v>
      </c>
      <c r="F37" t="s">
        <v>213</v>
      </c>
      <c r="G37" t="s">
        <v>2960</v>
      </c>
      <c r="H37" t="s">
        <v>152</v>
      </c>
      <c r="I37" s="76">
        <v>5.7</v>
      </c>
      <c r="J37" t="s">
        <v>105</v>
      </c>
      <c r="K37" s="76">
        <v>2.1</v>
      </c>
      <c r="L37" s="76">
        <v>0.03</v>
      </c>
      <c r="M37" s="76">
        <v>140150</v>
      </c>
      <c r="N37" s="76">
        <v>102.7430554533036</v>
      </c>
      <c r="O37" s="76">
        <v>143.994392217805</v>
      </c>
      <c r="P37" s="76">
        <v>0.36</v>
      </c>
      <c r="Q37" s="76">
        <v>0</v>
      </c>
    </row>
    <row r="38" spans="2:17">
      <c r="B38" t="s">
        <v>2961</v>
      </c>
      <c r="C38" t="s">
        <v>2910</v>
      </c>
      <c r="D38" t="s">
        <v>2962</v>
      </c>
      <c r="E38" t="s">
        <v>2912</v>
      </c>
      <c r="F38" t="s">
        <v>213</v>
      </c>
      <c r="G38" t="s">
        <v>2963</v>
      </c>
      <c r="H38" t="s">
        <v>152</v>
      </c>
      <c r="I38" s="76">
        <v>5.78</v>
      </c>
      <c r="J38" t="s">
        <v>105</v>
      </c>
      <c r="K38" s="76">
        <v>2.1</v>
      </c>
      <c r="L38" s="76">
        <v>0.03</v>
      </c>
      <c r="M38" s="76">
        <v>130150</v>
      </c>
      <c r="N38" s="76">
        <v>102.77768556241799</v>
      </c>
      <c r="O38" s="76">
        <v>133.76515775948701</v>
      </c>
      <c r="P38" s="76">
        <v>0.33</v>
      </c>
      <c r="Q38" s="76">
        <v>0</v>
      </c>
    </row>
    <row r="39" spans="2:17">
      <c r="B39" t="s">
        <v>2964</v>
      </c>
      <c r="C39" t="s">
        <v>2910</v>
      </c>
      <c r="D39" t="s">
        <v>2965</v>
      </c>
      <c r="E39" t="s">
        <v>2912</v>
      </c>
      <c r="F39" t="s">
        <v>213</v>
      </c>
      <c r="G39" t="s">
        <v>542</v>
      </c>
      <c r="H39" t="s">
        <v>152</v>
      </c>
      <c r="I39" s="76">
        <v>2.9</v>
      </c>
      <c r="J39" t="s">
        <v>105</v>
      </c>
      <c r="K39" s="76">
        <v>2.1</v>
      </c>
      <c r="L39" s="76">
        <v>-0.43</v>
      </c>
      <c r="M39" s="76">
        <v>566824.02</v>
      </c>
      <c r="N39" s="76">
        <v>102.75625658266864</v>
      </c>
      <c r="O39" s="76">
        <v>582.447144363397</v>
      </c>
      <c r="P39" s="76">
        <v>1.45</v>
      </c>
      <c r="Q39" s="76">
        <v>0.01</v>
      </c>
    </row>
    <row r="40" spans="2:17">
      <c r="B40" t="s">
        <v>2964</v>
      </c>
      <c r="C40" t="s">
        <v>2910</v>
      </c>
      <c r="D40" t="s">
        <v>2966</v>
      </c>
      <c r="E40" t="s">
        <v>2912</v>
      </c>
      <c r="F40" t="s">
        <v>213</v>
      </c>
      <c r="G40" t="s">
        <v>832</v>
      </c>
      <c r="H40" t="s">
        <v>152</v>
      </c>
      <c r="I40" s="76">
        <v>2.4900000000000002</v>
      </c>
      <c r="J40" t="s">
        <v>105</v>
      </c>
      <c r="K40" s="76">
        <v>2.1</v>
      </c>
      <c r="L40" s="76">
        <v>-0.55000000000000004</v>
      </c>
      <c r="M40" s="76">
        <v>40000</v>
      </c>
      <c r="N40" s="76">
        <v>102.66255140679425</v>
      </c>
      <c r="O40" s="76">
        <v>41.065020562717699</v>
      </c>
      <c r="P40" s="76">
        <v>0.1</v>
      </c>
      <c r="Q40" s="76">
        <v>0</v>
      </c>
    </row>
    <row r="41" spans="2:17">
      <c r="B41" t="s">
        <v>2967</v>
      </c>
      <c r="C41" t="s">
        <v>2910</v>
      </c>
      <c r="D41" t="s">
        <v>2968</v>
      </c>
      <c r="E41" t="s">
        <v>2912</v>
      </c>
      <c r="F41" t="s">
        <v>213</v>
      </c>
      <c r="G41" t="s">
        <v>742</v>
      </c>
      <c r="H41" t="s">
        <v>152</v>
      </c>
      <c r="I41" s="76">
        <v>3.31</v>
      </c>
      <c r="J41" t="s">
        <v>105</v>
      </c>
      <c r="K41" s="76">
        <v>2.1</v>
      </c>
      <c r="L41" s="76">
        <v>-0.42</v>
      </c>
      <c r="M41" s="76">
        <v>25266</v>
      </c>
      <c r="N41" s="76">
        <v>103.10479757885933</v>
      </c>
      <c r="O41" s="76">
        <v>26.050458156274601</v>
      </c>
      <c r="P41" s="76">
        <v>0.06</v>
      </c>
      <c r="Q41" s="76">
        <v>0</v>
      </c>
    </row>
    <row r="42" spans="2:17">
      <c r="B42" t="s">
        <v>2969</v>
      </c>
      <c r="C42" t="s">
        <v>2910</v>
      </c>
      <c r="D42" t="s">
        <v>2970</v>
      </c>
      <c r="E42" t="s">
        <v>2912</v>
      </c>
      <c r="F42" t="s">
        <v>213</v>
      </c>
      <c r="G42" t="s">
        <v>1541</v>
      </c>
      <c r="H42" t="s">
        <v>152</v>
      </c>
      <c r="I42" s="76">
        <v>4.8099999999999996</v>
      </c>
      <c r="J42" t="s">
        <v>105</v>
      </c>
      <c r="K42" s="76">
        <v>2.1</v>
      </c>
      <c r="L42" s="76">
        <v>-0.24</v>
      </c>
      <c r="M42" s="76">
        <v>234150</v>
      </c>
      <c r="N42" s="76">
        <v>103.62497536348195</v>
      </c>
      <c r="O42" s="76">
        <v>242.637879813593</v>
      </c>
      <c r="P42" s="76">
        <v>0.6</v>
      </c>
      <c r="Q42" s="76">
        <v>0</v>
      </c>
    </row>
    <row r="43" spans="2:17">
      <c r="B43" t="s">
        <v>2971</v>
      </c>
      <c r="C43" t="s">
        <v>2910</v>
      </c>
      <c r="D43" t="s">
        <v>2972</v>
      </c>
      <c r="E43" t="s">
        <v>2912</v>
      </c>
      <c r="F43" t="s">
        <v>213</v>
      </c>
      <c r="G43" t="s">
        <v>637</v>
      </c>
      <c r="H43" t="s">
        <v>152</v>
      </c>
      <c r="I43" s="76">
        <v>5.78</v>
      </c>
      <c r="J43" t="s">
        <v>105</v>
      </c>
      <c r="K43" s="76">
        <v>2.1</v>
      </c>
      <c r="L43" s="76">
        <v>0.03</v>
      </c>
      <c r="M43" s="76">
        <v>421309</v>
      </c>
      <c r="N43" s="76">
        <v>102.77768556241809</v>
      </c>
      <c r="O43" s="76">
        <v>433.011639266168</v>
      </c>
      <c r="P43" s="76">
        <v>1.07</v>
      </c>
      <c r="Q43" s="76">
        <v>0.01</v>
      </c>
    </row>
    <row r="44" spans="2:17">
      <c r="B44" t="s">
        <v>2973</v>
      </c>
      <c r="C44" t="s">
        <v>2910</v>
      </c>
      <c r="D44" t="s">
        <v>2974</v>
      </c>
      <c r="E44" t="s">
        <v>2912</v>
      </c>
      <c r="F44" t="s">
        <v>213</v>
      </c>
      <c r="G44" t="s">
        <v>637</v>
      </c>
      <c r="H44" t="s">
        <v>152</v>
      </c>
      <c r="I44" s="76">
        <v>3.39</v>
      </c>
      <c r="J44" t="s">
        <v>105</v>
      </c>
      <c r="K44" s="76">
        <v>2.1</v>
      </c>
      <c r="L44" s="76">
        <v>-0.4</v>
      </c>
      <c r="M44" s="76">
        <v>30292</v>
      </c>
      <c r="N44" s="76">
        <v>103.12958829757098</v>
      </c>
      <c r="O44" s="76">
        <v>31.240014887100202</v>
      </c>
      <c r="P44" s="76">
        <v>0.08</v>
      </c>
      <c r="Q44" s="76">
        <v>0</v>
      </c>
    </row>
    <row r="45" spans="2:17">
      <c r="B45" t="s">
        <v>2975</v>
      </c>
      <c r="C45" t="s">
        <v>2910</v>
      </c>
      <c r="D45" t="s">
        <v>2976</v>
      </c>
      <c r="E45" t="s">
        <v>2912</v>
      </c>
      <c r="F45" t="s">
        <v>213</v>
      </c>
      <c r="G45" t="s">
        <v>446</v>
      </c>
      <c r="H45" t="s">
        <v>152</v>
      </c>
      <c r="I45" s="76">
        <v>2.4</v>
      </c>
      <c r="J45" t="s">
        <v>105</v>
      </c>
      <c r="K45" s="76">
        <v>2.1</v>
      </c>
      <c r="L45" s="76">
        <v>-0.7</v>
      </c>
      <c r="M45" s="76">
        <v>35914</v>
      </c>
      <c r="N45" s="76">
        <v>102.94892794889179</v>
      </c>
      <c r="O45" s="76">
        <v>36.973077983564998</v>
      </c>
      <c r="P45" s="76">
        <v>0.09</v>
      </c>
      <c r="Q45" s="76">
        <v>0</v>
      </c>
    </row>
    <row r="46" spans="2:17">
      <c r="B46" t="s">
        <v>2977</v>
      </c>
      <c r="C46" t="s">
        <v>2910</v>
      </c>
      <c r="D46" t="s">
        <v>2978</v>
      </c>
      <c r="E46" t="s">
        <v>2912</v>
      </c>
      <c r="F46" t="s">
        <v>213</v>
      </c>
      <c r="G46" t="s">
        <v>600</v>
      </c>
      <c r="H46" t="s">
        <v>152</v>
      </c>
      <c r="I46" s="76">
        <v>5.86</v>
      </c>
      <c r="J46" t="s">
        <v>105</v>
      </c>
      <c r="K46" s="76">
        <v>2.1</v>
      </c>
      <c r="L46" s="76">
        <v>0.09</v>
      </c>
      <c r="M46" s="76">
        <v>606215</v>
      </c>
      <c r="N46" s="76">
        <v>102.46924461247725</v>
      </c>
      <c r="O46" s="76">
        <v>621.183931227529</v>
      </c>
      <c r="P46" s="76">
        <v>1.54</v>
      </c>
      <c r="Q46" s="76">
        <v>0.01</v>
      </c>
    </row>
    <row r="47" spans="2:17">
      <c r="B47" t="s">
        <v>2979</v>
      </c>
      <c r="C47" t="s">
        <v>2910</v>
      </c>
      <c r="D47" t="s">
        <v>2980</v>
      </c>
      <c r="E47" t="s">
        <v>2912</v>
      </c>
      <c r="F47" t="s">
        <v>213</v>
      </c>
      <c r="G47" t="s">
        <v>512</v>
      </c>
      <c r="H47" t="s">
        <v>152</v>
      </c>
      <c r="I47" s="76">
        <v>2.89</v>
      </c>
      <c r="J47" t="s">
        <v>105</v>
      </c>
      <c r="K47" s="76">
        <v>2.1</v>
      </c>
      <c r="L47" s="76">
        <v>-0.56000000000000005</v>
      </c>
      <c r="M47" s="76">
        <v>154316</v>
      </c>
      <c r="N47" s="76">
        <v>103.12622412842155</v>
      </c>
      <c r="O47" s="76">
        <v>159.14026402601499</v>
      </c>
      <c r="P47" s="76">
        <v>0.39</v>
      </c>
      <c r="Q47" s="76">
        <v>0</v>
      </c>
    </row>
    <row r="48" spans="2:17">
      <c r="B48" t="s">
        <v>2981</v>
      </c>
      <c r="C48" t="s">
        <v>2910</v>
      </c>
      <c r="D48" t="s">
        <v>2982</v>
      </c>
      <c r="E48" t="s">
        <v>2912</v>
      </c>
      <c r="F48" t="s">
        <v>213</v>
      </c>
      <c r="G48" t="s">
        <v>832</v>
      </c>
      <c r="H48" t="s">
        <v>152</v>
      </c>
      <c r="I48" s="76">
        <v>3.39</v>
      </c>
      <c r="J48" t="s">
        <v>105</v>
      </c>
      <c r="K48" s="76">
        <v>2.1</v>
      </c>
      <c r="L48" s="76">
        <v>-0.39</v>
      </c>
      <c r="M48" s="76">
        <v>36831</v>
      </c>
      <c r="N48" s="76">
        <v>103.08932230290733</v>
      </c>
      <c r="O48" s="76">
        <v>37.968828297383801</v>
      </c>
      <c r="P48" s="76">
        <v>0.09</v>
      </c>
      <c r="Q48" s="76">
        <v>0</v>
      </c>
    </row>
    <row r="49" spans="2:17">
      <c r="B49" t="s">
        <v>2983</v>
      </c>
      <c r="C49" t="s">
        <v>2910</v>
      </c>
      <c r="D49" t="s">
        <v>2984</v>
      </c>
      <c r="E49" t="s">
        <v>2912</v>
      </c>
      <c r="F49" t="s">
        <v>213</v>
      </c>
      <c r="G49" t="s">
        <v>832</v>
      </c>
      <c r="H49" t="s">
        <v>152</v>
      </c>
      <c r="I49" s="76">
        <v>2.98</v>
      </c>
      <c r="J49" t="s">
        <v>105</v>
      </c>
      <c r="K49" s="76">
        <v>2.1</v>
      </c>
      <c r="L49" s="76">
        <v>-0.39</v>
      </c>
      <c r="M49" s="76">
        <v>463653</v>
      </c>
      <c r="N49" s="76">
        <v>102.71238183576295</v>
      </c>
      <c r="O49" s="76">
        <v>476.22903975296998</v>
      </c>
      <c r="P49" s="76">
        <v>1.18</v>
      </c>
      <c r="Q49" s="76">
        <v>0.01</v>
      </c>
    </row>
    <row r="50" spans="2:17">
      <c r="B50" t="s">
        <v>2985</v>
      </c>
      <c r="C50" t="s">
        <v>2910</v>
      </c>
      <c r="D50" t="s">
        <v>2986</v>
      </c>
      <c r="E50" t="s">
        <v>2912</v>
      </c>
      <c r="F50" t="s">
        <v>213</v>
      </c>
      <c r="G50" t="s">
        <v>417</v>
      </c>
      <c r="H50" t="s">
        <v>152</v>
      </c>
      <c r="I50" s="76">
        <v>5.86</v>
      </c>
      <c r="J50" t="s">
        <v>105</v>
      </c>
      <c r="K50" s="76">
        <v>2.1</v>
      </c>
      <c r="L50" s="76">
        <v>0.1</v>
      </c>
      <c r="M50" s="76">
        <v>80000</v>
      </c>
      <c r="N50" s="76">
        <v>102.38871262314987</v>
      </c>
      <c r="O50" s="76">
        <v>81.910970098519897</v>
      </c>
      <c r="P50" s="76">
        <v>0.2</v>
      </c>
      <c r="Q50" s="76">
        <v>0</v>
      </c>
    </row>
    <row r="51" spans="2:17">
      <c r="B51" t="s">
        <v>2987</v>
      </c>
      <c r="C51" t="s">
        <v>2910</v>
      </c>
      <c r="D51" t="s">
        <v>2988</v>
      </c>
      <c r="E51" t="s">
        <v>2912</v>
      </c>
      <c r="F51" t="s">
        <v>213</v>
      </c>
      <c r="G51" t="s">
        <v>857</v>
      </c>
      <c r="H51" t="s">
        <v>152</v>
      </c>
      <c r="I51" s="76">
        <v>3.39</v>
      </c>
      <c r="J51" t="s">
        <v>105</v>
      </c>
      <c r="K51" s="76">
        <v>2.1</v>
      </c>
      <c r="L51" s="76">
        <v>-0.39</v>
      </c>
      <c r="M51" s="76">
        <v>177209</v>
      </c>
      <c r="N51" s="76">
        <v>103.0548085931956</v>
      </c>
      <c r="O51" s="76">
        <v>182.622395759916</v>
      </c>
      <c r="P51" s="76">
        <v>0.45</v>
      </c>
      <c r="Q51" s="76">
        <v>0</v>
      </c>
    </row>
    <row r="52" spans="2:17">
      <c r="B52" t="s">
        <v>2989</v>
      </c>
      <c r="C52" t="s">
        <v>2910</v>
      </c>
      <c r="D52" t="s">
        <v>2990</v>
      </c>
      <c r="E52" t="s">
        <v>2912</v>
      </c>
      <c r="F52" t="s">
        <v>213</v>
      </c>
      <c r="G52" t="s">
        <v>2991</v>
      </c>
      <c r="H52" t="s">
        <v>152</v>
      </c>
      <c r="I52" s="76">
        <v>0</v>
      </c>
      <c r="J52" t="s">
        <v>105</v>
      </c>
      <c r="K52" s="76">
        <v>5.8</v>
      </c>
      <c r="L52" s="76">
        <v>0</v>
      </c>
      <c r="M52" s="76">
        <v>5.39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t="s">
        <v>2989</v>
      </c>
      <c r="C53" t="s">
        <v>2910</v>
      </c>
      <c r="D53" t="s">
        <v>887</v>
      </c>
      <c r="E53" t="s">
        <v>2912</v>
      </c>
      <c r="F53" t="s">
        <v>213</v>
      </c>
      <c r="G53" t="s">
        <v>2992</v>
      </c>
      <c r="H53" t="s">
        <v>152</v>
      </c>
      <c r="I53" s="76">
        <v>0</v>
      </c>
      <c r="J53" t="s">
        <v>105</v>
      </c>
      <c r="K53" s="76">
        <v>5.8</v>
      </c>
      <c r="L53" s="76">
        <v>0</v>
      </c>
      <c r="M53" s="76">
        <v>3.72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t="s">
        <v>2989</v>
      </c>
      <c r="C54" t="s">
        <v>2910</v>
      </c>
      <c r="D54" t="s">
        <v>2993</v>
      </c>
      <c r="E54" t="s">
        <v>2912</v>
      </c>
      <c r="F54" t="s">
        <v>213</v>
      </c>
      <c r="G54" t="s">
        <v>2994</v>
      </c>
      <c r="H54" t="s">
        <v>152</v>
      </c>
      <c r="I54" s="76">
        <v>0</v>
      </c>
      <c r="J54" t="s">
        <v>105</v>
      </c>
      <c r="K54" s="76">
        <v>5.8</v>
      </c>
      <c r="L54" s="76">
        <v>0</v>
      </c>
      <c r="M54" s="76">
        <v>2.57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t="s">
        <v>2989</v>
      </c>
      <c r="C55" t="s">
        <v>2910</v>
      </c>
      <c r="D55" t="s">
        <v>2995</v>
      </c>
      <c r="E55" t="s">
        <v>2912</v>
      </c>
      <c r="F55" t="s">
        <v>213</v>
      </c>
      <c r="G55" t="s">
        <v>2996</v>
      </c>
      <c r="H55" t="s">
        <v>152</v>
      </c>
      <c r="I55" s="76">
        <v>0</v>
      </c>
      <c r="J55" t="s">
        <v>105</v>
      </c>
      <c r="K55" s="76">
        <v>5.8</v>
      </c>
      <c r="L55" s="76">
        <v>0</v>
      </c>
      <c r="M55" s="76">
        <v>1.34</v>
      </c>
      <c r="N55" s="76">
        <v>0</v>
      </c>
      <c r="O55" s="76">
        <v>0</v>
      </c>
      <c r="P55" s="76">
        <v>0</v>
      </c>
      <c r="Q55" s="76">
        <v>0</v>
      </c>
    </row>
    <row r="56" spans="2:17">
      <c r="B56" t="s">
        <v>2997</v>
      </c>
      <c r="C56" t="s">
        <v>2910</v>
      </c>
      <c r="D56" t="s">
        <v>2306</v>
      </c>
      <c r="E56" t="s">
        <v>2912</v>
      </c>
      <c r="F56" t="s">
        <v>213</v>
      </c>
      <c r="G56" t="s">
        <v>2998</v>
      </c>
      <c r="H56" t="s">
        <v>152</v>
      </c>
      <c r="I56" s="76">
        <v>7.0000000000000007E-2</v>
      </c>
      <c r="J56" t="s">
        <v>105</v>
      </c>
      <c r="K56" s="76">
        <v>5.8</v>
      </c>
      <c r="L56" s="76">
        <v>1000</v>
      </c>
      <c r="M56" s="76">
        <v>205.5</v>
      </c>
      <c r="N56" s="76">
        <v>99.370663715991725</v>
      </c>
      <c r="O56" s="76">
        <v>0.204206713936363</v>
      </c>
      <c r="P56" s="76">
        <v>0</v>
      </c>
      <c r="Q56" s="76">
        <v>0</v>
      </c>
    </row>
    <row r="57" spans="2:17">
      <c r="B57" t="s">
        <v>2997</v>
      </c>
      <c r="C57" t="s">
        <v>2910</v>
      </c>
      <c r="D57" t="s">
        <v>2999</v>
      </c>
      <c r="E57" t="s">
        <v>2912</v>
      </c>
      <c r="F57" t="s">
        <v>213</v>
      </c>
      <c r="G57" t="s">
        <v>3000</v>
      </c>
      <c r="H57" t="s">
        <v>152</v>
      </c>
      <c r="I57" s="76">
        <v>0.09</v>
      </c>
      <c r="J57" t="s">
        <v>105</v>
      </c>
      <c r="K57" s="76">
        <v>5.8</v>
      </c>
      <c r="L57" s="76">
        <v>1000</v>
      </c>
      <c r="M57" s="76">
        <v>379.71</v>
      </c>
      <c r="N57" s="76">
        <v>99.22223169498433</v>
      </c>
      <c r="O57" s="76">
        <v>0.37675673596902498</v>
      </c>
      <c r="P57" s="76">
        <v>0</v>
      </c>
      <c r="Q57" s="76">
        <v>0</v>
      </c>
    </row>
    <row r="58" spans="2:17">
      <c r="B58" t="s">
        <v>2997</v>
      </c>
      <c r="C58" t="s">
        <v>2910</v>
      </c>
      <c r="D58" t="s">
        <v>3001</v>
      </c>
      <c r="E58" t="s">
        <v>2912</v>
      </c>
      <c r="F58" t="s">
        <v>213</v>
      </c>
      <c r="G58" t="s">
        <v>3002</v>
      </c>
      <c r="H58" t="s">
        <v>152</v>
      </c>
      <c r="I58" s="76">
        <v>0.11</v>
      </c>
      <c r="J58" t="s">
        <v>105</v>
      </c>
      <c r="K58" s="76">
        <v>5.8</v>
      </c>
      <c r="L58" s="76">
        <v>1000</v>
      </c>
      <c r="M58" s="76">
        <v>417.27</v>
      </c>
      <c r="N58" s="76">
        <v>99.555867451879834</v>
      </c>
      <c r="O58" s="76">
        <v>0.415416768116459</v>
      </c>
      <c r="P58" s="76">
        <v>0</v>
      </c>
      <c r="Q58" s="76">
        <v>0</v>
      </c>
    </row>
    <row r="59" spans="2:17">
      <c r="B59" t="s">
        <v>3003</v>
      </c>
      <c r="C59" t="s">
        <v>2910</v>
      </c>
      <c r="D59" t="s">
        <v>2070</v>
      </c>
      <c r="E59" t="s">
        <v>2912</v>
      </c>
      <c r="F59" t="s">
        <v>213</v>
      </c>
      <c r="G59" t="s">
        <v>3004</v>
      </c>
      <c r="H59" t="s">
        <v>152</v>
      </c>
      <c r="I59" s="76">
        <v>0.15</v>
      </c>
      <c r="J59" t="s">
        <v>105</v>
      </c>
      <c r="K59" s="76">
        <v>5.8</v>
      </c>
      <c r="L59" s="76">
        <v>323.58</v>
      </c>
      <c r="M59" s="76">
        <v>547.44000000000005</v>
      </c>
      <c r="N59" s="76">
        <v>99.692911775883928</v>
      </c>
      <c r="O59" s="76">
        <v>0.54575887622589903</v>
      </c>
      <c r="P59" s="76">
        <v>0</v>
      </c>
      <c r="Q59" s="76">
        <v>0</v>
      </c>
    </row>
    <row r="60" spans="2:17">
      <c r="B60" t="s">
        <v>3003</v>
      </c>
      <c r="C60" t="s">
        <v>2910</v>
      </c>
      <c r="D60" t="s">
        <v>3005</v>
      </c>
      <c r="E60" t="s">
        <v>2912</v>
      </c>
      <c r="F60" t="s">
        <v>213</v>
      </c>
      <c r="G60" t="s">
        <v>3006</v>
      </c>
      <c r="H60" t="s">
        <v>152</v>
      </c>
      <c r="I60" s="76">
        <v>0.19</v>
      </c>
      <c r="J60" t="s">
        <v>105</v>
      </c>
      <c r="K60" s="76">
        <v>5.8</v>
      </c>
      <c r="L60" s="76">
        <v>156.66999999999999</v>
      </c>
      <c r="M60" s="76">
        <v>767.96</v>
      </c>
      <c r="N60" s="76">
        <v>100.75551118055914</v>
      </c>
      <c r="O60" s="76">
        <v>0.77376202366222202</v>
      </c>
      <c r="P60" s="76">
        <v>0</v>
      </c>
      <c r="Q60" s="76">
        <v>0</v>
      </c>
    </row>
    <row r="61" spans="2:17">
      <c r="B61" t="s">
        <v>3003</v>
      </c>
      <c r="C61" t="s">
        <v>2910</v>
      </c>
      <c r="D61" t="s">
        <v>3007</v>
      </c>
      <c r="E61" t="s">
        <v>2912</v>
      </c>
      <c r="F61" t="s">
        <v>213</v>
      </c>
      <c r="G61" t="s">
        <v>3008</v>
      </c>
      <c r="H61" t="s">
        <v>152</v>
      </c>
      <c r="I61" s="76">
        <v>0.23</v>
      </c>
      <c r="J61" t="s">
        <v>105</v>
      </c>
      <c r="K61" s="76">
        <v>5.8</v>
      </c>
      <c r="L61" s="76">
        <v>94.77</v>
      </c>
      <c r="M61" s="76">
        <v>853.8</v>
      </c>
      <c r="N61" s="76">
        <v>101.62886525622898</v>
      </c>
      <c r="O61" s="76">
        <v>0.86770725155768302</v>
      </c>
      <c r="P61" s="76">
        <v>0</v>
      </c>
      <c r="Q61" s="76">
        <v>0</v>
      </c>
    </row>
    <row r="62" spans="2:17">
      <c r="B62" t="s">
        <v>3003</v>
      </c>
      <c r="C62" t="s">
        <v>2910</v>
      </c>
      <c r="D62" t="s">
        <v>3009</v>
      </c>
      <c r="E62" t="s">
        <v>2912</v>
      </c>
      <c r="F62" t="s">
        <v>213</v>
      </c>
      <c r="G62" t="s">
        <v>3010</v>
      </c>
      <c r="H62" t="s">
        <v>152</v>
      </c>
      <c r="I62" s="76">
        <v>0.27</v>
      </c>
      <c r="J62" t="s">
        <v>105</v>
      </c>
      <c r="K62" s="76">
        <v>5.8</v>
      </c>
      <c r="L62" s="76">
        <v>64.69</v>
      </c>
      <c r="M62" s="76">
        <v>782.44</v>
      </c>
      <c r="N62" s="76">
        <v>101.47459928423304</v>
      </c>
      <c r="O62" s="76">
        <v>0.79397785463955295</v>
      </c>
      <c r="P62" s="76">
        <v>0</v>
      </c>
      <c r="Q62" s="76">
        <v>0</v>
      </c>
    </row>
    <row r="63" spans="2:17">
      <c r="B63" t="s">
        <v>3003</v>
      </c>
      <c r="C63" t="s">
        <v>2910</v>
      </c>
      <c r="D63" t="s">
        <v>3011</v>
      </c>
      <c r="E63" t="s">
        <v>2912</v>
      </c>
      <c r="F63" t="s">
        <v>213</v>
      </c>
      <c r="G63" t="s">
        <v>3012</v>
      </c>
      <c r="H63" t="s">
        <v>152</v>
      </c>
      <c r="I63" s="76">
        <v>0.32</v>
      </c>
      <c r="J63" t="s">
        <v>105</v>
      </c>
      <c r="K63" s="76">
        <v>5.8</v>
      </c>
      <c r="L63" s="76">
        <v>47.46</v>
      </c>
      <c r="M63" s="76">
        <v>746.86</v>
      </c>
      <c r="N63" s="76">
        <v>101.03946423453391</v>
      </c>
      <c r="O63" s="76">
        <v>0.75462334258204</v>
      </c>
      <c r="P63" s="76">
        <v>0</v>
      </c>
      <c r="Q63" s="76">
        <v>0</v>
      </c>
    </row>
    <row r="64" spans="2:17">
      <c r="B64" t="s">
        <v>3003</v>
      </c>
      <c r="C64" t="s">
        <v>2910</v>
      </c>
      <c r="D64" t="s">
        <v>3013</v>
      </c>
      <c r="E64" t="s">
        <v>2912</v>
      </c>
      <c r="F64" t="s">
        <v>213</v>
      </c>
      <c r="G64" t="s">
        <v>3014</v>
      </c>
      <c r="H64" t="s">
        <v>152</v>
      </c>
      <c r="I64" s="76">
        <v>0.36</v>
      </c>
      <c r="J64" t="s">
        <v>105</v>
      </c>
      <c r="K64" s="76">
        <v>5.8</v>
      </c>
      <c r="L64" s="76">
        <v>36.65</v>
      </c>
      <c r="M64" s="76">
        <v>1015.72</v>
      </c>
      <c r="N64" s="76">
        <v>101.00981724498089</v>
      </c>
      <c r="O64" s="76">
        <v>1.0259769157207199</v>
      </c>
      <c r="P64" s="76">
        <v>0</v>
      </c>
      <c r="Q64" s="76">
        <v>0</v>
      </c>
    </row>
    <row r="65" spans="2:17">
      <c r="B65" t="s">
        <v>3003</v>
      </c>
      <c r="C65" t="s">
        <v>2910</v>
      </c>
      <c r="D65" t="s">
        <v>3015</v>
      </c>
      <c r="E65" t="s">
        <v>2912</v>
      </c>
      <c r="F65" t="s">
        <v>213</v>
      </c>
      <c r="G65" t="s">
        <v>3016</v>
      </c>
      <c r="H65" t="s">
        <v>152</v>
      </c>
      <c r="I65" s="76">
        <v>0.4</v>
      </c>
      <c r="J65" t="s">
        <v>105</v>
      </c>
      <c r="K65" s="76">
        <v>5.8</v>
      </c>
      <c r="L65" s="76">
        <v>29.36</v>
      </c>
      <c r="M65" s="76">
        <v>1000.6</v>
      </c>
      <c r="N65" s="76">
        <v>100.87690120068159</v>
      </c>
      <c r="O65" s="76">
        <v>1.0093742734140201</v>
      </c>
      <c r="P65" s="76">
        <v>0</v>
      </c>
      <c r="Q65" s="76">
        <v>0</v>
      </c>
    </row>
    <row r="66" spans="2:17">
      <c r="B66" t="s">
        <v>3003</v>
      </c>
      <c r="C66" t="s">
        <v>2910</v>
      </c>
      <c r="D66" t="s">
        <v>3017</v>
      </c>
      <c r="E66" t="s">
        <v>2912</v>
      </c>
      <c r="F66" t="s">
        <v>213</v>
      </c>
      <c r="G66" t="s">
        <v>3018</v>
      </c>
      <c r="H66" t="s">
        <v>152</v>
      </c>
      <c r="I66" s="76">
        <v>0.44</v>
      </c>
      <c r="J66" t="s">
        <v>105</v>
      </c>
      <c r="K66" s="76">
        <v>5.8</v>
      </c>
      <c r="L66" s="76">
        <v>24.12</v>
      </c>
      <c r="M66" s="76">
        <v>1134.23</v>
      </c>
      <c r="N66" s="76">
        <v>100.87359033283637</v>
      </c>
      <c r="O66" s="76">
        <v>1.14413852363213</v>
      </c>
      <c r="P66" s="76">
        <v>0</v>
      </c>
      <c r="Q66" s="76">
        <v>0</v>
      </c>
    </row>
    <row r="67" spans="2:17">
      <c r="B67" t="s">
        <v>3003</v>
      </c>
      <c r="C67" t="s">
        <v>2910</v>
      </c>
      <c r="D67" t="s">
        <v>3019</v>
      </c>
      <c r="E67" t="s">
        <v>2912</v>
      </c>
      <c r="F67" t="s">
        <v>213</v>
      </c>
      <c r="G67" t="s">
        <v>3020</v>
      </c>
      <c r="H67" t="s">
        <v>152</v>
      </c>
      <c r="I67" s="76">
        <v>0.48</v>
      </c>
      <c r="J67" t="s">
        <v>105</v>
      </c>
      <c r="K67" s="76">
        <v>5.8</v>
      </c>
      <c r="L67" s="76">
        <v>20.260000000000002</v>
      </c>
      <c r="M67" s="76">
        <v>1422.72</v>
      </c>
      <c r="N67" s="76">
        <v>101.26984075132212</v>
      </c>
      <c r="O67" s="76">
        <v>1.4407862783372101</v>
      </c>
      <c r="P67" s="76">
        <v>0</v>
      </c>
      <c r="Q67" s="76">
        <v>0</v>
      </c>
    </row>
    <row r="68" spans="2:17">
      <c r="B68" t="s">
        <v>3021</v>
      </c>
      <c r="C68" t="s">
        <v>2910</v>
      </c>
      <c r="D68" t="s">
        <v>3022</v>
      </c>
      <c r="E68" t="s">
        <v>2912</v>
      </c>
      <c r="F68" t="s">
        <v>213</v>
      </c>
      <c r="G68" t="s">
        <v>3023</v>
      </c>
      <c r="H68" t="s">
        <v>152</v>
      </c>
      <c r="I68" s="76">
        <v>0.52</v>
      </c>
      <c r="J68" t="s">
        <v>105</v>
      </c>
      <c r="K68" s="76">
        <v>5.8</v>
      </c>
      <c r="L68" s="76">
        <v>17.329999999999998</v>
      </c>
      <c r="M68" s="76">
        <v>1641.34</v>
      </c>
      <c r="N68" s="76">
        <v>101.86747550758221</v>
      </c>
      <c r="O68" s="76">
        <v>1.67199162249615</v>
      </c>
      <c r="P68" s="76">
        <v>0</v>
      </c>
      <c r="Q68" s="76">
        <v>0</v>
      </c>
    </row>
    <row r="69" spans="2:17">
      <c r="B69" t="s">
        <v>3021</v>
      </c>
      <c r="C69" t="s">
        <v>2910</v>
      </c>
      <c r="D69" t="s">
        <v>3024</v>
      </c>
      <c r="E69" t="s">
        <v>2912</v>
      </c>
      <c r="F69" t="s">
        <v>213</v>
      </c>
      <c r="G69" t="s">
        <v>3025</v>
      </c>
      <c r="H69" t="s">
        <v>152</v>
      </c>
      <c r="I69" s="76">
        <v>0.56999999999999995</v>
      </c>
      <c r="J69" t="s">
        <v>105</v>
      </c>
      <c r="K69" s="76">
        <v>5.8</v>
      </c>
      <c r="L69" s="76">
        <v>15</v>
      </c>
      <c r="M69" s="76">
        <v>1581.15</v>
      </c>
      <c r="N69" s="76">
        <v>101.98488037241502</v>
      </c>
      <c r="O69" s="76">
        <v>1.6125339360084401</v>
      </c>
      <c r="P69" s="76">
        <v>0</v>
      </c>
      <c r="Q69" s="76">
        <v>0</v>
      </c>
    </row>
    <row r="70" spans="2:17">
      <c r="B70" t="s">
        <v>3021</v>
      </c>
      <c r="C70" t="s">
        <v>2910</v>
      </c>
      <c r="D70" t="s">
        <v>3026</v>
      </c>
      <c r="E70" t="s">
        <v>2912</v>
      </c>
      <c r="F70" t="s">
        <v>213</v>
      </c>
      <c r="G70" t="s">
        <v>3027</v>
      </c>
      <c r="H70" t="s">
        <v>152</v>
      </c>
      <c r="I70" s="76">
        <v>0.61</v>
      </c>
      <c r="J70" t="s">
        <v>105</v>
      </c>
      <c r="K70" s="76">
        <v>5.8</v>
      </c>
      <c r="L70" s="76">
        <v>13.14</v>
      </c>
      <c r="M70" s="76">
        <v>1814.97</v>
      </c>
      <c r="N70" s="76">
        <v>102.6132984709626</v>
      </c>
      <c r="O70" s="76">
        <v>1.8624005832584301</v>
      </c>
      <c r="P70" s="76">
        <v>0</v>
      </c>
      <c r="Q70" s="76">
        <v>0</v>
      </c>
    </row>
    <row r="71" spans="2:17">
      <c r="B71" t="s">
        <v>3021</v>
      </c>
      <c r="C71" t="s">
        <v>2910</v>
      </c>
      <c r="D71" t="s">
        <v>3026</v>
      </c>
      <c r="E71" t="s">
        <v>2912</v>
      </c>
      <c r="F71" t="s">
        <v>213</v>
      </c>
      <c r="G71" t="s">
        <v>3028</v>
      </c>
      <c r="H71" t="s">
        <v>152</v>
      </c>
      <c r="I71" s="76">
        <v>0.65</v>
      </c>
      <c r="J71" t="s">
        <v>105</v>
      </c>
      <c r="K71" s="76">
        <v>5.8</v>
      </c>
      <c r="L71" s="76">
        <v>11.65</v>
      </c>
      <c r="M71" s="76">
        <v>1808.66</v>
      </c>
      <c r="N71" s="76">
        <v>102.92816450198379</v>
      </c>
      <c r="O71" s="76">
        <v>1.86162054008158</v>
      </c>
      <c r="P71" s="76">
        <v>0</v>
      </c>
      <c r="Q71" s="76">
        <v>0</v>
      </c>
    </row>
    <row r="72" spans="2:17">
      <c r="B72" t="s">
        <v>3021</v>
      </c>
      <c r="C72" t="s">
        <v>2910</v>
      </c>
      <c r="D72" t="s">
        <v>3026</v>
      </c>
      <c r="E72" t="s">
        <v>2912</v>
      </c>
      <c r="F72" t="s">
        <v>213</v>
      </c>
      <c r="G72" t="s">
        <v>3029</v>
      </c>
      <c r="H72" t="s">
        <v>152</v>
      </c>
      <c r="I72" s="76">
        <v>0.69</v>
      </c>
      <c r="J72" t="s">
        <v>105</v>
      </c>
      <c r="K72" s="76">
        <v>5.8</v>
      </c>
      <c r="L72" s="76">
        <v>10.39</v>
      </c>
      <c r="M72" s="76">
        <v>2000.74</v>
      </c>
      <c r="N72" s="76">
        <v>103.68596456136279</v>
      </c>
      <c r="O72" s="76">
        <v>2.0744865673650099</v>
      </c>
      <c r="P72" s="76">
        <v>0.01</v>
      </c>
      <c r="Q72" s="76">
        <v>0</v>
      </c>
    </row>
    <row r="73" spans="2:17">
      <c r="B73" t="s">
        <v>3021</v>
      </c>
      <c r="C73" t="s">
        <v>2910</v>
      </c>
      <c r="D73" t="s">
        <v>3026</v>
      </c>
      <c r="E73" t="s">
        <v>2912</v>
      </c>
      <c r="F73" t="s">
        <v>213</v>
      </c>
      <c r="G73" t="s">
        <v>3030</v>
      </c>
      <c r="H73" t="s">
        <v>152</v>
      </c>
      <c r="I73" s="76">
        <v>0.73</v>
      </c>
      <c r="J73" t="s">
        <v>105</v>
      </c>
      <c r="K73" s="76">
        <v>5.8</v>
      </c>
      <c r="L73" s="76">
        <v>9.34</v>
      </c>
      <c r="M73" s="76">
        <v>1985.02</v>
      </c>
      <c r="N73" s="76">
        <v>104.23480537671107</v>
      </c>
      <c r="O73" s="76">
        <v>2.0690817336887899</v>
      </c>
      <c r="P73" s="76">
        <v>0.01</v>
      </c>
      <c r="Q73" s="76">
        <v>0</v>
      </c>
    </row>
    <row r="74" spans="2:17">
      <c r="B74" t="s">
        <v>3021</v>
      </c>
      <c r="C74" t="s">
        <v>2910</v>
      </c>
      <c r="D74" t="s">
        <v>3026</v>
      </c>
      <c r="E74" t="s">
        <v>2912</v>
      </c>
      <c r="F74" t="s">
        <v>213</v>
      </c>
      <c r="G74" t="s">
        <v>3031</v>
      </c>
      <c r="H74" t="s">
        <v>152</v>
      </c>
      <c r="I74" s="76">
        <v>0.77</v>
      </c>
      <c r="J74" t="s">
        <v>105</v>
      </c>
      <c r="K74" s="76">
        <v>5.8</v>
      </c>
      <c r="L74" s="76">
        <v>8.4700000000000006</v>
      </c>
      <c r="M74" s="76">
        <v>1997.95</v>
      </c>
      <c r="N74" s="76">
        <v>104.6780046769744</v>
      </c>
      <c r="O74" s="76">
        <v>2.09141419444361</v>
      </c>
      <c r="P74" s="76">
        <v>0.01</v>
      </c>
      <c r="Q74" s="76">
        <v>0</v>
      </c>
    </row>
    <row r="75" spans="2:17">
      <c r="B75" t="s">
        <v>3021</v>
      </c>
      <c r="C75" t="s">
        <v>2910</v>
      </c>
      <c r="D75" t="s">
        <v>3026</v>
      </c>
      <c r="E75" t="s">
        <v>2912</v>
      </c>
      <c r="F75" t="s">
        <v>213</v>
      </c>
      <c r="G75" t="s">
        <v>3032</v>
      </c>
      <c r="H75" t="s">
        <v>152</v>
      </c>
      <c r="I75" s="76">
        <v>0.81</v>
      </c>
      <c r="J75" t="s">
        <v>105</v>
      </c>
      <c r="K75" s="76">
        <v>5.8</v>
      </c>
      <c r="L75" s="76">
        <v>7.7</v>
      </c>
      <c r="M75" s="76">
        <v>1780.38</v>
      </c>
      <c r="N75" s="76">
        <v>104.49861854712421</v>
      </c>
      <c r="O75" s="76">
        <v>1.8604725048892901</v>
      </c>
      <c r="P75" s="76">
        <v>0</v>
      </c>
      <c r="Q75" s="76">
        <v>0</v>
      </c>
    </row>
    <row r="76" spans="2:17">
      <c r="B76" t="s">
        <v>3021</v>
      </c>
      <c r="C76" t="s">
        <v>2910</v>
      </c>
      <c r="D76" t="s">
        <v>3026</v>
      </c>
      <c r="E76" t="s">
        <v>2912</v>
      </c>
      <c r="F76" t="s">
        <v>213</v>
      </c>
      <c r="G76" t="s">
        <v>3033</v>
      </c>
      <c r="H76" t="s">
        <v>152</v>
      </c>
      <c r="I76" s="76">
        <v>0.86</v>
      </c>
      <c r="J76" t="s">
        <v>105</v>
      </c>
      <c r="K76" s="76">
        <v>5.8</v>
      </c>
      <c r="L76" s="76">
        <v>7.04</v>
      </c>
      <c r="M76" s="76">
        <v>1976.77</v>
      </c>
      <c r="N76" s="76">
        <v>104.42195074755941</v>
      </c>
      <c r="O76" s="76">
        <v>2.0641817957925301</v>
      </c>
      <c r="P76" s="76">
        <v>0.01</v>
      </c>
      <c r="Q76" s="76">
        <v>0</v>
      </c>
    </row>
    <row r="77" spans="2:17">
      <c r="B77" t="s">
        <v>3021</v>
      </c>
      <c r="C77" t="s">
        <v>2910</v>
      </c>
      <c r="D77" t="s">
        <v>3026</v>
      </c>
      <c r="E77" t="s">
        <v>2912</v>
      </c>
      <c r="F77" t="s">
        <v>213</v>
      </c>
      <c r="G77" t="s">
        <v>3034</v>
      </c>
      <c r="H77" t="s">
        <v>152</v>
      </c>
      <c r="I77" s="76">
        <v>0.9</v>
      </c>
      <c r="J77" t="s">
        <v>105</v>
      </c>
      <c r="K77" s="76">
        <v>5.8</v>
      </c>
      <c r="L77" s="76">
        <v>6.47</v>
      </c>
      <c r="M77" s="76">
        <v>2137.33</v>
      </c>
      <c r="N77" s="76">
        <v>104.34344704688419</v>
      </c>
      <c r="O77" s="76">
        <v>2.2301637967671701</v>
      </c>
      <c r="P77" s="76">
        <v>0.01</v>
      </c>
      <c r="Q77" s="76">
        <v>0</v>
      </c>
    </row>
    <row r="78" spans="2:17">
      <c r="B78" t="s">
        <v>3021</v>
      </c>
      <c r="C78" t="s">
        <v>2910</v>
      </c>
      <c r="D78" t="s">
        <v>3026</v>
      </c>
      <c r="E78" t="s">
        <v>2912</v>
      </c>
      <c r="F78" t="s">
        <v>213</v>
      </c>
      <c r="G78" t="s">
        <v>3035</v>
      </c>
      <c r="H78" t="s">
        <v>152</v>
      </c>
      <c r="I78" s="76">
        <v>0.94</v>
      </c>
      <c r="J78" t="s">
        <v>105</v>
      </c>
      <c r="K78" s="76">
        <v>5.8</v>
      </c>
      <c r="L78" s="76">
        <v>5.97</v>
      </c>
      <c r="M78" s="76">
        <v>2256.11</v>
      </c>
      <c r="N78" s="76">
        <v>104.16755316225539</v>
      </c>
      <c r="O78" s="76">
        <v>2.35013458364896</v>
      </c>
      <c r="P78" s="76">
        <v>0.01</v>
      </c>
      <c r="Q78" s="76">
        <v>0</v>
      </c>
    </row>
    <row r="79" spans="2:17">
      <c r="B79" t="s">
        <v>3021</v>
      </c>
      <c r="C79" t="s">
        <v>2910</v>
      </c>
      <c r="D79" t="s">
        <v>3026</v>
      </c>
      <c r="E79" t="s">
        <v>2912</v>
      </c>
      <c r="F79" t="s">
        <v>213</v>
      </c>
      <c r="G79" t="s">
        <v>3036</v>
      </c>
      <c r="H79" t="s">
        <v>152</v>
      </c>
      <c r="I79" s="76">
        <v>0.98</v>
      </c>
      <c r="J79" t="s">
        <v>105</v>
      </c>
      <c r="K79" s="76">
        <v>5.8</v>
      </c>
      <c r="L79" s="76">
        <v>5.53</v>
      </c>
      <c r="M79" s="76">
        <v>2788.23</v>
      </c>
      <c r="N79" s="76">
        <v>104.72668157577066</v>
      </c>
      <c r="O79" s="76">
        <v>2.9200207537001099</v>
      </c>
      <c r="P79" s="76">
        <v>0.01</v>
      </c>
      <c r="Q79" s="76">
        <v>0</v>
      </c>
    </row>
    <row r="80" spans="2:17">
      <c r="B80" t="s">
        <v>3021</v>
      </c>
      <c r="C80" t="s">
        <v>2910</v>
      </c>
      <c r="D80" t="s">
        <v>3026</v>
      </c>
      <c r="E80" t="s">
        <v>2912</v>
      </c>
      <c r="F80" t="s">
        <v>213</v>
      </c>
      <c r="G80" t="s">
        <v>1192</v>
      </c>
      <c r="H80" t="s">
        <v>152</v>
      </c>
      <c r="I80" s="76">
        <v>1.02</v>
      </c>
      <c r="J80" t="s">
        <v>105</v>
      </c>
      <c r="K80" s="76">
        <v>5.8</v>
      </c>
      <c r="L80" s="76">
        <v>5.15</v>
      </c>
      <c r="M80" s="76">
        <v>2871.2</v>
      </c>
      <c r="N80" s="76">
        <v>105.07264513334042</v>
      </c>
      <c r="O80" s="76">
        <v>3.01684578706847</v>
      </c>
      <c r="P80" s="76">
        <v>0.01</v>
      </c>
      <c r="Q80" s="76">
        <v>0</v>
      </c>
    </row>
    <row r="81" spans="2:17">
      <c r="B81" t="s">
        <v>3021</v>
      </c>
      <c r="C81" t="s">
        <v>2910</v>
      </c>
      <c r="D81" t="s">
        <v>3026</v>
      </c>
      <c r="E81" t="s">
        <v>2912</v>
      </c>
      <c r="F81" t="s">
        <v>213</v>
      </c>
      <c r="G81" t="s">
        <v>3037</v>
      </c>
      <c r="H81" t="s">
        <v>152</v>
      </c>
      <c r="I81" s="76">
        <v>1.06</v>
      </c>
      <c r="J81" t="s">
        <v>105</v>
      </c>
      <c r="K81" s="76">
        <v>5.8</v>
      </c>
      <c r="L81" s="76">
        <v>4.8</v>
      </c>
      <c r="M81" s="76">
        <v>2901.42</v>
      </c>
      <c r="N81" s="76">
        <v>105.10576620032157</v>
      </c>
      <c r="O81" s="76">
        <v>3.04955972168937</v>
      </c>
      <c r="P81" s="76">
        <v>0.01</v>
      </c>
      <c r="Q81" s="76">
        <v>0</v>
      </c>
    </row>
    <row r="82" spans="2:17">
      <c r="B82" t="s">
        <v>3021</v>
      </c>
      <c r="C82" t="s">
        <v>2910</v>
      </c>
      <c r="D82" t="s">
        <v>3026</v>
      </c>
      <c r="E82" t="s">
        <v>2912</v>
      </c>
      <c r="F82" t="s">
        <v>213</v>
      </c>
      <c r="G82" t="s">
        <v>628</v>
      </c>
      <c r="H82" t="s">
        <v>152</v>
      </c>
      <c r="I82" s="76">
        <v>1.1100000000000001</v>
      </c>
      <c r="J82" t="s">
        <v>105</v>
      </c>
      <c r="K82" s="76">
        <v>5.8</v>
      </c>
      <c r="L82" s="76">
        <v>4.49</v>
      </c>
      <c r="M82" s="76">
        <v>3444.84</v>
      </c>
      <c r="N82" s="76">
        <v>105.77571207110113</v>
      </c>
      <c r="O82" s="76">
        <v>3.6438040397101199</v>
      </c>
      <c r="P82" s="76">
        <v>0.01</v>
      </c>
      <c r="Q82" s="76">
        <v>0</v>
      </c>
    </row>
    <row r="83" spans="2:17">
      <c r="B83" t="s">
        <v>3021</v>
      </c>
      <c r="C83" t="s">
        <v>2910</v>
      </c>
      <c r="D83" t="s">
        <v>3026</v>
      </c>
      <c r="E83" t="s">
        <v>2912</v>
      </c>
      <c r="F83" t="s">
        <v>213</v>
      </c>
      <c r="G83" t="s">
        <v>3038</v>
      </c>
      <c r="H83" t="s">
        <v>152</v>
      </c>
      <c r="I83" s="76">
        <v>1.1499999999999999</v>
      </c>
      <c r="J83" t="s">
        <v>105</v>
      </c>
      <c r="K83" s="76">
        <v>5.8</v>
      </c>
      <c r="L83" s="76">
        <v>4.22</v>
      </c>
      <c r="M83" s="76">
        <v>3422.16</v>
      </c>
      <c r="N83" s="76">
        <v>106.01805671069296</v>
      </c>
      <c r="O83" s="76">
        <v>3.62810752953065</v>
      </c>
      <c r="P83" s="76">
        <v>0.01</v>
      </c>
      <c r="Q83" s="76">
        <v>0</v>
      </c>
    </row>
    <row r="84" spans="2:17">
      <c r="B84" t="s">
        <v>3021</v>
      </c>
      <c r="C84" t="s">
        <v>2910</v>
      </c>
      <c r="D84" t="s">
        <v>3026</v>
      </c>
      <c r="E84" t="s">
        <v>2912</v>
      </c>
      <c r="F84" t="s">
        <v>213</v>
      </c>
      <c r="G84" t="s">
        <v>3039</v>
      </c>
      <c r="H84" t="s">
        <v>152</v>
      </c>
      <c r="I84" s="76">
        <v>1.19</v>
      </c>
      <c r="J84" t="s">
        <v>105</v>
      </c>
      <c r="K84" s="76">
        <v>5.8</v>
      </c>
      <c r="L84" s="76">
        <v>3.97</v>
      </c>
      <c r="M84" s="76">
        <v>3763.7</v>
      </c>
      <c r="N84" s="76">
        <v>106.47506652815261</v>
      </c>
      <c r="O84" s="76">
        <v>4.0074020789200802</v>
      </c>
      <c r="P84" s="76">
        <v>0.01</v>
      </c>
      <c r="Q84" s="76">
        <v>0</v>
      </c>
    </row>
    <row r="85" spans="2:17">
      <c r="B85" t="s">
        <v>3021</v>
      </c>
      <c r="C85" t="s">
        <v>2910</v>
      </c>
      <c r="D85" t="s">
        <v>3026</v>
      </c>
      <c r="E85" t="s">
        <v>2912</v>
      </c>
      <c r="F85" t="s">
        <v>213</v>
      </c>
      <c r="G85" t="s">
        <v>1135</v>
      </c>
      <c r="H85" t="s">
        <v>152</v>
      </c>
      <c r="I85" s="76">
        <v>1.23</v>
      </c>
      <c r="J85" t="s">
        <v>105</v>
      </c>
      <c r="K85" s="76">
        <v>5.8</v>
      </c>
      <c r="L85" s="76">
        <v>3.74</v>
      </c>
      <c r="M85" s="76">
        <v>3884.33</v>
      </c>
      <c r="N85" s="76">
        <v>106.72018614217947</v>
      </c>
      <c r="O85" s="76">
        <v>4.1453642063765201</v>
      </c>
      <c r="P85" s="76">
        <v>0.01</v>
      </c>
      <c r="Q85" s="76">
        <v>0</v>
      </c>
    </row>
    <row r="86" spans="2:17">
      <c r="B86" t="s">
        <v>3021</v>
      </c>
      <c r="C86" t="s">
        <v>2910</v>
      </c>
      <c r="D86" t="s">
        <v>3026</v>
      </c>
      <c r="E86" t="s">
        <v>2912</v>
      </c>
      <c r="F86" t="s">
        <v>213</v>
      </c>
      <c r="G86" t="s">
        <v>3040</v>
      </c>
      <c r="H86" t="s">
        <v>152</v>
      </c>
      <c r="I86" s="76">
        <v>1.27</v>
      </c>
      <c r="J86" t="s">
        <v>105</v>
      </c>
      <c r="K86" s="76">
        <v>5.8</v>
      </c>
      <c r="L86" s="76">
        <v>3.54</v>
      </c>
      <c r="M86" s="76">
        <v>3728.15</v>
      </c>
      <c r="N86" s="76">
        <v>106.67239034714805</v>
      </c>
      <c r="O86" s="76">
        <v>3.9769067207272002</v>
      </c>
      <c r="P86" s="76">
        <v>0.01</v>
      </c>
      <c r="Q86" s="76">
        <v>0</v>
      </c>
    </row>
    <row r="87" spans="2:17">
      <c r="B87" t="s">
        <v>3041</v>
      </c>
      <c r="C87" t="s">
        <v>2910</v>
      </c>
      <c r="D87" t="s">
        <v>3042</v>
      </c>
      <c r="E87" t="s">
        <v>2912</v>
      </c>
      <c r="F87" t="s">
        <v>213</v>
      </c>
      <c r="G87" t="s">
        <v>3004</v>
      </c>
      <c r="H87" t="s">
        <v>152</v>
      </c>
      <c r="I87" s="76">
        <v>0.15</v>
      </c>
      <c r="J87" t="s">
        <v>105</v>
      </c>
      <c r="K87" s="76">
        <v>5.8</v>
      </c>
      <c r="L87" s="76">
        <v>323.81</v>
      </c>
      <c r="M87" s="76">
        <v>11537.16</v>
      </c>
      <c r="N87" s="76">
        <v>99.691297125192861</v>
      </c>
      <c r="O87" s="76">
        <v>11.501544455408901</v>
      </c>
      <c r="P87" s="76">
        <v>0.03</v>
      </c>
      <c r="Q87" s="76">
        <v>0</v>
      </c>
    </row>
    <row r="88" spans="2:17">
      <c r="B88" t="s">
        <v>3043</v>
      </c>
      <c r="C88" t="s">
        <v>2910</v>
      </c>
      <c r="D88" t="s">
        <v>3044</v>
      </c>
      <c r="E88" t="s">
        <v>2912</v>
      </c>
      <c r="F88" t="s">
        <v>213</v>
      </c>
      <c r="G88" t="s">
        <v>3006</v>
      </c>
      <c r="H88" t="s">
        <v>152</v>
      </c>
      <c r="I88" s="76">
        <v>0.19</v>
      </c>
      <c r="J88" t="s">
        <v>105</v>
      </c>
      <c r="K88" s="76">
        <v>5.8</v>
      </c>
      <c r="L88" s="76">
        <v>156.71</v>
      </c>
      <c r="M88" s="76">
        <v>71987.039999999994</v>
      </c>
      <c r="N88" s="76">
        <v>100.75441554754842</v>
      </c>
      <c r="O88" s="76">
        <v>72.530121421979899</v>
      </c>
      <c r="P88" s="76">
        <v>0.18</v>
      </c>
      <c r="Q88" s="76">
        <v>0</v>
      </c>
    </row>
    <row r="89" spans="2:17">
      <c r="B89" t="s">
        <v>3045</v>
      </c>
      <c r="C89" t="s">
        <v>2910</v>
      </c>
      <c r="D89" t="s">
        <v>3046</v>
      </c>
      <c r="E89" t="s">
        <v>2912</v>
      </c>
      <c r="F89" t="s">
        <v>213</v>
      </c>
      <c r="G89" t="s">
        <v>3008</v>
      </c>
      <c r="H89" t="s">
        <v>152</v>
      </c>
      <c r="I89" s="76">
        <v>0.23</v>
      </c>
      <c r="J89" t="s">
        <v>105</v>
      </c>
      <c r="K89" s="76">
        <v>5.8</v>
      </c>
      <c r="L89" s="76">
        <v>94.79</v>
      </c>
      <c r="M89" s="76">
        <v>95614.25</v>
      </c>
      <c r="N89" s="76">
        <v>101.62788980850637</v>
      </c>
      <c r="O89" s="76">
        <v>97.170744631229795</v>
      </c>
      <c r="P89" s="76">
        <v>0.24</v>
      </c>
      <c r="Q89" s="76">
        <v>0</v>
      </c>
    </row>
    <row r="90" spans="2:17">
      <c r="B90" t="s">
        <v>3047</v>
      </c>
      <c r="C90" t="s">
        <v>2910</v>
      </c>
      <c r="D90" t="s">
        <v>3048</v>
      </c>
      <c r="E90" t="s">
        <v>2912</v>
      </c>
      <c r="F90" t="s">
        <v>213</v>
      </c>
      <c r="G90" t="s">
        <v>3010</v>
      </c>
      <c r="H90" t="s">
        <v>152</v>
      </c>
      <c r="I90" s="76">
        <v>0.27</v>
      </c>
      <c r="J90" t="s">
        <v>105</v>
      </c>
      <c r="K90" s="76">
        <v>5.8</v>
      </c>
      <c r="L90" s="76">
        <v>64.72</v>
      </c>
      <c r="M90" s="76">
        <v>45854.44</v>
      </c>
      <c r="N90" s="76">
        <v>101.47473686149476</v>
      </c>
      <c r="O90" s="76">
        <v>46.530672329311997</v>
      </c>
      <c r="P90" s="76">
        <v>0.12</v>
      </c>
      <c r="Q90" s="76">
        <v>0</v>
      </c>
    </row>
    <row r="91" spans="2:17">
      <c r="B91" t="s">
        <v>3049</v>
      </c>
      <c r="C91" t="s">
        <v>2910</v>
      </c>
      <c r="D91" t="s">
        <v>3050</v>
      </c>
      <c r="E91" t="s">
        <v>2912</v>
      </c>
      <c r="F91" t="s">
        <v>213</v>
      </c>
      <c r="G91" t="s">
        <v>3012</v>
      </c>
      <c r="H91" t="s">
        <v>152</v>
      </c>
      <c r="I91" s="76">
        <v>0.32</v>
      </c>
      <c r="J91" t="s">
        <v>105</v>
      </c>
      <c r="K91" s="76">
        <v>5.8</v>
      </c>
      <c r="L91" s="76">
        <v>47.48</v>
      </c>
      <c r="M91" s="76">
        <v>20088.27</v>
      </c>
      <c r="N91" s="76">
        <v>101.03884510486219</v>
      </c>
      <c r="O91" s="76">
        <v>20.296956009546498</v>
      </c>
      <c r="P91" s="76">
        <v>0.05</v>
      </c>
      <c r="Q91" s="76">
        <v>0</v>
      </c>
    </row>
    <row r="92" spans="2:17">
      <c r="B92" t="s">
        <v>3051</v>
      </c>
      <c r="C92" t="s">
        <v>2910</v>
      </c>
      <c r="D92" t="s">
        <v>3052</v>
      </c>
      <c r="E92" t="s">
        <v>2912</v>
      </c>
      <c r="F92" t="s">
        <v>213</v>
      </c>
      <c r="G92" t="s">
        <v>3014</v>
      </c>
      <c r="H92" t="s">
        <v>152</v>
      </c>
      <c r="I92" s="76">
        <v>0.36</v>
      </c>
      <c r="J92" t="s">
        <v>105</v>
      </c>
      <c r="K92" s="76">
        <v>5.8</v>
      </c>
      <c r="L92" s="76">
        <v>36.659999999999997</v>
      </c>
      <c r="M92" s="76">
        <v>152371.75</v>
      </c>
      <c r="N92" s="76">
        <v>101.00934056479302</v>
      </c>
      <c r="O92" s="76">
        <v>153.909699882035</v>
      </c>
      <c r="P92" s="76">
        <v>0.38</v>
      </c>
      <c r="Q92" s="76">
        <v>0</v>
      </c>
    </row>
    <row r="93" spans="2:17">
      <c r="B93" t="s">
        <v>3053</v>
      </c>
      <c r="C93" t="s">
        <v>2910</v>
      </c>
      <c r="D93" t="s">
        <v>3054</v>
      </c>
      <c r="E93" t="s">
        <v>2912</v>
      </c>
      <c r="F93" t="s">
        <v>213</v>
      </c>
      <c r="G93" t="s">
        <v>3016</v>
      </c>
      <c r="H93" t="s">
        <v>152</v>
      </c>
      <c r="I93" s="76">
        <v>0.4</v>
      </c>
      <c r="J93" t="s">
        <v>105</v>
      </c>
      <c r="K93" s="76">
        <v>5.8</v>
      </c>
      <c r="L93" s="76">
        <v>29.37</v>
      </c>
      <c r="M93" s="76">
        <v>200284.43</v>
      </c>
      <c r="N93" s="76">
        <v>100.87614240377148</v>
      </c>
      <c r="O93" s="76">
        <v>202.039206819382</v>
      </c>
      <c r="P93" s="76">
        <v>0.5</v>
      </c>
      <c r="Q93" s="76">
        <v>0</v>
      </c>
    </row>
    <row r="94" spans="2:17">
      <c r="B94" t="s">
        <v>3055</v>
      </c>
      <c r="C94" t="s">
        <v>2910</v>
      </c>
      <c r="D94" t="s">
        <v>3056</v>
      </c>
      <c r="E94" t="s">
        <v>2912</v>
      </c>
      <c r="F94" t="s">
        <v>213</v>
      </c>
      <c r="G94" t="s">
        <v>3018</v>
      </c>
      <c r="H94" t="s">
        <v>152</v>
      </c>
      <c r="I94" s="76">
        <v>0.44</v>
      </c>
      <c r="J94" t="s">
        <v>105</v>
      </c>
      <c r="K94" s="76">
        <v>5.8</v>
      </c>
      <c r="L94" s="76">
        <v>24.12</v>
      </c>
      <c r="M94" s="76">
        <v>78859.259999999995</v>
      </c>
      <c r="N94" s="76">
        <v>100.87246046999844</v>
      </c>
      <c r="O94" s="76">
        <v>79.547275870433296</v>
      </c>
      <c r="P94" s="76">
        <v>0.2</v>
      </c>
      <c r="Q94" s="76">
        <v>0</v>
      </c>
    </row>
    <row r="95" spans="2:17">
      <c r="B95" t="s">
        <v>3057</v>
      </c>
      <c r="C95" t="s">
        <v>2910</v>
      </c>
      <c r="D95" t="s">
        <v>3058</v>
      </c>
      <c r="E95" t="s">
        <v>2912</v>
      </c>
      <c r="F95" t="s">
        <v>213</v>
      </c>
      <c r="G95" t="s">
        <v>3020</v>
      </c>
      <c r="H95" t="s">
        <v>152</v>
      </c>
      <c r="I95" s="76">
        <v>0.48</v>
      </c>
      <c r="J95" t="s">
        <v>105</v>
      </c>
      <c r="K95" s="76">
        <v>5.8</v>
      </c>
      <c r="L95" s="76">
        <v>20.260000000000002</v>
      </c>
      <c r="M95" s="76">
        <v>244314.48</v>
      </c>
      <c r="N95" s="76">
        <v>101.26924918194493</v>
      </c>
      <c r="O95" s="76">
        <v>247.415439538773</v>
      </c>
      <c r="P95" s="76">
        <v>0.61</v>
      </c>
      <c r="Q95" s="76">
        <v>0</v>
      </c>
    </row>
    <row r="96" spans="2:17">
      <c r="B96" t="s">
        <v>3059</v>
      </c>
      <c r="C96" t="s">
        <v>2910</v>
      </c>
      <c r="D96" t="s">
        <v>3060</v>
      </c>
      <c r="E96" t="s">
        <v>2912</v>
      </c>
      <c r="F96" t="s">
        <v>213</v>
      </c>
      <c r="G96" t="s">
        <v>3023</v>
      </c>
      <c r="H96" t="s">
        <v>152</v>
      </c>
      <c r="I96" s="76">
        <v>0.52</v>
      </c>
      <c r="J96" t="s">
        <v>105</v>
      </c>
      <c r="K96" s="76">
        <v>5.8</v>
      </c>
      <c r="L96" s="76">
        <v>17.329999999999998</v>
      </c>
      <c r="M96" s="76">
        <v>183163.73</v>
      </c>
      <c r="N96" s="76">
        <v>101.86907027017575</v>
      </c>
      <c r="O96" s="76">
        <v>186.58718882317501</v>
      </c>
      <c r="P96" s="76">
        <v>0.46</v>
      </c>
      <c r="Q96" s="76">
        <v>0</v>
      </c>
    </row>
    <row r="97" spans="2:17">
      <c r="B97" t="s">
        <v>3061</v>
      </c>
      <c r="C97" t="s">
        <v>2910</v>
      </c>
      <c r="D97" t="s">
        <v>3062</v>
      </c>
      <c r="E97" t="s">
        <v>2912</v>
      </c>
      <c r="F97" t="s">
        <v>213</v>
      </c>
      <c r="G97" t="s">
        <v>3025</v>
      </c>
      <c r="H97" t="s">
        <v>152</v>
      </c>
      <c r="I97" s="76">
        <v>0.56999999999999995</v>
      </c>
      <c r="J97" t="s">
        <v>105</v>
      </c>
      <c r="K97" s="76">
        <v>5.8</v>
      </c>
      <c r="L97" s="76">
        <v>15</v>
      </c>
      <c r="M97" s="76">
        <v>80277.740000000005</v>
      </c>
      <c r="N97" s="76">
        <v>101.98518610829503</v>
      </c>
      <c r="O97" s="76">
        <v>81.871402542533204</v>
      </c>
      <c r="P97" s="76">
        <v>0.2</v>
      </c>
      <c r="Q97" s="76">
        <v>0</v>
      </c>
    </row>
    <row r="98" spans="2:17">
      <c r="B98" t="s">
        <v>3063</v>
      </c>
      <c r="C98" t="s">
        <v>2910</v>
      </c>
      <c r="D98" t="s">
        <v>3064</v>
      </c>
      <c r="E98" t="s">
        <v>2912</v>
      </c>
      <c r="F98" t="s">
        <v>213</v>
      </c>
      <c r="G98" t="s">
        <v>3027</v>
      </c>
      <c r="H98" t="s">
        <v>152</v>
      </c>
      <c r="I98" s="76">
        <v>0.61</v>
      </c>
      <c r="J98" t="s">
        <v>105</v>
      </c>
      <c r="K98" s="76">
        <v>5.8</v>
      </c>
      <c r="L98" s="76">
        <v>13.14</v>
      </c>
      <c r="M98" s="76">
        <v>432530.54</v>
      </c>
      <c r="N98" s="76">
        <v>102.61215554275174</v>
      </c>
      <c r="O98" s="76">
        <v>443.828910474704</v>
      </c>
      <c r="P98" s="76">
        <v>1.1000000000000001</v>
      </c>
      <c r="Q98" s="76">
        <v>0.01</v>
      </c>
    </row>
    <row r="99" spans="2:17">
      <c r="B99" t="s">
        <v>3063</v>
      </c>
      <c r="C99" t="s">
        <v>2910</v>
      </c>
      <c r="D99" t="s">
        <v>3064</v>
      </c>
      <c r="E99" t="s">
        <v>2912</v>
      </c>
      <c r="F99" t="s">
        <v>213</v>
      </c>
      <c r="G99" t="s">
        <v>3028</v>
      </c>
      <c r="H99" t="s">
        <v>152</v>
      </c>
      <c r="I99" s="76">
        <v>0.65</v>
      </c>
      <c r="J99" t="s">
        <v>105</v>
      </c>
      <c r="K99" s="76">
        <v>5.8</v>
      </c>
      <c r="L99" s="76">
        <v>11.65</v>
      </c>
      <c r="M99" s="76">
        <v>223541.84</v>
      </c>
      <c r="N99" s="76">
        <v>102.92875043339359</v>
      </c>
      <c r="O99" s="76">
        <v>230.08882260781601</v>
      </c>
      <c r="P99" s="76">
        <v>0.56999999999999995</v>
      </c>
      <c r="Q99" s="76">
        <v>0</v>
      </c>
    </row>
    <row r="100" spans="2:17">
      <c r="B100" t="s">
        <v>3063</v>
      </c>
      <c r="C100" t="s">
        <v>2910</v>
      </c>
      <c r="D100" t="s">
        <v>3064</v>
      </c>
      <c r="E100" t="s">
        <v>2912</v>
      </c>
      <c r="F100" t="s">
        <v>213</v>
      </c>
      <c r="G100" t="s">
        <v>3029</v>
      </c>
      <c r="H100" t="s">
        <v>152</v>
      </c>
      <c r="I100" s="76">
        <v>0.69</v>
      </c>
      <c r="J100" t="s">
        <v>105</v>
      </c>
      <c r="K100" s="76">
        <v>5.8</v>
      </c>
      <c r="L100" s="76">
        <v>10.39</v>
      </c>
      <c r="M100" s="76">
        <v>253829.14</v>
      </c>
      <c r="N100" s="76">
        <v>103.68602232434306</v>
      </c>
      <c r="O100" s="76">
        <v>263.18533876608802</v>
      </c>
      <c r="P100" s="76">
        <v>0.65</v>
      </c>
      <c r="Q100" s="76">
        <v>0</v>
      </c>
    </row>
    <row r="101" spans="2:17">
      <c r="B101" t="s">
        <v>3063</v>
      </c>
      <c r="C101" t="s">
        <v>2910</v>
      </c>
      <c r="D101" t="s">
        <v>3064</v>
      </c>
      <c r="E101" t="s">
        <v>2912</v>
      </c>
      <c r="F101" t="s">
        <v>213</v>
      </c>
      <c r="G101" t="s">
        <v>3030</v>
      </c>
      <c r="H101" t="s">
        <v>152</v>
      </c>
      <c r="I101" s="76">
        <v>0.73</v>
      </c>
      <c r="J101" t="s">
        <v>105</v>
      </c>
      <c r="K101" s="76">
        <v>5.8</v>
      </c>
      <c r="L101" s="76">
        <v>9.34</v>
      </c>
      <c r="M101" s="76">
        <v>325944.99</v>
      </c>
      <c r="N101" s="76">
        <v>104.23532886274091</v>
      </c>
      <c r="O101" s="76">
        <v>339.74983223812802</v>
      </c>
      <c r="P101" s="76">
        <v>0.84</v>
      </c>
      <c r="Q101" s="76">
        <v>0</v>
      </c>
    </row>
    <row r="102" spans="2:17">
      <c r="B102" t="s">
        <v>3063</v>
      </c>
      <c r="C102" t="s">
        <v>2910</v>
      </c>
      <c r="D102" t="s">
        <v>3064</v>
      </c>
      <c r="E102" t="s">
        <v>2912</v>
      </c>
      <c r="F102" t="s">
        <v>213</v>
      </c>
      <c r="G102" t="s">
        <v>3031</v>
      </c>
      <c r="H102" t="s">
        <v>152</v>
      </c>
      <c r="I102" s="76">
        <v>0.77</v>
      </c>
      <c r="J102" t="s">
        <v>105</v>
      </c>
      <c r="K102" s="76">
        <v>5.8</v>
      </c>
      <c r="L102" s="76">
        <v>8.4600000000000009</v>
      </c>
      <c r="M102" s="76">
        <v>345242.55</v>
      </c>
      <c r="N102" s="76">
        <v>104.67868268451818</v>
      </c>
      <c r="O102" s="76">
        <v>361.39535340643903</v>
      </c>
      <c r="P102" s="76">
        <v>0.9</v>
      </c>
      <c r="Q102" s="76">
        <v>0</v>
      </c>
    </row>
    <row r="103" spans="2:17">
      <c r="B103" t="s">
        <v>3063</v>
      </c>
      <c r="C103" t="s">
        <v>2910</v>
      </c>
      <c r="D103" t="s">
        <v>3064</v>
      </c>
      <c r="E103" t="s">
        <v>2912</v>
      </c>
      <c r="F103" t="s">
        <v>213</v>
      </c>
      <c r="G103" t="s">
        <v>3032</v>
      </c>
      <c r="H103" t="s">
        <v>152</v>
      </c>
      <c r="I103" s="76">
        <v>0.81</v>
      </c>
      <c r="J103" t="s">
        <v>105</v>
      </c>
      <c r="K103" s="76">
        <v>5.8</v>
      </c>
      <c r="L103" s="76">
        <v>7.7</v>
      </c>
      <c r="M103" s="76">
        <v>276195.26</v>
      </c>
      <c r="N103" s="76">
        <v>104.49770916960993</v>
      </c>
      <c r="O103" s="76">
        <v>288.61771953504802</v>
      </c>
      <c r="P103" s="76">
        <v>0.72</v>
      </c>
      <c r="Q103" s="76">
        <v>0</v>
      </c>
    </row>
    <row r="104" spans="2:17">
      <c r="B104" t="s">
        <v>3063</v>
      </c>
      <c r="C104" t="s">
        <v>2910</v>
      </c>
      <c r="D104" t="s">
        <v>3064</v>
      </c>
      <c r="E104" t="s">
        <v>2912</v>
      </c>
      <c r="F104" t="s">
        <v>213</v>
      </c>
      <c r="G104" t="s">
        <v>3033</v>
      </c>
      <c r="H104" t="s">
        <v>152</v>
      </c>
      <c r="I104" s="76">
        <v>0.86</v>
      </c>
      <c r="J104" t="s">
        <v>105</v>
      </c>
      <c r="K104" s="76">
        <v>5.8</v>
      </c>
      <c r="L104" s="76">
        <v>7.04</v>
      </c>
      <c r="M104" s="76">
        <v>452982.72</v>
      </c>
      <c r="N104" s="76">
        <v>104.42131597864417</v>
      </c>
      <c r="O104" s="76">
        <v>473.01051737985699</v>
      </c>
      <c r="P104" s="76">
        <v>1.17</v>
      </c>
      <c r="Q104" s="76">
        <v>0.01</v>
      </c>
    </row>
    <row r="105" spans="2:17">
      <c r="B105" t="s">
        <v>3063</v>
      </c>
      <c r="C105" t="s">
        <v>2910</v>
      </c>
      <c r="D105" t="s">
        <v>3064</v>
      </c>
      <c r="E105" t="s">
        <v>2912</v>
      </c>
      <c r="F105" t="s">
        <v>213</v>
      </c>
      <c r="G105" t="s">
        <v>3034</v>
      </c>
      <c r="H105" t="s">
        <v>152</v>
      </c>
      <c r="I105" s="76">
        <v>0.9</v>
      </c>
      <c r="J105" t="s">
        <v>105</v>
      </c>
      <c r="K105" s="76">
        <v>5.8</v>
      </c>
      <c r="L105" s="76">
        <v>6.47</v>
      </c>
      <c r="M105" s="76">
        <v>314327.12</v>
      </c>
      <c r="N105" s="76">
        <v>104.34320029047987</v>
      </c>
      <c r="O105" s="76">
        <v>327.97897638889702</v>
      </c>
      <c r="P105" s="76">
        <v>0.81</v>
      </c>
      <c r="Q105" s="76">
        <v>0</v>
      </c>
    </row>
    <row r="106" spans="2:17">
      <c r="B106" t="s">
        <v>3063</v>
      </c>
      <c r="C106" t="s">
        <v>2910</v>
      </c>
      <c r="D106" t="s">
        <v>3064</v>
      </c>
      <c r="E106" t="s">
        <v>2912</v>
      </c>
      <c r="F106" t="s">
        <v>213</v>
      </c>
      <c r="G106" t="s">
        <v>3035</v>
      </c>
      <c r="H106" t="s">
        <v>152</v>
      </c>
      <c r="I106" s="76">
        <v>0.94</v>
      </c>
      <c r="J106" t="s">
        <v>105</v>
      </c>
      <c r="K106" s="76">
        <v>5.8</v>
      </c>
      <c r="L106" s="76">
        <v>5.97</v>
      </c>
      <c r="M106" s="76">
        <v>275867.84000000003</v>
      </c>
      <c r="N106" s="76">
        <v>104.16787489019343</v>
      </c>
      <c r="O106" s="76">
        <v>287.36566643347902</v>
      </c>
      <c r="P106" s="76">
        <v>0.71</v>
      </c>
      <c r="Q106" s="76">
        <v>0</v>
      </c>
    </row>
    <row r="107" spans="2:17">
      <c r="B107" t="s">
        <v>3063</v>
      </c>
      <c r="C107" t="s">
        <v>2910</v>
      </c>
      <c r="D107" t="s">
        <v>3064</v>
      </c>
      <c r="E107" t="s">
        <v>2912</v>
      </c>
      <c r="F107" t="s">
        <v>213</v>
      </c>
      <c r="G107" t="s">
        <v>3036</v>
      </c>
      <c r="H107" t="s">
        <v>152</v>
      </c>
      <c r="I107" s="76">
        <v>0.98</v>
      </c>
      <c r="J107" t="s">
        <v>105</v>
      </c>
      <c r="K107" s="76">
        <v>5.8</v>
      </c>
      <c r="L107" s="76">
        <v>5.53</v>
      </c>
      <c r="M107" s="76">
        <v>660298.77</v>
      </c>
      <c r="N107" s="76">
        <v>104.72591581334356</v>
      </c>
      <c r="O107" s="76">
        <v>691.50393398674305</v>
      </c>
      <c r="P107" s="76">
        <v>1.72</v>
      </c>
      <c r="Q107" s="76">
        <v>0.01</v>
      </c>
    </row>
    <row r="108" spans="2:17">
      <c r="B108" t="s">
        <v>3063</v>
      </c>
      <c r="C108" t="s">
        <v>2910</v>
      </c>
      <c r="D108" t="s">
        <v>3064</v>
      </c>
      <c r="E108" t="s">
        <v>2912</v>
      </c>
      <c r="F108" t="s">
        <v>213</v>
      </c>
      <c r="G108" t="s">
        <v>1192</v>
      </c>
      <c r="H108" t="s">
        <v>152</v>
      </c>
      <c r="I108" s="76">
        <v>1.02</v>
      </c>
      <c r="J108" t="s">
        <v>105</v>
      </c>
      <c r="K108" s="76">
        <v>5.8</v>
      </c>
      <c r="L108" s="76">
        <v>5.15</v>
      </c>
      <c r="M108" s="76">
        <v>762555.92</v>
      </c>
      <c r="N108" s="76">
        <v>105.07317425610412</v>
      </c>
      <c r="O108" s="76">
        <v>801.24171062183802</v>
      </c>
      <c r="P108" s="76">
        <v>1.99</v>
      </c>
      <c r="Q108" s="76">
        <v>0.01</v>
      </c>
    </row>
    <row r="109" spans="2:17">
      <c r="B109" t="s">
        <v>3063</v>
      </c>
      <c r="C109" t="s">
        <v>2910</v>
      </c>
      <c r="D109" t="s">
        <v>3064</v>
      </c>
      <c r="E109" t="s">
        <v>2912</v>
      </c>
      <c r="F109" t="s">
        <v>213</v>
      </c>
      <c r="G109" t="s">
        <v>3037</v>
      </c>
      <c r="H109" t="s">
        <v>152</v>
      </c>
      <c r="I109" s="76">
        <v>1.06</v>
      </c>
      <c r="J109" t="s">
        <v>105</v>
      </c>
      <c r="K109" s="76">
        <v>5.8</v>
      </c>
      <c r="L109" s="76">
        <v>4.8</v>
      </c>
      <c r="M109" s="76">
        <v>597460.02</v>
      </c>
      <c r="N109" s="76">
        <v>105.10645296965393</v>
      </c>
      <c r="O109" s="76">
        <v>627.969034933785</v>
      </c>
      <c r="P109" s="76">
        <v>1.56</v>
      </c>
      <c r="Q109" s="76">
        <v>0.01</v>
      </c>
    </row>
    <row r="110" spans="2:17">
      <c r="B110" t="s">
        <v>3063</v>
      </c>
      <c r="C110" t="s">
        <v>2910</v>
      </c>
      <c r="D110" t="s">
        <v>3064</v>
      </c>
      <c r="E110" t="s">
        <v>2912</v>
      </c>
      <c r="F110" t="s">
        <v>213</v>
      </c>
      <c r="G110" t="s">
        <v>628</v>
      </c>
      <c r="H110" t="s">
        <v>152</v>
      </c>
      <c r="I110" s="76">
        <v>1.1100000000000001</v>
      </c>
      <c r="J110" t="s">
        <v>105</v>
      </c>
      <c r="K110" s="76">
        <v>5.8</v>
      </c>
      <c r="L110" s="76">
        <v>4.49</v>
      </c>
      <c r="M110" s="76">
        <v>10743.55</v>
      </c>
      <c r="N110" s="76">
        <v>105.77677428885796</v>
      </c>
      <c r="O110" s="76">
        <v>11.3641806341106</v>
      </c>
      <c r="P110" s="76">
        <v>0.03</v>
      </c>
      <c r="Q110" s="76">
        <v>0</v>
      </c>
    </row>
    <row r="111" spans="2:17">
      <c r="B111" t="s">
        <v>3063</v>
      </c>
      <c r="C111" t="s">
        <v>2910</v>
      </c>
      <c r="D111" t="s">
        <v>3064</v>
      </c>
      <c r="E111" t="s">
        <v>2912</v>
      </c>
      <c r="F111" t="s">
        <v>213</v>
      </c>
      <c r="G111" t="s">
        <v>3038</v>
      </c>
      <c r="H111" t="s">
        <v>152</v>
      </c>
      <c r="I111" s="76">
        <v>1.1499999999999999</v>
      </c>
      <c r="J111" t="s">
        <v>105</v>
      </c>
      <c r="K111" s="76">
        <v>5.8</v>
      </c>
      <c r="L111" s="76">
        <v>4.22</v>
      </c>
      <c r="M111" s="76">
        <v>262879.45</v>
      </c>
      <c r="N111" s="76">
        <v>106.01912141254138</v>
      </c>
      <c r="O111" s="76">
        <v>278.70248326412099</v>
      </c>
      <c r="P111" s="76">
        <v>0.69</v>
      </c>
      <c r="Q111" s="76">
        <v>0</v>
      </c>
    </row>
    <row r="112" spans="2:17">
      <c r="B112" t="s">
        <v>3063</v>
      </c>
      <c r="C112" t="s">
        <v>2910</v>
      </c>
      <c r="D112" t="s">
        <v>3064</v>
      </c>
      <c r="E112" t="s">
        <v>2912</v>
      </c>
      <c r="F112" t="s">
        <v>213</v>
      </c>
      <c r="G112" t="s">
        <v>266</v>
      </c>
      <c r="H112" t="s">
        <v>152</v>
      </c>
      <c r="I112" s="76">
        <v>2.48</v>
      </c>
      <c r="J112" t="s">
        <v>105</v>
      </c>
      <c r="K112" s="76">
        <v>5.8</v>
      </c>
      <c r="L112" s="76">
        <v>0.67</v>
      </c>
      <c r="M112" s="76">
        <v>913000</v>
      </c>
      <c r="N112" s="76">
        <v>113.545004722931</v>
      </c>
      <c r="O112" s="76">
        <v>1036.6658931203599</v>
      </c>
      <c r="P112" s="76">
        <v>2.57</v>
      </c>
      <c r="Q112" s="76">
        <v>0.01</v>
      </c>
    </row>
    <row r="113" spans="2:17">
      <c r="B113" t="s">
        <v>3065</v>
      </c>
      <c r="C113" t="s">
        <v>2910</v>
      </c>
      <c r="D113" t="s">
        <v>3066</v>
      </c>
      <c r="E113" t="s">
        <v>2912</v>
      </c>
      <c r="F113" t="s">
        <v>213</v>
      </c>
      <c r="G113" t="s">
        <v>3067</v>
      </c>
      <c r="H113" t="s">
        <v>152</v>
      </c>
      <c r="I113" s="76">
        <v>2.31</v>
      </c>
      <c r="J113" t="s">
        <v>105</v>
      </c>
      <c r="K113" s="76">
        <v>2.1</v>
      </c>
      <c r="L113" s="76">
        <v>0.82</v>
      </c>
      <c r="M113" s="76">
        <v>520340</v>
      </c>
      <c r="N113" s="76">
        <v>103.11299080681785</v>
      </c>
      <c r="O113" s="76">
        <v>536.53813636419602</v>
      </c>
      <c r="P113" s="76">
        <v>1.33</v>
      </c>
      <c r="Q113" s="76">
        <v>0.01</v>
      </c>
    </row>
    <row r="114" spans="2:17">
      <c r="B114" t="s">
        <v>3065</v>
      </c>
      <c r="C114" t="s">
        <v>2910</v>
      </c>
      <c r="D114" t="s">
        <v>3068</v>
      </c>
      <c r="E114" t="s">
        <v>2912</v>
      </c>
      <c r="F114" t="s">
        <v>213</v>
      </c>
      <c r="G114" t="s">
        <v>3069</v>
      </c>
      <c r="H114" t="s">
        <v>152</v>
      </c>
      <c r="I114" s="76">
        <v>1.26</v>
      </c>
      <c r="J114" t="s">
        <v>105</v>
      </c>
      <c r="K114" s="76">
        <v>2.1</v>
      </c>
      <c r="L114" s="76">
        <v>0.78</v>
      </c>
      <c r="M114" s="76">
        <v>78295.61</v>
      </c>
      <c r="N114" s="76">
        <v>101.79353122867118</v>
      </c>
      <c r="O114" s="76">
        <v>79.699866216028596</v>
      </c>
      <c r="P114" s="76">
        <v>0.2</v>
      </c>
      <c r="Q114" s="76">
        <v>0</v>
      </c>
    </row>
    <row r="115" spans="2:17">
      <c r="B115" t="s">
        <v>3065</v>
      </c>
      <c r="C115" t="s">
        <v>2910</v>
      </c>
      <c r="D115" t="s">
        <v>3070</v>
      </c>
      <c r="E115" t="s">
        <v>2912</v>
      </c>
      <c r="F115" t="s">
        <v>213</v>
      </c>
      <c r="G115" t="s">
        <v>3071</v>
      </c>
      <c r="H115" t="s">
        <v>152</v>
      </c>
      <c r="I115" s="76">
        <v>1.83</v>
      </c>
      <c r="J115" t="s">
        <v>105</v>
      </c>
      <c r="K115" s="76">
        <v>2.1</v>
      </c>
      <c r="L115" s="76">
        <v>0.88</v>
      </c>
      <c r="M115" s="76">
        <v>158261.20000000001</v>
      </c>
      <c r="N115" s="76">
        <v>102.36288531481816</v>
      </c>
      <c r="O115" s="76">
        <v>162.00073065385499</v>
      </c>
      <c r="P115" s="76">
        <v>0.4</v>
      </c>
      <c r="Q115" s="76">
        <v>0</v>
      </c>
    </row>
    <row r="116" spans="2:17">
      <c r="B116" t="s">
        <v>3065</v>
      </c>
      <c r="C116" t="s">
        <v>2910</v>
      </c>
      <c r="D116" t="s">
        <v>3072</v>
      </c>
      <c r="E116" t="s">
        <v>2912</v>
      </c>
      <c r="F116" t="s">
        <v>213</v>
      </c>
      <c r="G116" t="s">
        <v>3073</v>
      </c>
      <c r="H116" t="s">
        <v>152</v>
      </c>
      <c r="I116" s="76">
        <v>0.4</v>
      </c>
      <c r="J116" t="s">
        <v>105</v>
      </c>
      <c r="K116" s="76">
        <v>2.1</v>
      </c>
      <c r="L116" s="76">
        <v>0.73</v>
      </c>
      <c r="M116" s="76">
        <v>27750</v>
      </c>
      <c r="N116" s="76">
        <v>100.66501068178125</v>
      </c>
      <c r="O116" s="76">
        <v>27.934540464194299</v>
      </c>
      <c r="P116" s="76">
        <v>7.0000000000000007E-2</v>
      </c>
      <c r="Q116" s="76">
        <v>0</v>
      </c>
    </row>
    <row r="117" spans="2:17">
      <c r="B117" t="s">
        <v>3065</v>
      </c>
      <c r="C117" t="s">
        <v>2910</v>
      </c>
      <c r="D117" t="s">
        <v>3074</v>
      </c>
      <c r="E117" t="s">
        <v>2912</v>
      </c>
      <c r="F117" t="s">
        <v>213</v>
      </c>
      <c r="G117" t="s">
        <v>3075</v>
      </c>
      <c r="H117" t="s">
        <v>152</v>
      </c>
      <c r="I117" s="76">
        <v>1.18</v>
      </c>
      <c r="J117" t="s">
        <v>105</v>
      </c>
      <c r="K117" s="76">
        <v>2.1</v>
      </c>
      <c r="L117" s="76">
        <v>0.74</v>
      </c>
      <c r="M117" s="76">
        <v>95150</v>
      </c>
      <c r="N117" s="76">
        <v>101.73740773040925</v>
      </c>
      <c r="O117" s="76">
        <v>96.803143455484403</v>
      </c>
      <c r="P117" s="76">
        <v>0.24</v>
      </c>
      <c r="Q117" s="76">
        <v>0</v>
      </c>
    </row>
    <row r="118" spans="2:17">
      <c r="B118" t="s">
        <v>3065</v>
      </c>
      <c r="C118" t="s">
        <v>2910</v>
      </c>
      <c r="D118" t="s">
        <v>3076</v>
      </c>
      <c r="E118" t="s">
        <v>2912</v>
      </c>
      <c r="F118" t="s">
        <v>213</v>
      </c>
      <c r="G118" t="s">
        <v>3077</v>
      </c>
      <c r="H118" t="s">
        <v>152</v>
      </c>
      <c r="I118" s="76">
        <v>0.65</v>
      </c>
      <c r="J118" t="s">
        <v>105</v>
      </c>
      <c r="K118" s="76">
        <v>2.1</v>
      </c>
      <c r="L118" s="76">
        <v>0.73</v>
      </c>
      <c r="M118" s="76">
        <v>66817.8</v>
      </c>
      <c r="N118" s="76">
        <v>101.00552662731413</v>
      </c>
      <c r="O118" s="76">
        <v>67.489670770785494</v>
      </c>
      <c r="P118" s="76">
        <v>0.17</v>
      </c>
      <c r="Q118" s="76">
        <v>0</v>
      </c>
    </row>
    <row r="119" spans="2:17">
      <c r="B119" t="s">
        <v>3065</v>
      </c>
      <c r="C119" t="s">
        <v>2910</v>
      </c>
      <c r="D119" t="s">
        <v>3078</v>
      </c>
      <c r="E119" t="s">
        <v>2912</v>
      </c>
      <c r="F119" t="s">
        <v>213</v>
      </c>
      <c r="G119" t="s">
        <v>3079</v>
      </c>
      <c r="H119" t="s">
        <v>152</v>
      </c>
      <c r="I119" s="76">
        <v>0.28000000000000003</v>
      </c>
      <c r="J119" t="s">
        <v>105</v>
      </c>
      <c r="K119" s="76">
        <v>2.1</v>
      </c>
      <c r="L119" s="76">
        <v>0.73</v>
      </c>
      <c r="M119" s="76">
        <v>250340</v>
      </c>
      <c r="N119" s="76">
        <v>100.49926664471319</v>
      </c>
      <c r="O119" s="76">
        <v>251.589864118375</v>
      </c>
      <c r="P119" s="76">
        <v>0.62</v>
      </c>
      <c r="Q119" s="76">
        <v>0</v>
      </c>
    </row>
    <row r="120" spans="2:17">
      <c r="B120" t="s">
        <v>3065</v>
      </c>
      <c r="C120" t="s">
        <v>2910</v>
      </c>
      <c r="D120" t="s">
        <v>3080</v>
      </c>
      <c r="E120" t="s">
        <v>2912</v>
      </c>
      <c r="F120" t="s">
        <v>213</v>
      </c>
      <c r="G120" t="s">
        <v>835</v>
      </c>
      <c r="H120" t="s">
        <v>152</v>
      </c>
      <c r="I120" s="76">
        <v>0.44</v>
      </c>
      <c r="J120" t="s">
        <v>105</v>
      </c>
      <c r="K120" s="76">
        <v>2.1</v>
      </c>
      <c r="L120" s="76">
        <v>0.73</v>
      </c>
      <c r="M120" s="76">
        <v>29755</v>
      </c>
      <c r="N120" s="76">
        <v>100.72184998878171</v>
      </c>
      <c r="O120" s="76">
        <v>29.969786464161999</v>
      </c>
      <c r="P120" s="76">
        <v>7.0000000000000007E-2</v>
      </c>
      <c r="Q120" s="76">
        <v>0</v>
      </c>
    </row>
    <row r="121" spans="2:17">
      <c r="B121" t="s">
        <v>3065</v>
      </c>
      <c r="C121" t="s">
        <v>2910</v>
      </c>
      <c r="D121" t="s">
        <v>3081</v>
      </c>
      <c r="E121" t="s">
        <v>2912</v>
      </c>
      <c r="F121" t="s">
        <v>213</v>
      </c>
      <c r="G121" t="s">
        <v>975</v>
      </c>
      <c r="H121" t="s">
        <v>152</v>
      </c>
      <c r="I121" s="76">
        <v>1.18</v>
      </c>
      <c r="J121" t="s">
        <v>105</v>
      </c>
      <c r="K121" s="76">
        <v>2.1</v>
      </c>
      <c r="L121" s="76">
        <v>0.77</v>
      </c>
      <c r="M121" s="76">
        <v>40435.040000000001</v>
      </c>
      <c r="N121" s="76">
        <v>99.99526296346906</v>
      </c>
      <c r="O121" s="76">
        <v>40.4331245773839</v>
      </c>
      <c r="P121" s="76">
        <v>0.1</v>
      </c>
      <c r="Q121" s="76">
        <v>0</v>
      </c>
    </row>
    <row r="122" spans="2:17">
      <c r="B122" t="s">
        <v>3065</v>
      </c>
      <c r="C122" t="s">
        <v>2910</v>
      </c>
      <c r="D122" t="s">
        <v>3082</v>
      </c>
      <c r="E122" t="s">
        <v>2912</v>
      </c>
      <c r="F122" t="s">
        <v>213</v>
      </c>
      <c r="G122" t="s">
        <v>3083</v>
      </c>
      <c r="H122" t="s">
        <v>152</v>
      </c>
      <c r="I122" s="76">
        <v>4.18</v>
      </c>
      <c r="J122" t="s">
        <v>105</v>
      </c>
      <c r="K122" s="76">
        <v>2.1</v>
      </c>
      <c r="L122" s="76">
        <v>1.22</v>
      </c>
      <c r="M122" s="76">
        <v>351895</v>
      </c>
      <c r="N122" s="76">
        <v>103.86642163526734</v>
      </c>
      <c r="O122" s="76">
        <v>365.500744413424</v>
      </c>
      <c r="P122" s="76">
        <v>0.91</v>
      </c>
      <c r="Q122" s="76">
        <v>0</v>
      </c>
    </row>
    <row r="123" spans="2:17">
      <c r="B123" t="s">
        <v>3065</v>
      </c>
      <c r="C123" t="s">
        <v>2910</v>
      </c>
      <c r="D123" t="s">
        <v>3084</v>
      </c>
      <c r="E123" t="s">
        <v>2912</v>
      </c>
      <c r="F123" t="s">
        <v>213</v>
      </c>
      <c r="G123" t="s">
        <v>3085</v>
      </c>
      <c r="H123" t="s">
        <v>152</v>
      </c>
      <c r="I123" s="76">
        <v>1.42</v>
      </c>
      <c r="J123" t="s">
        <v>105</v>
      </c>
      <c r="K123" s="76">
        <v>2.1</v>
      </c>
      <c r="L123" s="76">
        <v>0.75</v>
      </c>
      <c r="M123" s="76">
        <v>420340</v>
      </c>
      <c r="N123" s="76">
        <v>102.05404353386592</v>
      </c>
      <c r="O123" s="76">
        <v>428.97396659025202</v>
      </c>
      <c r="P123" s="76">
        <v>1.06</v>
      </c>
      <c r="Q123" s="76">
        <v>0</v>
      </c>
    </row>
    <row r="124" spans="2:17">
      <c r="B124" t="s">
        <v>3065</v>
      </c>
      <c r="C124" t="s">
        <v>2910</v>
      </c>
      <c r="D124" t="s">
        <v>3086</v>
      </c>
      <c r="E124" t="s">
        <v>2912</v>
      </c>
      <c r="F124" t="s">
        <v>213</v>
      </c>
      <c r="H124" t="s">
        <v>152</v>
      </c>
      <c r="I124" s="76">
        <v>2.2200000000000002</v>
      </c>
      <c r="J124" t="s">
        <v>105</v>
      </c>
      <c r="K124" s="76">
        <v>2.1</v>
      </c>
      <c r="L124" s="76">
        <v>0.98</v>
      </c>
      <c r="M124" s="76">
        <v>-2754.16</v>
      </c>
      <c r="N124" s="76">
        <v>-2554.079823221984</v>
      </c>
      <c r="O124" s="76">
        <v>70.343444859250596</v>
      </c>
      <c r="P124" s="76">
        <v>0.17</v>
      </c>
      <c r="Q124" s="76">
        <v>0</v>
      </c>
    </row>
    <row r="125" spans="2:17">
      <c r="B125" t="s">
        <v>3065</v>
      </c>
      <c r="C125" t="s">
        <v>2910</v>
      </c>
      <c r="D125" t="s">
        <v>3087</v>
      </c>
      <c r="E125" t="s">
        <v>2912</v>
      </c>
      <c r="F125" t="s">
        <v>213</v>
      </c>
      <c r="G125" t="s">
        <v>3088</v>
      </c>
      <c r="H125" t="s">
        <v>152</v>
      </c>
      <c r="I125" s="76">
        <v>1.58</v>
      </c>
      <c r="J125" t="s">
        <v>105</v>
      </c>
      <c r="K125" s="76">
        <v>2.1</v>
      </c>
      <c r="L125" s="76">
        <v>0.75</v>
      </c>
      <c r="M125" s="76">
        <v>1400340</v>
      </c>
      <c r="N125" s="76">
        <v>102.27752150466672</v>
      </c>
      <c r="O125" s="76">
        <v>1432.2330446384501</v>
      </c>
      <c r="P125" s="76">
        <v>3.55</v>
      </c>
      <c r="Q125" s="76">
        <v>0.02</v>
      </c>
    </row>
    <row r="126" spans="2:17">
      <c r="B126" t="s">
        <v>3065</v>
      </c>
      <c r="C126" t="s">
        <v>2910</v>
      </c>
      <c r="D126" t="s">
        <v>3089</v>
      </c>
      <c r="E126" t="s">
        <v>2912</v>
      </c>
      <c r="F126" t="s">
        <v>213</v>
      </c>
      <c r="G126" t="s">
        <v>3090</v>
      </c>
      <c r="H126" t="s">
        <v>152</v>
      </c>
      <c r="I126" s="76">
        <v>0.81</v>
      </c>
      <c r="J126" t="s">
        <v>105</v>
      </c>
      <c r="K126" s="76">
        <v>2.1</v>
      </c>
      <c r="L126" s="76">
        <v>0.74</v>
      </c>
      <c r="M126" s="76">
        <v>19527.759999999998</v>
      </c>
      <c r="N126" s="76">
        <v>101.22772637961036</v>
      </c>
      <c r="O126" s="76">
        <v>19.767507460867002</v>
      </c>
      <c r="P126" s="76">
        <v>0.05</v>
      </c>
      <c r="Q126" s="76">
        <v>0</v>
      </c>
    </row>
    <row r="127" spans="2:17">
      <c r="B127" t="s">
        <v>3065</v>
      </c>
      <c r="C127" t="s">
        <v>2910</v>
      </c>
      <c r="D127" t="s">
        <v>3091</v>
      </c>
      <c r="E127" t="s">
        <v>2912</v>
      </c>
      <c r="F127" t="s">
        <v>213</v>
      </c>
      <c r="G127" t="s">
        <v>3092</v>
      </c>
      <c r="H127" t="s">
        <v>152</v>
      </c>
      <c r="I127" s="76">
        <v>4.4800000000000004</v>
      </c>
      <c r="J127" t="s">
        <v>105</v>
      </c>
      <c r="K127" s="76">
        <v>2.1</v>
      </c>
      <c r="L127" s="76">
        <v>1.36</v>
      </c>
      <c r="M127" s="76">
        <v>100340</v>
      </c>
      <c r="N127" s="76">
        <v>103.5107350027945</v>
      </c>
      <c r="O127" s="76">
        <v>103.862671501804</v>
      </c>
      <c r="P127" s="76">
        <v>0.26</v>
      </c>
      <c r="Q127" s="76">
        <v>0</v>
      </c>
    </row>
    <row r="128" spans="2:17">
      <c r="B128" t="s">
        <v>3065</v>
      </c>
      <c r="C128" t="s">
        <v>2910</v>
      </c>
      <c r="D128" t="s">
        <v>3093</v>
      </c>
      <c r="E128" t="s">
        <v>2912</v>
      </c>
      <c r="F128" t="s">
        <v>213</v>
      </c>
      <c r="G128" t="s">
        <v>1485</v>
      </c>
      <c r="H128" t="s">
        <v>152</v>
      </c>
      <c r="I128" s="76">
        <v>4.58</v>
      </c>
      <c r="J128" t="s">
        <v>105</v>
      </c>
      <c r="K128" s="76">
        <v>1.1000000000000001</v>
      </c>
      <c r="L128" s="76">
        <v>1.37</v>
      </c>
      <c r="M128" s="76">
        <v>940921</v>
      </c>
      <c r="N128" s="76">
        <v>98.873992539972647</v>
      </c>
      <c r="O128" s="76">
        <v>930.32615934703597</v>
      </c>
      <c r="P128" s="76">
        <v>2.31</v>
      </c>
      <c r="Q128" s="76">
        <v>0.01</v>
      </c>
    </row>
    <row r="129" spans="2:17">
      <c r="B129" t="s">
        <v>3065</v>
      </c>
      <c r="C129" t="s">
        <v>2910</v>
      </c>
      <c r="D129" t="s">
        <v>3094</v>
      </c>
      <c r="E129" t="s">
        <v>2912</v>
      </c>
      <c r="F129" t="s">
        <v>213</v>
      </c>
      <c r="G129" t="s">
        <v>3095</v>
      </c>
      <c r="H129" t="s">
        <v>152</v>
      </c>
      <c r="I129" s="76">
        <v>0.4</v>
      </c>
      <c r="J129" t="s">
        <v>105</v>
      </c>
      <c r="K129" s="76">
        <v>2.1</v>
      </c>
      <c r="L129" s="76">
        <v>0.73</v>
      </c>
      <c r="M129" s="76">
        <v>288406.62</v>
      </c>
      <c r="N129" s="76">
        <v>100.66501054044217</v>
      </c>
      <c r="O129" s="76">
        <v>290.32455442233299</v>
      </c>
      <c r="P129" s="76">
        <v>0.72</v>
      </c>
      <c r="Q129" s="76">
        <v>0</v>
      </c>
    </row>
    <row r="130" spans="2:17">
      <c r="B130" t="s">
        <v>3065</v>
      </c>
      <c r="C130" t="s">
        <v>2910</v>
      </c>
      <c r="D130" t="s">
        <v>3096</v>
      </c>
      <c r="E130" t="s">
        <v>2912</v>
      </c>
      <c r="F130" t="s">
        <v>213</v>
      </c>
      <c r="G130" t="s">
        <v>3097</v>
      </c>
      <c r="H130" t="s">
        <v>152</v>
      </c>
      <c r="I130" s="76">
        <v>2.35</v>
      </c>
      <c r="J130" t="s">
        <v>105</v>
      </c>
      <c r="K130" s="76">
        <v>2.1</v>
      </c>
      <c r="L130" s="76">
        <v>1.02</v>
      </c>
      <c r="M130" s="76">
        <v>79870.880000000005</v>
      </c>
      <c r="N130" s="76">
        <v>102.67590712468612</v>
      </c>
      <c r="O130" s="76">
        <v>82.008150568469503</v>
      </c>
      <c r="P130" s="76">
        <v>0.2</v>
      </c>
      <c r="Q130" s="76">
        <v>0</v>
      </c>
    </row>
    <row r="131" spans="2:17">
      <c r="B131" t="s">
        <v>3065</v>
      </c>
      <c r="C131" t="s">
        <v>2910</v>
      </c>
      <c r="D131" t="s">
        <v>3098</v>
      </c>
      <c r="E131" t="s">
        <v>2912</v>
      </c>
      <c r="F131" t="s">
        <v>213</v>
      </c>
      <c r="G131" t="s">
        <v>3099</v>
      </c>
      <c r="H131" t="s">
        <v>152</v>
      </c>
      <c r="I131" s="76">
        <v>2.36</v>
      </c>
      <c r="J131" t="s">
        <v>105</v>
      </c>
      <c r="K131" s="76">
        <v>1.1000000000000001</v>
      </c>
      <c r="L131" s="76">
        <v>1.02</v>
      </c>
      <c r="M131" s="76">
        <v>529705.30000000005</v>
      </c>
      <c r="N131" s="76">
        <v>100.25335974926247</v>
      </c>
      <c r="O131" s="76">
        <v>531.04736001991</v>
      </c>
      <c r="P131" s="76">
        <v>1.32</v>
      </c>
      <c r="Q131" s="76">
        <v>0.01</v>
      </c>
    </row>
    <row r="132" spans="2:17">
      <c r="B132" t="s">
        <v>3065</v>
      </c>
      <c r="C132" t="s">
        <v>2910</v>
      </c>
      <c r="D132" t="s">
        <v>3100</v>
      </c>
      <c r="E132" t="s">
        <v>2912</v>
      </c>
      <c r="F132" t="s">
        <v>213</v>
      </c>
      <c r="G132" t="s">
        <v>3099</v>
      </c>
      <c r="H132" t="s">
        <v>152</v>
      </c>
      <c r="I132" s="76">
        <v>1.92</v>
      </c>
      <c r="J132" t="s">
        <v>105</v>
      </c>
      <c r="K132" s="76">
        <v>1.1000000000000001</v>
      </c>
      <c r="L132" s="76">
        <v>0.9</v>
      </c>
      <c r="M132" s="76">
        <v>749129.91</v>
      </c>
      <c r="N132" s="76">
        <v>100.44988725278451</v>
      </c>
      <c r="O132" s="76">
        <v>752.500149971886</v>
      </c>
      <c r="P132" s="76">
        <v>1.87</v>
      </c>
      <c r="Q132" s="76">
        <v>0.01</v>
      </c>
    </row>
    <row r="133" spans="2:17">
      <c r="B133" t="s">
        <v>3065</v>
      </c>
      <c r="C133" t="s">
        <v>2910</v>
      </c>
      <c r="D133" t="s">
        <v>3101</v>
      </c>
      <c r="E133" t="s">
        <v>2912</v>
      </c>
      <c r="F133" t="s">
        <v>213</v>
      </c>
      <c r="G133" t="s">
        <v>3102</v>
      </c>
      <c r="H133" t="s">
        <v>152</v>
      </c>
      <c r="I133" s="76">
        <v>2.77</v>
      </c>
      <c r="J133" t="s">
        <v>105</v>
      </c>
      <c r="K133" s="76">
        <v>1.1000000000000001</v>
      </c>
      <c r="L133" s="76">
        <v>1.03</v>
      </c>
      <c r="M133" s="76">
        <v>1400991</v>
      </c>
      <c r="N133" s="76">
        <v>100.26261257451047</v>
      </c>
      <c r="O133" s="76">
        <v>1404.67017853376</v>
      </c>
      <c r="P133" s="76">
        <v>3.49</v>
      </c>
      <c r="Q133" s="76">
        <v>0.02</v>
      </c>
    </row>
    <row r="134" spans="2:17">
      <c r="B134" t="s">
        <v>3065</v>
      </c>
      <c r="C134" t="s">
        <v>2910</v>
      </c>
      <c r="D134" t="s">
        <v>3103</v>
      </c>
      <c r="E134" t="s">
        <v>2912</v>
      </c>
      <c r="F134" t="s">
        <v>213</v>
      </c>
      <c r="G134" t="s">
        <v>3104</v>
      </c>
      <c r="H134" t="s">
        <v>152</v>
      </c>
      <c r="I134" s="76">
        <v>1.95</v>
      </c>
      <c r="J134" t="s">
        <v>105</v>
      </c>
      <c r="K134" s="76">
        <v>2.1</v>
      </c>
      <c r="L134" s="76">
        <v>0.91</v>
      </c>
      <c r="M134" s="76">
        <v>47909.56</v>
      </c>
      <c r="N134" s="76">
        <v>102.45564078871587</v>
      </c>
      <c r="O134" s="76">
        <v>49.0860466970543</v>
      </c>
      <c r="P134" s="76">
        <v>0.12</v>
      </c>
      <c r="Q134" s="76">
        <v>0</v>
      </c>
    </row>
    <row r="135" spans="2:17">
      <c r="B135" t="s">
        <v>3065</v>
      </c>
      <c r="C135" t="s">
        <v>2910</v>
      </c>
      <c r="D135" t="s">
        <v>3105</v>
      </c>
      <c r="E135" t="s">
        <v>2912</v>
      </c>
      <c r="F135" t="s">
        <v>213</v>
      </c>
      <c r="G135" t="s">
        <v>3106</v>
      </c>
      <c r="H135" t="s">
        <v>152</v>
      </c>
      <c r="I135" s="76">
        <v>2.42</v>
      </c>
      <c r="J135" t="s">
        <v>105</v>
      </c>
      <c r="K135" s="76">
        <v>2.1</v>
      </c>
      <c r="L135" s="76">
        <v>1.05</v>
      </c>
      <c r="M135" s="76">
        <v>80150</v>
      </c>
      <c r="N135" s="76">
        <v>102.70281915205415</v>
      </c>
      <c r="O135" s="76">
        <v>82.3163095503714</v>
      </c>
      <c r="P135" s="76">
        <v>0.2</v>
      </c>
      <c r="Q135" s="76">
        <v>0</v>
      </c>
    </row>
    <row r="136" spans="2:17">
      <c r="B136" t="s">
        <v>3065</v>
      </c>
      <c r="C136" t="s">
        <v>2910</v>
      </c>
      <c r="D136" t="s">
        <v>3107</v>
      </c>
      <c r="E136" t="s">
        <v>2912</v>
      </c>
      <c r="F136" t="s">
        <v>213</v>
      </c>
      <c r="G136" t="s">
        <v>3108</v>
      </c>
      <c r="H136" t="s">
        <v>152</v>
      </c>
      <c r="I136" s="76">
        <v>0.52</v>
      </c>
      <c r="J136" t="s">
        <v>105</v>
      </c>
      <c r="K136" s="76">
        <v>2.1</v>
      </c>
      <c r="L136" s="76">
        <v>0.73</v>
      </c>
      <c r="M136" s="76">
        <v>32777.379999999997</v>
      </c>
      <c r="N136" s="76">
        <v>100.83577167563118</v>
      </c>
      <c r="O136" s="76">
        <v>33.051324058054</v>
      </c>
      <c r="P136" s="76">
        <v>0.08</v>
      </c>
      <c r="Q136" s="76">
        <v>0</v>
      </c>
    </row>
    <row r="137" spans="2:17">
      <c r="B137" t="s">
        <v>3065</v>
      </c>
      <c r="C137" t="s">
        <v>2910</v>
      </c>
      <c r="D137" t="s">
        <v>3109</v>
      </c>
      <c r="E137" t="s">
        <v>2912</v>
      </c>
      <c r="F137" t="s">
        <v>213</v>
      </c>
      <c r="G137" t="s">
        <v>3110</v>
      </c>
      <c r="H137" t="s">
        <v>152</v>
      </c>
      <c r="I137" s="76">
        <v>1.51</v>
      </c>
      <c r="J137" t="s">
        <v>105</v>
      </c>
      <c r="K137" s="76">
        <v>2.1</v>
      </c>
      <c r="L137" s="76">
        <v>0.82</v>
      </c>
      <c r="M137" s="76">
        <v>27750</v>
      </c>
      <c r="N137" s="76">
        <v>102.0619391426418</v>
      </c>
      <c r="O137" s="76">
        <v>28.322188112083101</v>
      </c>
      <c r="P137" s="76">
        <v>7.0000000000000007E-2</v>
      </c>
      <c r="Q137" s="76">
        <v>0</v>
      </c>
    </row>
    <row r="138" spans="2:17">
      <c r="B138" t="s">
        <v>3065</v>
      </c>
      <c r="C138" t="s">
        <v>2910</v>
      </c>
      <c r="D138" t="s">
        <v>3111</v>
      </c>
      <c r="E138" t="s">
        <v>2912</v>
      </c>
      <c r="F138" t="s">
        <v>213</v>
      </c>
      <c r="G138" t="s">
        <v>3112</v>
      </c>
      <c r="H138" t="s">
        <v>152</v>
      </c>
      <c r="I138" s="76">
        <v>4.8899999999999997</v>
      </c>
      <c r="J138" t="s">
        <v>105</v>
      </c>
      <c r="K138" s="76">
        <v>1.1000000000000001</v>
      </c>
      <c r="L138" s="76">
        <v>1.44</v>
      </c>
      <c r="M138" s="76">
        <v>474039</v>
      </c>
      <c r="N138" s="76">
        <v>98.443079059739603</v>
      </c>
      <c r="O138" s="76">
        <v>466.65858754399898</v>
      </c>
      <c r="P138" s="76">
        <v>1.1599999999999999</v>
      </c>
      <c r="Q138" s="76">
        <v>0.01</v>
      </c>
    </row>
    <row r="139" spans="2:17">
      <c r="B139" t="s">
        <v>3065</v>
      </c>
      <c r="C139" t="s">
        <v>2910</v>
      </c>
      <c r="D139" t="s">
        <v>3113</v>
      </c>
      <c r="E139" t="s">
        <v>2912</v>
      </c>
      <c r="F139" t="s">
        <v>213</v>
      </c>
      <c r="G139" t="s">
        <v>3112</v>
      </c>
      <c r="H139" t="s">
        <v>152</v>
      </c>
      <c r="I139" s="76">
        <v>2.5</v>
      </c>
      <c r="J139" t="s">
        <v>105</v>
      </c>
      <c r="K139" s="76">
        <v>2.1</v>
      </c>
      <c r="L139" s="76">
        <v>1.06</v>
      </c>
      <c r="M139" s="76">
        <v>97876</v>
      </c>
      <c r="N139" s="76">
        <v>102.75680006856942</v>
      </c>
      <c r="O139" s="76">
        <v>100.574245635113</v>
      </c>
      <c r="P139" s="76">
        <v>0.25</v>
      </c>
      <c r="Q139" s="76">
        <v>0</v>
      </c>
    </row>
    <row r="140" spans="2:17">
      <c r="B140" t="s">
        <v>3065</v>
      </c>
      <c r="C140" t="s">
        <v>2910</v>
      </c>
      <c r="D140" t="s">
        <v>3114</v>
      </c>
      <c r="E140" t="s">
        <v>2912</v>
      </c>
      <c r="F140" t="s">
        <v>213</v>
      </c>
      <c r="G140" t="s">
        <v>3115</v>
      </c>
      <c r="H140" t="s">
        <v>152</v>
      </c>
      <c r="I140" s="76">
        <v>2.0699999999999998</v>
      </c>
      <c r="J140" t="s">
        <v>105</v>
      </c>
      <c r="K140" s="76">
        <v>2.1</v>
      </c>
      <c r="L140" s="76">
        <v>0.79</v>
      </c>
      <c r="M140" s="76">
        <v>425340</v>
      </c>
      <c r="N140" s="76">
        <v>102.86078304019561</v>
      </c>
      <c r="O140" s="76">
        <v>437.50805458316802</v>
      </c>
      <c r="P140" s="76">
        <v>1.0900000000000001</v>
      </c>
      <c r="Q140" s="76">
        <v>0.01</v>
      </c>
    </row>
    <row r="141" spans="2:17">
      <c r="B141" t="s">
        <v>3065</v>
      </c>
      <c r="C141" t="s">
        <v>2910</v>
      </c>
      <c r="D141" t="s">
        <v>3116</v>
      </c>
      <c r="E141" t="s">
        <v>2912</v>
      </c>
      <c r="F141" t="s">
        <v>213</v>
      </c>
      <c r="G141" t="s">
        <v>693</v>
      </c>
      <c r="H141" t="s">
        <v>152</v>
      </c>
      <c r="I141" s="76">
        <v>1.59</v>
      </c>
      <c r="J141" t="s">
        <v>105</v>
      </c>
      <c r="K141" s="76">
        <v>2.1</v>
      </c>
      <c r="L141" s="76">
        <v>0.83</v>
      </c>
      <c r="M141" s="76">
        <v>25309.360000000001</v>
      </c>
      <c r="N141" s="76">
        <v>102.14387542740947</v>
      </c>
      <c r="O141" s="76">
        <v>25.851961149874601</v>
      </c>
      <c r="P141" s="76">
        <v>0.06</v>
      </c>
      <c r="Q141" s="76">
        <v>0</v>
      </c>
    </row>
    <row r="142" spans="2:17">
      <c r="B142" t="s">
        <v>3065</v>
      </c>
      <c r="C142" t="s">
        <v>2910</v>
      </c>
      <c r="D142" t="s">
        <v>3117</v>
      </c>
      <c r="E142" t="s">
        <v>2912</v>
      </c>
      <c r="F142" t="s">
        <v>213</v>
      </c>
      <c r="G142" t="s">
        <v>3118</v>
      </c>
      <c r="H142" t="s">
        <v>152</v>
      </c>
      <c r="I142" s="76">
        <v>4.0199999999999996</v>
      </c>
      <c r="J142" t="s">
        <v>105</v>
      </c>
      <c r="K142" s="76">
        <v>2.1</v>
      </c>
      <c r="L142" s="76">
        <v>1.22</v>
      </c>
      <c r="M142" s="76">
        <v>400340</v>
      </c>
      <c r="N142" s="76">
        <v>103.72602840007919</v>
      </c>
      <c r="O142" s="76">
        <v>415.25678209687698</v>
      </c>
      <c r="P142" s="76">
        <v>1.03</v>
      </c>
      <c r="Q142" s="76">
        <v>0</v>
      </c>
    </row>
    <row r="143" spans="2:17">
      <c r="B143" t="s">
        <v>3065</v>
      </c>
      <c r="C143" t="s">
        <v>2910</v>
      </c>
      <c r="D143" t="s">
        <v>3119</v>
      </c>
      <c r="E143" t="s">
        <v>2912</v>
      </c>
      <c r="F143" t="s">
        <v>213</v>
      </c>
      <c r="G143" t="s">
        <v>3120</v>
      </c>
      <c r="H143" t="s">
        <v>152</v>
      </c>
      <c r="I143" s="76">
        <v>5.05</v>
      </c>
      <c r="J143" t="s">
        <v>105</v>
      </c>
      <c r="K143" s="76">
        <v>1.1000000000000001</v>
      </c>
      <c r="L143" s="76">
        <v>1.51</v>
      </c>
      <c r="M143" s="76">
        <v>1050000</v>
      </c>
      <c r="N143" s="76">
        <v>98.039967364444763</v>
      </c>
      <c r="O143" s="76">
        <v>1029.4196573266699</v>
      </c>
      <c r="P143" s="76">
        <v>2.5499999999999998</v>
      </c>
      <c r="Q143" s="76">
        <v>0.01</v>
      </c>
    </row>
    <row r="144" spans="2:17">
      <c r="B144" t="s">
        <v>3065</v>
      </c>
      <c r="C144" t="s">
        <v>2910</v>
      </c>
      <c r="D144" t="s">
        <v>3121</v>
      </c>
      <c r="E144" t="s">
        <v>2912</v>
      </c>
      <c r="F144" t="s">
        <v>213</v>
      </c>
      <c r="G144" t="s">
        <v>3122</v>
      </c>
      <c r="H144" t="s">
        <v>152</v>
      </c>
      <c r="I144" s="76">
        <v>1.1000000000000001</v>
      </c>
      <c r="J144" t="s">
        <v>105</v>
      </c>
      <c r="K144" s="76">
        <v>2.1</v>
      </c>
      <c r="L144" s="76">
        <v>0.76</v>
      </c>
      <c r="M144" s="76">
        <v>30112.48</v>
      </c>
      <c r="N144" s="76">
        <v>101.59719416591992</v>
      </c>
      <c r="O144" s="76">
        <v>30.593434773773801</v>
      </c>
      <c r="P144" s="76">
        <v>0.08</v>
      </c>
      <c r="Q144" s="76">
        <v>0</v>
      </c>
    </row>
    <row r="145" spans="2:17">
      <c r="B145" t="s">
        <v>3065</v>
      </c>
      <c r="C145" t="s">
        <v>2910</v>
      </c>
      <c r="D145" t="s">
        <v>3123</v>
      </c>
      <c r="E145" t="s">
        <v>2912</v>
      </c>
      <c r="F145" t="s">
        <v>213</v>
      </c>
      <c r="G145" t="s">
        <v>3124</v>
      </c>
      <c r="H145" t="s">
        <v>152</v>
      </c>
      <c r="I145" s="76">
        <v>2.69</v>
      </c>
      <c r="J145" t="s">
        <v>105</v>
      </c>
      <c r="K145" s="76">
        <v>1.1000000000000001</v>
      </c>
      <c r="L145" s="76">
        <v>1.0900000000000001</v>
      </c>
      <c r="M145" s="76">
        <v>200000</v>
      </c>
      <c r="N145" s="76">
        <v>100.10980477626249</v>
      </c>
      <c r="O145" s="76">
        <v>200.21960955252499</v>
      </c>
      <c r="P145" s="76">
        <v>0.5</v>
      </c>
      <c r="Q145" s="76">
        <v>0</v>
      </c>
    </row>
    <row r="146" spans="2:17">
      <c r="B146" t="s">
        <v>3065</v>
      </c>
      <c r="C146" t="s">
        <v>2910</v>
      </c>
      <c r="D146" t="s">
        <v>3125</v>
      </c>
      <c r="E146" t="s">
        <v>2912</v>
      </c>
      <c r="F146" t="s">
        <v>213</v>
      </c>
      <c r="G146" t="s">
        <v>3126</v>
      </c>
      <c r="H146" t="s">
        <v>152</v>
      </c>
      <c r="I146" s="76">
        <v>2.66</v>
      </c>
      <c r="J146" t="s">
        <v>105</v>
      </c>
      <c r="K146" s="76">
        <v>2.1</v>
      </c>
      <c r="L146" s="76">
        <v>1.08</v>
      </c>
      <c r="M146" s="76">
        <v>99000</v>
      </c>
      <c r="N146" s="76">
        <v>102.85571681393333</v>
      </c>
      <c r="O146" s="76">
        <v>101.827159645794</v>
      </c>
      <c r="P146" s="76">
        <v>0.25</v>
      </c>
      <c r="Q146" s="76">
        <v>0</v>
      </c>
    </row>
    <row r="147" spans="2:17">
      <c r="B147" t="s">
        <v>3065</v>
      </c>
      <c r="C147" t="s">
        <v>2910</v>
      </c>
      <c r="D147" t="s">
        <v>3127</v>
      </c>
      <c r="E147" t="s">
        <v>2912</v>
      </c>
      <c r="F147" t="s">
        <v>213</v>
      </c>
      <c r="G147" t="s">
        <v>3128</v>
      </c>
      <c r="H147" t="s">
        <v>152</v>
      </c>
      <c r="I147" s="76">
        <v>3.17</v>
      </c>
      <c r="J147" t="s">
        <v>105</v>
      </c>
      <c r="K147" s="76">
        <v>2.1</v>
      </c>
      <c r="L147" s="76">
        <v>0.98</v>
      </c>
      <c r="M147" s="76">
        <v>285000</v>
      </c>
      <c r="N147" s="76">
        <v>103.72368580944105</v>
      </c>
      <c r="O147" s="76">
        <v>295.61250455690703</v>
      </c>
      <c r="P147" s="76">
        <v>0.73</v>
      </c>
      <c r="Q147" s="76">
        <v>0</v>
      </c>
    </row>
    <row r="148" spans="2:17">
      <c r="B148" t="s">
        <v>3065</v>
      </c>
      <c r="C148" t="s">
        <v>2910</v>
      </c>
      <c r="D148" t="s">
        <v>3129</v>
      </c>
      <c r="E148" t="s">
        <v>2912</v>
      </c>
      <c r="F148" t="s">
        <v>213</v>
      </c>
      <c r="G148" t="s">
        <v>1545</v>
      </c>
      <c r="H148" t="s">
        <v>152</v>
      </c>
      <c r="I148" s="76">
        <v>0.15</v>
      </c>
      <c r="J148" t="s">
        <v>105</v>
      </c>
      <c r="K148" s="76">
        <v>2.1</v>
      </c>
      <c r="L148" s="76">
        <v>0.73</v>
      </c>
      <c r="M148" s="76">
        <v>10050</v>
      </c>
      <c r="N148" s="76">
        <v>100.32604828706866</v>
      </c>
      <c r="O148" s="76">
        <v>10.082767852850401</v>
      </c>
      <c r="P148" s="76">
        <v>0.03</v>
      </c>
      <c r="Q148" s="76">
        <v>0</v>
      </c>
    </row>
    <row r="149" spans="2:17">
      <c r="B149" t="s">
        <v>3065</v>
      </c>
      <c r="C149" t="s">
        <v>2910</v>
      </c>
      <c r="D149" t="s">
        <v>3130</v>
      </c>
      <c r="E149" t="s">
        <v>2912</v>
      </c>
      <c r="F149" t="s">
        <v>213</v>
      </c>
      <c r="G149" t="s">
        <v>3131</v>
      </c>
      <c r="H149" t="s">
        <v>152</v>
      </c>
      <c r="I149" s="76">
        <v>2.66</v>
      </c>
      <c r="J149" t="s">
        <v>105</v>
      </c>
      <c r="K149" s="76">
        <v>2.1</v>
      </c>
      <c r="L149" s="76">
        <v>1.08</v>
      </c>
      <c r="M149" s="76">
        <v>182792</v>
      </c>
      <c r="N149" s="76">
        <v>102.85571712884317</v>
      </c>
      <c r="O149" s="76">
        <v>188.01202245415499</v>
      </c>
      <c r="P149" s="76">
        <v>0.47</v>
      </c>
      <c r="Q149" s="76">
        <v>0</v>
      </c>
    </row>
    <row r="150" spans="2:17">
      <c r="B150" t="s">
        <v>3065</v>
      </c>
      <c r="C150" t="s">
        <v>2910</v>
      </c>
      <c r="D150" t="s">
        <v>3132</v>
      </c>
      <c r="E150" t="s">
        <v>2912</v>
      </c>
      <c r="F150" t="s">
        <v>213</v>
      </c>
      <c r="G150" t="s">
        <v>1440</v>
      </c>
      <c r="H150" t="s">
        <v>152</v>
      </c>
      <c r="I150" s="76">
        <v>2.82</v>
      </c>
      <c r="J150" t="s">
        <v>105</v>
      </c>
      <c r="K150" s="76">
        <v>2.1</v>
      </c>
      <c r="L150" s="76">
        <v>-0.51</v>
      </c>
      <c r="M150" s="76">
        <v>700000</v>
      </c>
      <c r="N150" s="76">
        <v>102.90055034892015</v>
      </c>
      <c r="O150" s="76">
        <v>720.30385244244098</v>
      </c>
      <c r="P150" s="76">
        <v>1.79</v>
      </c>
      <c r="Q150" s="76">
        <v>0.01</v>
      </c>
    </row>
    <row r="151" spans="2:17">
      <c r="B151" t="s">
        <v>3065</v>
      </c>
      <c r="C151" t="s">
        <v>2910</v>
      </c>
      <c r="D151" t="s">
        <v>3133</v>
      </c>
      <c r="E151" t="s">
        <v>2912</v>
      </c>
      <c r="F151" t="s">
        <v>213</v>
      </c>
      <c r="G151" t="s">
        <v>580</v>
      </c>
      <c r="H151" t="s">
        <v>152</v>
      </c>
      <c r="I151" s="76">
        <v>0.2</v>
      </c>
      <c r="J151" t="s">
        <v>105</v>
      </c>
      <c r="K151" s="76">
        <v>2.1</v>
      </c>
      <c r="L151" s="76">
        <v>-1.31</v>
      </c>
      <c r="M151" s="76">
        <v>6141.69</v>
      </c>
      <c r="N151" s="76">
        <v>100.38401649357978</v>
      </c>
      <c r="O151" s="76">
        <v>6.1652751025845403</v>
      </c>
      <c r="P151" s="76">
        <v>0.02</v>
      </c>
      <c r="Q151" s="76">
        <v>0</v>
      </c>
    </row>
    <row r="152" spans="2:17">
      <c r="B152" t="s">
        <v>3065</v>
      </c>
      <c r="C152" t="s">
        <v>2910</v>
      </c>
      <c r="D152" t="s">
        <v>2228</v>
      </c>
      <c r="E152" t="s">
        <v>2912</v>
      </c>
      <c r="F152" t="s">
        <v>213</v>
      </c>
      <c r="G152" t="s">
        <v>580</v>
      </c>
      <c r="H152" t="s">
        <v>152</v>
      </c>
      <c r="I152" s="76">
        <v>0.36</v>
      </c>
      <c r="J152" t="s">
        <v>105</v>
      </c>
      <c r="K152" s="76">
        <v>2.1</v>
      </c>
      <c r="L152" s="76">
        <v>-1.1100000000000001</v>
      </c>
      <c r="M152" s="76">
        <v>50150</v>
      </c>
      <c r="N152" s="76">
        <v>100.61588176904009</v>
      </c>
      <c r="O152" s="76">
        <v>50.458864707173603</v>
      </c>
      <c r="P152" s="76">
        <v>0.13</v>
      </c>
      <c r="Q152" s="76">
        <v>0</v>
      </c>
    </row>
    <row r="153" spans="2:17">
      <c r="B153" t="s">
        <v>3065</v>
      </c>
      <c r="C153" t="s">
        <v>2910</v>
      </c>
      <c r="D153" t="s">
        <v>3134</v>
      </c>
      <c r="E153" t="s">
        <v>2912</v>
      </c>
      <c r="F153" t="s">
        <v>213</v>
      </c>
      <c r="G153" t="s">
        <v>3135</v>
      </c>
      <c r="H153" t="s">
        <v>152</v>
      </c>
      <c r="I153" s="76">
        <v>5.3</v>
      </c>
      <c r="J153" t="s">
        <v>105</v>
      </c>
      <c r="K153" s="76">
        <v>2.1</v>
      </c>
      <c r="L153" s="76">
        <v>-0.1</v>
      </c>
      <c r="M153" s="76">
        <v>379114</v>
      </c>
      <c r="N153" s="76">
        <v>103.23497661146489</v>
      </c>
      <c r="O153" s="76">
        <v>391.37824923078898</v>
      </c>
      <c r="P153" s="76">
        <v>0.97</v>
      </c>
      <c r="Q153" s="76">
        <v>0</v>
      </c>
    </row>
    <row r="154" spans="2:17">
      <c r="B154" t="s">
        <v>3065</v>
      </c>
      <c r="C154" t="s">
        <v>2910</v>
      </c>
      <c r="D154" t="s">
        <v>3136</v>
      </c>
      <c r="E154" t="s">
        <v>2912</v>
      </c>
      <c r="F154" t="s">
        <v>213</v>
      </c>
      <c r="G154" t="s">
        <v>910</v>
      </c>
      <c r="H154" t="s">
        <v>152</v>
      </c>
      <c r="I154" s="76">
        <v>0.36</v>
      </c>
      <c r="J154" t="s">
        <v>105</v>
      </c>
      <c r="K154" s="76">
        <v>2.1</v>
      </c>
      <c r="L154" s="76">
        <v>-1.1100000000000001</v>
      </c>
      <c r="M154" s="76">
        <v>637707</v>
      </c>
      <c r="N154" s="76">
        <v>100.61588176904002</v>
      </c>
      <c r="O154" s="76">
        <v>641.63452115289203</v>
      </c>
      <c r="P154" s="76">
        <v>1.59</v>
      </c>
      <c r="Q154" s="76">
        <v>0.01</v>
      </c>
    </row>
    <row r="155" spans="2:17">
      <c r="B155" t="s">
        <v>3065</v>
      </c>
      <c r="C155" t="s">
        <v>2910</v>
      </c>
      <c r="D155" t="s">
        <v>3137</v>
      </c>
      <c r="E155" t="s">
        <v>2912</v>
      </c>
      <c r="F155" t="s">
        <v>213</v>
      </c>
      <c r="G155" t="s">
        <v>3138</v>
      </c>
      <c r="H155" t="s">
        <v>152</v>
      </c>
      <c r="I155" s="76">
        <v>5.37</v>
      </c>
      <c r="J155" t="s">
        <v>105</v>
      </c>
      <c r="K155" s="76">
        <v>2.1</v>
      </c>
      <c r="L155" s="76">
        <v>-0.03</v>
      </c>
      <c r="M155" s="76">
        <v>100000</v>
      </c>
      <c r="N155" s="76">
        <v>102.931471423999</v>
      </c>
      <c r="O155" s="76">
        <v>102.931471423999</v>
      </c>
      <c r="P155" s="76">
        <v>0.26</v>
      </c>
      <c r="Q155" s="76">
        <v>0</v>
      </c>
    </row>
    <row r="156" spans="2:17">
      <c r="B156" t="s">
        <v>3065</v>
      </c>
      <c r="C156" t="s">
        <v>2910</v>
      </c>
      <c r="D156" t="s">
        <v>3139</v>
      </c>
      <c r="E156" t="s">
        <v>2912</v>
      </c>
      <c r="F156" t="s">
        <v>213</v>
      </c>
      <c r="G156" t="s">
        <v>3138</v>
      </c>
      <c r="H156" t="s">
        <v>152</v>
      </c>
      <c r="I156" s="76">
        <v>5.37</v>
      </c>
      <c r="J156" t="s">
        <v>105</v>
      </c>
      <c r="K156" s="76">
        <v>2.1</v>
      </c>
      <c r="L156" s="76">
        <v>-0.03</v>
      </c>
      <c r="M156" s="76">
        <v>1500000</v>
      </c>
      <c r="N156" s="76">
        <v>102.93147142399867</v>
      </c>
      <c r="O156" s="76">
        <v>1543.97207135998</v>
      </c>
      <c r="P156" s="76">
        <v>3.83</v>
      </c>
      <c r="Q156" s="76">
        <v>0.02</v>
      </c>
    </row>
    <row r="157" spans="2:17">
      <c r="B157" t="s">
        <v>3065</v>
      </c>
      <c r="C157" t="s">
        <v>2910</v>
      </c>
      <c r="D157" t="s">
        <v>3140</v>
      </c>
      <c r="E157" t="s">
        <v>2912</v>
      </c>
      <c r="F157" t="s">
        <v>213</v>
      </c>
      <c r="G157" t="s">
        <v>3141</v>
      </c>
      <c r="H157" t="s">
        <v>152</v>
      </c>
      <c r="I157" s="76">
        <v>2.9</v>
      </c>
      <c r="J157" t="s">
        <v>105</v>
      </c>
      <c r="K157" s="76">
        <v>2.1</v>
      </c>
      <c r="L157" s="76">
        <v>-0.49</v>
      </c>
      <c r="M157" s="76">
        <v>366657</v>
      </c>
      <c r="N157" s="76">
        <v>102.9442020121225</v>
      </c>
      <c r="O157" s="76">
        <v>377.45212277158799</v>
      </c>
      <c r="P157" s="76">
        <v>0.94</v>
      </c>
      <c r="Q157" s="76">
        <v>0</v>
      </c>
    </row>
    <row r="158" spans="2:17">
      <c r="B158" t="s">
        <v>3065</v>
      </c>
      <c r="C158" t="s">
        <v>2910</v>
      </c>
      <c r="D158" t="s">
        <v>3142</v>
      </c>
      <c r="E158" t="s">
        <v>2912</v>
      </c>
      <c r="F158" t="s">
        <v>213</v>
      </c>
      <c r="G158" t="s">
        <v>3141</v>
      </c>
      <c r="H158" t="s">
        <v>152</v>
      </c>
      <c r="I158" s="76">
        <v>2.2400000000000002</v>
      </c>
      <c r="J158" t="s">
        <v>105</v>
      </c>
      <c r="K158" s="76">
        <v>2.1</v>
      </c>
      <c r="L158" s="76">
        <v>-0.64</v>
      </c>
      <c r="M158" s="76">
        <v>261000.02</v>
      </c>
      <c r="N158" s="76">
        <v>102.60479716095577</v>
      </c>
      <c r="O158" s="76">
        <v>267.79854111105402</v>
      </c>
      <c r="P158" s="76">
        <v>0.66</v>
      </c>
      <c r="Q158" s="76">
        <v>0</v>
      </c>
    </row>
    <row r="159" spans="2:17">
      <c r="B159" t="s">
        <v>3065</v>
      </c>
      <c r="C159" t="s">
        <v>2910</v>
      </c>
      <c r="D159" t="s">
        <v>3143</v>
      </c>
      <c r="E159" t="s">
        <v>2912</v>
      </c>
      <c r="F159" t="s">
        <v>213</v>
      </c>
      <c r="G159" t="s">
        <v>3144</v>
      </c>
      <c r="H159" t="s">
        <v>152</v>
      </c>
      <c r="I159" s="76">
        <v>4.4000000000000004</v>
      </c>
      <c r="J159" t="s">
        <v>105</v>
      </c>
      <c r="K159" s="76">
        <v>2.1</v>
      </c>
      <c r="L159" s="76">
        <v>-0.31</v>
      </c>
      <c r="M159" s="76">
        <v>125000</v>
      </c>
      <c r="N159" s="76">
        <v>103.637598119028</v>
      </c>
      <c r="O159" s="76">
        <v>129.54699764878501</v>
      </c>
      <c r="P159" s="76">
        <v>0.32</v>
      </c>
      <c r="Q159" s="76">
        <v>0</v>
      </c>
    </row>
    <row r="160" spans="2:17">
      <c r="B160" t="s">
        <v>3065</v>
      </c>
      <c r="C160" t="s">
        <v>2910</v>
      </c>
      <c r="D160" t="s">
        <v>3145</v>
      </c>
      <c r="E160" t="s">
        <v>2912</v>
      </c>
      <c r="F160" t="s">
        <v>213</v>
      </c>
      <c r="G160" t="s">
        <v>3146</v>
      </c>
      <c r="H160" t="s">
        <v>152</v>
      </c>
      <c r="I160" s="76">
        <v>2.98</v>
      </c>
      <c r="J160" t="s">
        <v>105</v>
      </c>
      <c r="K160" s="76">
        <v>2.1</v>
      </c>
      <c r="L160" s="76">
        <v>-0.48</v>
      </c>
      <c r="M160" s="76">
        <v>150000</v>
      </c>
      <c r="N160" s="76">
        <v>102.98111575449801</v>
      </c>
      <c r="O160" s="76">
        <v>154.471673631747</v>
      </c>
      <c r="P160" s="76">
        <v>0.38</v>
      </c>
      <c r="Q160" s="76">
        <v>0</v>
      </c>
    </row>
    <row r="161" spans="2:17">
      <c r="B161" t="s">
        <v>3065</v>
      </c>
      <c r="C161" t="s">
        <v>2910</v>
      </c>
      <c r="D161" t="s">
        <v>3147</v>
      </c>
      <c r="E161" t="s">
        <v>2912</v>
      </c>
      <c r="F161" t="s">
        <v>213</v>
      </c>
      <c r="G161" t="s">
        <v>3146</v>
      </c>
      <c r="H161" t="s">
        <v>152</v>
      </c>
      <c r="I161" s="76">
        <v>1.74</v>
      </c>
      <c r="J161" t="s">
        <v>105</v>
      </c>
      <c r="K161" s="76">
        <v>2.1</v>
      </c>
      <c r="L161" s="76">
        <v>-0.76</v>
      </c>
      <c r="M161" s="76">
        <v>4374.9799999999996</v>
      </c>
      <c r="N161" s="76">
        <v>102.25872934087904</v>
      </c>
      <c r="O161" s="76">
        <v>4.47379895691759</v>
      </c>
      <c r="P161" s="76">
        <v>0.01</v>
      </c>
      <c r="Q161" s="76">
        <v>0</v>
      </c>
    </row>
    <row r="162" spans="2:17">
      <c r="B162" t="s">
        <v>3065</v>
      </c>
      <c r="C162" t="s">
        <v>2910</v>
      </c>
      <c r="D162" t="s">
        <v>3148</v>
      </c>
      <c r="E162" t="s">
        <v>2912</v>
      </c>
      <c r="F162" t="s">
        <v>213</v>
      </c>
      <c r="G162" t="s">
        <v>384</v>
      </c>
      <c r="H162" t="s">
        <v>152</v>
      </c>
      <c r="I162" s="76">
        <v>2.98</v>
      </c>
      <c r="J162" t="s">
        <v>105</v>
      </c>
      <c r="K162" s="76">
        <v>2.1</v>
      </c>
      <c r="L162" s="76">
        <v>-0.48</v>
      </c>
      <c r="M162" s="76">
        <v>43542</v>
      </c>
      <c r="N162" s="76">
        <v>102.98111575449795</v>
      </c>
      <c r="O162" s="76">
        <v>44.840037421823503</v>
      </c>
      <c r="P162" s="76">
        <v>0.11</v>
      </c>
      <c r="Q162" s="76">
        <v>0</v>
      </c>
    </row>
    <row r="163" spans="2:17">
      <c r="B163" t="s">
        <v>3065</v>
      </c>
      <c r="C163" t="s">
        <v>2910</v>
      </c>
      <c r="D163" t="s">
        <v>3149</v>
      </c>
      <c r="E163" t="s">
        <v>2912</v>
      </c>
      <c r="F163" t="s">
        <v>213</v>
      </c>
      <c r="G163" t="s">
        <v>384</v>
      </c>
      <c r="H163" t="s">
        <v>152</v>
      </c>
      <c r="I163" s="76">
        <v>2.48</v>
      </c>
      <c r="J163" t="s">
        <v>105</v>
      </c>
      <c r="K163" s="76">
        <v>2.1</v>
      </c>
      <c r="L163" s="76">
        <v>-0.63</v>
      </c>
      <c r="M163" s="76">
        <v>494443</v>
      </c>
      <c r="N163" s="76">
        <v>102.87546390330776</v>
      </c>
      <c r="O163" s="76">
        <f>508.660529987432-7</f>
        <v>501.66052998743203</v>
      </c>
      <c r="P163" s="76">
        <v>1.26</v>
      </c>
      <c r="Q163" s="76">
        <v>0.01</v>
      </c>
    </row>
    <row r="164" spans="2:17">
      <c r="B164" t="s">
        <v>3065</v>
      </c>
      <c r="C164" t="s">
        <v>2910</v>
      </c>
      <c r="D164" t="s">
        <v>3150</v>
      </c>
      <c r="E164" t="s">
        <v>2912</v>
      </c>
      <c r="F164" t="s">
        <v>213</v>
      </c>
      <c r="G164" t="s">
        <v>3151</v>
      </c>
      <c r="H164" t="s">
        <v>152</v>
      </c>
      <c r="I164" s="76">
        <v>5.45</v>
      </c>
      <c r="J164" t="s">
        <v>105</v>
      </c>
      <c r="K164" s="76">
        <v>2.1</v>
      </c>
      <c r="L164" s="76">
        <v>-0.03</v>
      </c>
      <c r="M164" s="76">
        <v>210000</v>
      </c>
      <c r="N164" s="76">
        <v>102.97152002728333</v>
      </c>
      <c r="O164" s="76">
        <v>216.24019205729499</v>
      </c>
      <c r="P164" s="76">
        <v>0.54</v>
      </c>
      <c r="Q164" s="76">
        <v>0</v>
      </c>
    </row>
    <row r="165" spans="2:17">
      <c r="B165" t="s">
        <v>3152</v>
      </c>
      <c r="C165" t="s">
        <v>2910</v>
      </c>
      <c r="D165" t="s">
        <v>3153</v>
      </c>
      <c r="E165" t="s">
        <v>217</v>
      </c>
      <c r="F165" t="s">
        <v>213</v>
      </c>
      <c r="G165" t="s">
        <v>762</v>
      </c>
      <c r="H165" t="s">
        <v>152</v>
      </c>
      <c r="I165" s="76">
        <v>2.59</v>
      </c>
      <c r="J165" t="s">
        <v>105</v>
      </c>
      <c r="K165" s="76">
        <v>2.1</v>
      </c>
      <c r="L165" s="76">
        <v>-0.75</v>
      </c>
      <c r="M165" s="76">
        <v>100000</v>
      </c>
      <c r="N165" s="76">
        <v>103.328630184007</v>
      </c>
      <c r="O165" s="76">
        <v>103.328630184007</v>
      </c>
      <c r="P165" s="76">
        <v>0.26</v>
      </c>
      <c r="Q165" s="76">
        <v>0</v>
      </c>
    </row>
    <row r="166" spans="2:17">
      <c r="B166" s="77" t="s">
        <v>3154</v>
      </c>
      <c r="I166" s="78">
        <v>0</v>
      </c>
      <c r="L166" s="78">
        <v>0</v>
      </c>
      <c r="M166" s="78">
        <v>0</v>
      </c>
      <c r="O166" s="78">
        <v>0</v>
      </c>
      <c r="P166" s="78">
        <v>0</v>
      </c>
      <c r="Q166" s="78">
        <v>0</v>
      </c>
    </row>
    <row r="167" spans="2:17">
      <c r="B167" t="s">
        <v>217</v>
      </c>
      <c r="D167" t="s">
        <v>217</v>
      </c>
      <c r="F167" t="s">
        <v>217</v>
      </c>
      <c r="I167" s="76">
        <v>0</v>
      </c>
      <c r="J167" t="s">
        <v>217</v>
      </c>
      <c r="K167" s="76">
        <v>0</v>
      </c>
      <c r="L167" s="76">
        <v>0</v>
      </c>
      <c r="M167" s="76">
        <v>0</v>
      </c>
      <c r="N167" s="76">
        <v>0</v>
      </c>
      <c r="O167" s="76">
        <v>0</v>
      </c>
      <c r="P167" s="76">
        <v>0</v>
      </c>
      <c r="Q167" s="76">
        <v>0</v>
      </c>
    </row>
    <row r="168" spans="2:17">
      <c r="B168" s="77" t="s">
        <v>3155</v>
      </c>
      <c r="I168" s="78">
        <v>0</v>
      </c>
      <c r="L168" s="78">
        <v>0</v>
      </c>
      <c r="M168" s="78">
        <v>0</v>
      </c>
      <c r="O168" s="78">
        <v>0</v>
      </c>
      <c r="P168" s="78">
        <v>0</v>
      </c>
      <c r="Q168" s="78">
        <v>0</v>
      </c>
    </row>
    <row r="169" spans="2:17">
      <c r="B169" t="s">
        <v>217</v>
      </c>
      <c r="D169" t="s">
        <v>217</v>
      </c>
      <c r="F169" t="s">
        <v>217</v>
      </c>
      <c r="I169" s="76">
        <v>0</v>
      </c>
      <c r="J169" t="s">
        <v>217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</row>
    <row r="170" spans="2:17">
      <c r="B170" s="77" t="s">
        <v>3156</v>
      </c>
      <c r="I170" s="78">
        <v>1.24</v>
      </c>
      <c r="L170" s="78">
        <v>2.5499999999999998</v>
      </c>
      <c r="M170" s="78">
        <v>7550420.6500000004</v>
      </c>
      <c r="O170" s="78">
        <v>8087.9554363249999</v>
      </c>
      <c r="P170" s="78">
        <v>20.07</v>
      </c>
      <c r="Q170" s="78">
        <v>0.09</v>
      </c>
    </row>
    <row r="171" spans="2:17">
      <c r="B171" t="s">
        <v>3157</v>
      </c>
      <c r="C171" t="s">
        <v>2910</v>
      </c>
      <c r="D171" t="s">
        <v>3158</v>
      </c>
      <c r="E171">
        <v>514357458</v>
      </c>
      <c r="F171" t="s">
        <v>217</v>
      </c>
      <c r="G171" t="s">
        <v>835</v>
      </c>
      <c r="H171" t="s">
        <v>218</v>
      </c>
      <c r="I171" s="76">
        <v>1.39</v>
      </c>
      <c r="J171" t="s">
        <v>105</v>
      </c>
      <c r="K171" s="76">
        <v>5</v>
      </c>
      <c r="L171" s="76">
        <v>1.6</v>
      </c>
      <c r="M171" s="76">
        <v>2423244</v>
      </c>
      <c r="N171" s="76">
        <v>105.15</v>
      </c>
      <c r="O171" s="76">
        <v>2548.0410659999998</v>
      </c>
      <c r="P171" s="76">
        <v>6.32</v>
      </c>
      <c r="Q171" s="76">
        <v>0.03</v>
      </c>
    </row>
    <row r="172" spans="2:17">
      <c r="B172" t="s">
        <v>3159</v>
      </c>
      <c r="C172" t="s">
        <v>2910</v>
      </c>
      <c r="D172" t="s">
        <v>3160</v>
      </c>
      <c r="E172">
        <v>513639013</v>
      </c>
      <c r="F172" t="s">
        <v>217</v>
      </c>
      <c r="G172" t="s">
        <v>2994</v>
      </c>
      <c r="H172" t="s">
        <v>218</v>
      </c>
      <c r="I172" s="76">
        <v>1.17</v>
      </c>
      <c r="J172" t="s">
        <v>105</v>
      </c>
      <c r="K172" s="76">
        <v>9.5</v>
      </c>
      <c r="L172" s="76">
        <v>2.98</v>
      </c>
      <c r="M172" s="76">
        <v>5127176.6500000004</v>
      </c>
      <c r="N172" s="76">
        <v>108.05</v>
      </c>
      <c r="O172" s="76">
        <v>5539.9143703250002</v>
      </c>
      <c r="P172" s="76">
        <v>13.75</v>
      </c>
      <c r="Q172" s="76">
        <v>0.06</v>
      </c>
    </row>
    <row r="173" spans="2:17">
      <c r="B173" s="77" t="s">
        <v>3161</v>
      </c>
      <c r="I173" s="78">
        <v>0</v>
      </c>
      <c r="L173" s="78">
        <v>0</v>
      </c>
      <c r="M173" s="78">
        <v>0</v>
      </c>
      <c r="O173" s="78">
        <v>0</v>
      </c>
      <c r="P173" s="78">
        <v>0</v>
      </c>
      <c r="Q173" s="78">
        <v>0</v>
      </c>
    </row>
    <row r="174" spans="2:17">
      <c r="B174" t="s">
        <v>217</v>
      </c>
      <c r="D174" t="s">
        <v>217</v>
      </c>
      <c r="F174" t="s">
        <v>217</v>
      </c>
      <c r="I174" s="76">
        <v>0</v>
      </c>
      <c r="J174" t="s">
        <v>217</v>
      </c>
      <c r="K174" s="76">
        <v>0</v>
      </c>
      <c r="L174" s="76">
        <v>0</v>
      </c>
      <c r="M174" s="76">
        <v>0</v>
      </c>
      <c r="N174" s="76">
        <v>0</v>
      </c>
      <c r="O174" s="76">
        <v>0</v>
      </c>
      <c r="P174" s="76">
        <v>0</v>
      </c>
      <c r="Q174" s="76">
        <v>0</v>
      </c>
    </row>
    <row r="175" spans="2:17">
      <c r="B175" s="77" t="s">
        <v>3162</v>
      </c>
      <c r="I175" s="78">
        <v>0</v>
      </c>
      <c r="L175" s="78">
        <v>0</v>
      </c>
      <c r="M175" s="78">
        <v>0</v>
      </c>
      <c r="O175" s="78">
        <v>0</v>
      </c>
      <c r="P175" s="78">
        <v>0</v>
      </c>
      <c r="Q175" s="78">
        <v>0</v>
      </c>
    </row>
    <row r="176" spans="2:17">
      <c r="B176" s="77" t="s">
        <v>3163</v>
      </c>
      <c r="I176" s="78">
        <v>0</v>
      </c>
      <c r="L176" s="78">
        <v>0</v>
      </c>
      <c r="M176" s="78">
        <v>0</v>
      </c>
      <c r="O176" s="78">
        <v>0</v>
      </c>
      <c r="P176" s="78">
        <v>0</v>
      </c>
      <c r="Q176" s="78">
        <v>0</v>
      </c>
    </row>
    <row r="177" spans="2:17">
      <c r="B177" t="s">
        <v>217</v>
      </c>
      <c r="D177" t="s">
        <v>217</v>
      </c>
      <c r="F177" t="s">
        <v>217</v>
      </c>
      <c r="I177" s="76">
        <v>0</v>
      </c>
      <c r="J177" t="s">
        <v>217</v>
      </c>
      <c r="K177" s="76">
        <v>0</v>
      </c>
      <c r="L177" s="76">
        <v>0</v>
      </c>
      <c r="M177" s="76">
        <v>0</v>
      </c>
      <c r="N177" s="76">
        <v>0</v>
      </c>
      <c r="O177" s="76">
        <v>0</v>
      </c>
      <c r="P177" s="76">
        <v>0</v>
      </c>
      <c r="Q177" s="76">
        <v>0</v>
      </c>
    </row>
    <row r="178" spans="2:17">
      <c r="B178" s="77" t="s">
        <v>3164</v>
      </c>
      <c r="I178" s="78">
        <v>0</v>
      </c>
      <c r="L178" s="78">
        <v>0</v>
      </c>
      <c r="M178" s="78">
        <v>0</v>
      </c>
      <c r="O178" s="78">
        <v>0</v>
      </c>
      <c r="P178" s="78">
        <v>0</v>
      </c>
      <c r="Q178" s="78">
        <v>0</v>
      </c>
    </row>
    <row r="179" spans="2:17">
      <c r="B179" t="s">
        <v>217</v>
      </c>
      <c r="D179" t="s">
        <v>217</v>
      </c>
      <c r="F179" t="s">
        <v>217</v>
      </c>
      <c r="I179" s="76">
        <v>0</v>
      </c>
      <c r="J179" t="s">
        <v>217</v>
      </c>
      <c r="K179" s="76">
        <v>0</v>
      </c>
      <c r="L179" s="76">
        <v>0</v>
      </c>
      <c r="M179" s="76">
        <v>0</v>
      </c>
      <c r="N179" s="76">
        <v>0</v>
      </c>
      <c r="O179" s="76">
        <v>0</v>
      </c>
      <c r="P179" s="76">
        <v>0</v>
      </c>
      <c r="Q179" s="76">
        <v>0</v>
      </c>
    </row>
    <row r="180" spans="2:17">
      <c r="B180" s="77" t="s">
        <v>3165</v>
      </c>
      <c r="I180" s="78">
        <v>0</v>
      </c>
      <c r="L180" s="78">
        <v>0</v>
      </c>
      <c r="M180" s="78">
        <v>0</v>
      </c>
      <c r="O180" s="78">
        <v>0</v>
      </c>
      <c r="P180" s="78">
        <v>0</v>
      </c>
      <c r="Q180" s="78">
        <v>0</v>
      </c>
    </row>
    <row r="181" spans="2:17">
      <c r="B181" t="s">
        <v>217</v>
      </c>
      <c r="D181" t="s">
        <v>217</v>
      </c>
      <c r="F181" t="s">
        <v>217</v>
      </c>
      <c r="I181" s="76">
        <v>0</v>
      </c>
      <c r="J181" t="s">
        <v>217</v>
      </c>
      <c r="K181" s="76">
        <v>0</v>
      </c>
      <c r="L181" s="76">
        <v>0</v>
      </c>
      <c r="M181" s="76">
        <v>0</v>
      </c>
      <c r="N181" s="76">
        <v>0</v>
      </c>
      <c r="O181" s="76">
        <v>0</v>
      </c>
      <c r="P181" s="76">
        <v>0</v>
      </c>
      <c r="Q181" s="76">
        <v>0</v>
      </c>
    </row>
    <row r="182" spans="2:17">
      <c r="B182" s="77" t="s">
        <v>3166</v>
      </c>
      <c r="I182" s="78">
        <v>0</v>
      </c>
      <c r="L182" s="78">
        <v>0</v>
      </c>
      <c r="M182" s="78">
        <v>0</v>
      </c>
      <c r="O182" s="78">
        <v>0</v>
      </c>
      <c r="P182" s="78">
        <v>0</v>
      </c>
      <c r="Q182" s="78">
        <v>0</v>
      </c>
    </row>
    <row r="183" spans="2:17">
      <c r="B183" t="s">
        <v>217</v>
      </c>
      <c r="D183" t="s">
        <v>217</v>
      </c>
      <c r="F183" t="s">
        <v>217</v>
      </c>
      <c r="I183" s="76">
        <v>0</v>
      </c>
      <c r="J183" t="s">
        <v>217</v>
      </c>
      <c r="K183" s="76">
        <v>0</v>
      </c>
      <c r="L183" s="76">
        <v>0</v>
      </c>
      <c r="M183" s="76">
        <v>0</v>
      </c>
      <c r="N183" s="76">
        <v>0</v>
      </c>
      <c r="O183" s="76">
        <v>0</v>
      </c>
      <c r="P183" s="76">
        <v>0</v>
      </c>
      <c r="Q183" s="76">
        <v>0</v>
      </c>
    </row>
    <row r="184" spans="2:17">
      <c r="B184" s="77" t="s">
        <v>258</v>
      </c>
      <c r="I184" s="78">
        <v>0</v>
      </c>
      <c r="L184" s="78">
        <v>0</v>
      </c>
      <c r="M184" s="78">
        <v>0</v>
      </c>
      <c r="O184" s="78">
        <v>0</v>
      </c>
      <c r="P184" s="78">
        <v>0</v>
      </c>
      <c r="Q184" s="78">
        <v>0</v>
      </c>
    </row>
    <row r="185" spans="2:17">
      <c r="B185" s="77" t="s">
        <v>3167</v>
      </c>
      <c r="I185" s="78">
        <v>0</v>
      </c>
      <c r="L185" s="78">
        <v>0</v>
      </c>
      <c r="M185" s="78">
        <v>0</v>
      </c>
      <c r="O185" s="78">
        <v>0</v>
      </c>
      <c r="P185" s="78">
        <v>0</v>
      </c>
      <c r="Q185" s="78">
        <v>0</v>
      </c>
    </row>
    <row r="186" spans="2:17">
      <c r="B186" t="s">
        <v>217</v>
      </c>
      <c r="D186" t="s">
        <v>217</v>
      </c>
      <c r="F186" t="s">
        <v>217</v>
      </c>
      <c r="I186" s="76">
        <v>0</v>
      </c>
      <c r="J186" t="s">
        <v>217</v>
      </c>
      <c r="K186" s="76">
        <v>0</v>
      </c>
      <c r="L186" s="76">
        <v>0</v>
      </c>
      <c r="M186" s="76">
        <v>0</v>
      </c>
      <c r="N186" s="76">
        <v>0</v>
      </c>
      <c r="O186" s="76">
        <v>0</v>
      </c>
      <c r="P186" s="76">
        <v>0</v>
      </c>
      <c r="Q186" s="76">
        <v>0</v>
      </c>
    </row>
    <row r="187" spans="2:17">
      <c r="B187" s="77" t="s">
        <v>3155</v>
      </c>
      <c r="I187" s="78">
        <v>0</v>
      </c>
      <c r="L187" s="78">
        <v>0</v>
      </c>
      <c r="M187" s="78">
        <v>0</v>
      </c>
      <c r="O187" s="78">
        <v>0</v>
      </c>
      <c r="P187" s="78">
        <v>0</v>
      </c>
      <c r="Q187" s="78">
        <v>0</v>
      </c>
    </row>
    <row r="188" spans="2:17">
      <c r="B188" t="s">
        <v>217</v>
      </c>
      <c r="D188" t="s">
        <v>217</v>
      </c>
      <c r="F188" t="s">
        <v>217</v>
      </c>
      <c r="I188" s="76">
        <v>0</v>
      </c>
      <c r="J188" t="s">
        <v>217</v>
      </c>
      <c r="K188" s="76">
        <v>0</v>
      </c>
      <c r="L188" s="76">
        <v>0</v>
      </c>
      <c r="M188" s="76">
        <v>0</v>
      </c>
      <c r="N188" s="76">
        <v>0</v>
      </c>
      <c r="O188" s="76">
        <v>0</v>
      </c>
      <c r="P188" s="76">
        <v>0</v>
      </c>
      <c r="Q188" s="76">
        <v>0</v>
      </c>
    </row>
    <row r="189" spans="2:17">
      <c r="B189" s="77" t="s">
        <v>3156</v>
      </c>
      <c r="I189" s="78">
        <v>0</v>
      </c>
      <c r="L189" s="78">
        <v>0</v>
      </c>
      <c r="M189" s="78">
        <v>0</v>
      </c>
      <c r="O189" s="78">
        <v>0</v>
      </c>
      <c r="P189" s="78">
        <v>0</v>
      </c>
      <c r="Q189" s="78">
        <v>0</v>
      </c>
    </row>
    <row r="190" spans="2:17">
      <c r="B190" t="s">
        <v>217</v>
      </c>
      <c r="D190" t="s">
        <v>217</v>
      </c>
      <c r="F190" t="s">
        <v>217</v>
      </c>
      <c r="I190" s="76">
        <v>0</v>
      </c>
      <c r="J190" t="s">
        <v>217</v>
      </c>
      <c r="K190" s="76">
        <v>0</v>
      </c>
      <c r="L190" s="76">
        <v>0</v>
      </c>
      <c r="M190" s="76">
        <v>0</v>
      </c>
      <c r="N190" s="76">
        <v>0</v>
      </c>
      <c r="O190" s="76">
        <v>0</v>
      </c>
      <c r="P190" s="76">
        <v>0</v>
      </c>
      <c r="Q190" s="76">
        <v>0</v>
      </c>
    </row>
    <row r="191" spans="2:17">
      <c r="B191" s="77" t="s">
        <v>3166</v>
      </c>
      <c r="I191" s="78">
        <v>0</v>
      </c>
      <c r="L191" s="78">
        <v>0</v>
      </c>
      <c r="M191" s="78">
        <v>0</v>
      </c>
      <c r="O191" s="78">
        <v>0</v>
      </c>
      <c r="P191" s="78">
        <v>0</v>
      </c>
      <c r="Q191" s="78">
        <v>0</v>
      </c>
    </row>
    <row r="192" spans="2:17">
      <c r="B192" t="s">
        <v>217</v>
      </c>
      <c r="D192" t="s">
        <v>217</v>
      </c>
      <c r="F192" t="s">
        <v>217</v>
      </c>
      <c r="I192" s="76">
        <v>0</v>
      </c>
      <c r="J192" t="s">
        <v>217</v>
      </c>
      <c r="K192" s="76">
        <v>0</v>
      </c>
      <c r="L192" s="76">
        <v>0</v>
      </c>
      <c r="M192" s="76">
        <v>0</v>
      </c>
      <c r="N192" s="76">
        <v>0</v>
      </c>
      <c r="O192" s="76">
        <v>0</v>
      </c>
      <c r="P192" s="76">
        <v>0</v>
      </c>
      <c r="Q192" s="76">
        <v>0</v>
      </c>
    </row>
    <row r="193" spans="2:2">
      <c r="B193" t="s">
        <v>260</v>
      </c>
    </row>
    <row r="194" spans="2:2">
      <c r="B194" t="s">
        <v>369</v>
      </c>
    </row>
    <row r="195" spans="2:2">
      <c r="B195" t="s">
        <v>370</v>
      </c>
    </row>
    <row r="196" spans="2:2">
      <c r="B196" t="s">
        <v>371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2782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217</v>
      </c>
      <c r="C14" t="s">
        <v>217</v>
      </c>
      <c r="E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2783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217</v>
      </c>
      <c r="C16" t="s">
        <v>217</v>
      </c>
      <c r="E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3168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E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3169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E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1546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217</v>
      </c>
      <c r="C22" t="s">
        <v>217</v>
      </c>
      <c r="E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258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217</v>
      </c>
      <c r="C24" t="s">
        <v>217</v>
      </c>
      <c r="E24" t="s">
        <v>217</v>
      </c>
      <c r="G24" s="76">
        <v>0</v>
      </c>
      <c r="H24" t="s">
        <v>217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260</v>
      </c>
    </row>
    <row r="26" spans="2:15">
      <c r="B26" t="s">
        <v>369</v>
      </c>
    </row>
    <row r="27" spans="2:15">
      <c r="B27" t="s">
        <v>370</v>
      </c>
    </row>
    <row r="28" spans="2:15">
      <c r="B28" t="s">
        <v>371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3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f>G12</f>
        <v>135718.08668979999</v>
      </c>
      <c r="H11" s="75">
        <v>100</v>
      </c>
      <c r="I11" s="75">
        <v>1.59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f>G13</f>
        <v>135718.08668979999</v>
      </c>
      <c r="H12" s="78">
        <v>100</v>
      </c>
      <c r="I12" s="78">
        <v>1.59</v>
      </c>
    </row>
    <row r="13" spans="2:55">
      <c r="B13" s="77" t="s">
        <v>3170</v>
      </c>
      <c r="E13" s="78">
        <v>0</v>
      </c>
      <c r="F13" s="19"/>
      <c r="G13" s="78">
        <f>SUM(G14:G17)</f>
        <v>135718.08668979999</v>
      </c>
      <c r="H13" s="78">
        <v>100</v>
      </c>
      <c r="I13" s="78">
        <v>1.59</v>
      </c>
    </row>
    <row r="14" spans="2:55">
      <c r="B14" t="s">
        <v>3171</v>
      </c>
      <c r="C14" s="95">
        <v>42735</v>
      </c>
      <c r="D14" t="s">
        <v>3172</v>
      </c>
      <c r="E14" s="76">
        <v>5</v>
      </c>
      <c r="F14" t="s">
        <v>105</v>
      </c>
      <c r="G14" s="76">
        <f>G15</f>
        <v>37624.39</v>
      </c>
      <c r="H14" s="76">
        <v>28.32</v>
      </c>
      <c r="I14" s="76">
        <v>0.45</v>
      </c>
      <c r="J14" t="s">
        <v>3173</v>
      </c>
    </row>
    <row r="15" spans="2:55">
      <c r="B15" t="s">
        <v>3171</v>
      </c>
      <c r="C15" s="95">
        <v>42735</v>
      </c>
      <c r="D15" t="s">
        <v>3172</v>
      </c>
      <c r="E15" s="76">
        <v>5</v>
      </c>
      <c r="F15" t="s">
        <v>105</v>
      </c>
      <c r="G15" s="76">
        <v>37624.39</v>
      </c>
      <c r="H15" s="76">
        <v>27.33</v>
      </c>
      <c r="I15" s="76">
        <v>0.44</v>
      </c>
      <c r="J15" t="s">
        <v>3173</v>
      </c>
    </row>
    <row r="16" spans="2:55">
      <c r="B16" t="s">
        <v>3174</v>
      </c>
      <c r="C16" s="95">
        <v>42735</v>
      </c>
      <c r="D16" t="s">
        <v>3172</v>
      </c>
      <c r="E16" s="76">
        <v>5</v>
      </c>
      <c r="F16" t="s">
        <v>105</v>
      </c>
      <c r="G16" s="76">
        <f>'[5]זכויות מקרקעין'!$G$15+'[5]זכויות מקרקעין'!$G$16</f>
        <v>30234.653344900002</v>
      </c>
      <c r="H16" s="76">
        <v>21.98</v>
      </c>
      <c r="I16" s="76">
        <v>0.35</v>
      </c>
      <c r="J16" t="s">
        <v>3173</v>
      </c>
    </row>
    <row r="17" spans="2:10">
      <c r="B17" t="s">
        <v>3174</v>
      </c>
      <c r="C17" s="95">
        <v>42735</v>
      </c>
      <c r="D17" t="s">
        <v>3172</v>
      </c>
      <c r="E17" s="76">
        <v>5</v>
      </c>
      <c r="F17" t="s">
        <v>105</v>
      </c>
      <c r="G17" s="76">
        <f>G16</f>
        <v>30234.653344900002</v>
      </c>
      <c r="H17" s="76">
        <v>22.37</v>
      </c>
      <c r="I17" s="76">
        <v>0.36</v>
      </c>
      <c r="J17" t="s">
        <v>3173</v>
      </c>
    </row>
    <row r="18" spans="2:10">
      <c r="B18" s="77" t="s">
        <v>3175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10">
      <c r="B19" t="s">
        <v>217</v>
      </c>
      <c r="E19" s="76">
        <v>0</v>
      </c>
      <c r="F19" t="s">
        <v>217</v>
      </c>
      <c r="G19" s="76">
        <v>0</v>
      </c>
      <c r="H19" s="76">
        <v>0</v>
      </c>
      <c r="I19" s="76">
        <v>0</v>
      </c>
    </row>
    <row r="20" spans="2:10">
      <c r="B20" s="77" t="s">
        <v>258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10">
      <c r="B21" s="77" t="s">
        <v>3170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10">
      <c r="B22" t="s">
        <v>217</v>
      </c>
      <c r="E22" s="76">
        <v>0</v>
      </c>
      <c r="F22" t="s">
        <v>217</v>
      </c>
      <c r="G22" s="76">
        <v>0</v>
      </c>
      <c r="H22" s="76">
        <v>0</v>
      </c>
      <c r="I22" s="76">
        <v>0</v>
      </c>
    </row>
    <row r="23" spans="2:10">
      <c r="B23" s="77" t="s">
        <v>3175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10">
      <c r="B24" t="s">
        <v>217</v>
      </c>
      <c r="E24" s="76">
        <v>0</v>
      </c>
      <c r="F24" t="s">
        <v>217</v>
      </c>
      <c r="G24" s="76">
        <v>0</v>
      </c>
      <c r="H24" s="76">
        <v>0</v>
      </c>
      <c r="I24" s="76"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258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3"/>
  <sheetViews>
    <sheetView rightToLeft="1" topLeftCell="A4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I12+I17</f>
        <v>1268.0359550800001</v>
      </c>
      <c r="J11" s="75">
        <v>100</v>
      </c>
      <c r="K11" s="75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f>SUM(I13:I16)</f>
        <v>692.73500000000001</v>
      </c>
      <c r="J12" s="78">
        <v>51.02</v>
      </c>
      <c r="K12" s="78">
        <v>-0.03</v>
      </c>
    </row>
    <row r="13" spans="2:60">
      <c r="B13" t="s">
        <v>3176</v>
      </c>
      <c r="C13" t="s">
        <v>3177</v>
      </c>
      <c r="D13" t="s">
        <v>217</v>
      </c>
      <c r="E13" t="s">
        <v>218</v>
      </c>
      <c r="F13" s="76">
        <v>0</v>
      </c>
      <c r="G13" t="s">
        <v>105</v>
      </c>
      <c r="H13" s="76">
        <v>0</v>
      </c>
      <c r="I13" s="76">
        <v>1.0126299999999999</v>
      </c>
      <c r="J13" s="76">
        <v>-0.02</v>
      </c>
      <c r="K13" s="76">
        <v>0</v>
      </c>
    </row>
    <row r="14" spans="2:60">
      <c r="B14" t="s">
        <v>3178</v>
      </c>
      <c r="C14" t="s">
        <v>3179</v>
      </c>
      <c r="D14" t="s">
        <v>217</v>
      </c>
      <c r="E14" t="s">
        <v>152</v>
      </c>
      <c r="F14" s="76">
        <v>0</v>
      </c>
      <c r="G14" t="s">
        <v>105</v>
      </c>
      <c r="H14" s="76">
        <v>0</v>
      </c>
      <c r="I14" s="76">
        <v>1.80782</v>
      </c>
      <c r="J14" s="76">
        <v>-0.04</v>
      </c>
      <c r="K14" s="76">
        <v>0</v>
      </c>
    </row>
    <row r="15" spans="2:60">
      <c r="B15" t="s">
        <v>3180</v>
      </c>
      <c r="C15" t="s">
        <v>1903</v>
      </c>
      <c r="D15" t="s">
        <v>217</v>
      </c>
      <c r="E15" t="s">
        <v>218</v>
      </c>
      <c r="F15" s="76">
        <v>0</v>
      </c>
      <c r="G15" t="s">
        <v>105</v>
      </c>
      <c r="H15" s="76">
        <v>0</v>
      </c>
      <c r="I15" s="76">
        <v>472.64400000000001</v>
      </c>
      <c r="J15" s="76">
        <v>-10.89</v>
      </c>
      <c r="K15" s="76">
        <v>0.01</v>
      </c>
    </row>
    <row r="16" spans="2:60">
      <c r="B16" t="s">
        <v>3181</v>
      </c>
      <c r="C16" t="s">
        <v>1800</v>
      </c>
      <c r="D16" t="s">
        <v>217</v>
      </c>
      <c r="E16" t="s">
        <v>152</v>
      </c>
      <c r="F16" s="76">
        <v>0</v>
      </c>
      <c r="G16" t="s">
        <v>105</v>
      </c>
      <c r="H16" s="76">
        <v>0</v>
      </c>
      <c r="I16" s="76">
        <v>217.27054999999999</v>
      </c>
      <c r="J16" s="76">
        <v>-5</v>
      </c>
      <c r="K16" s="76">
        <v>0</v>
      </c>
    </row>
    <row r="17" spans="2:11">
      <c r="B17" s="77" t="s">
        <v>258</v>
      </c>
      <c r="D17" s="19"/>
      <c r="E17" s="19"/>
      <c r="F17" s="19"/>
      <c r="G17" s="19"/>
      <c r="H17" s="78">
        <v>0</v>
      </c>
      <c r="I17" s="78">
        <f>SUM(I18:I25)</f>
        <v>575.30095508000011</v>
      </c>
      <c r="J17" s="78">
        <v>48.98</v>
      </c>
      <c r="K17" s="78">
        <v>-0.02</v>
      </c>
    </row>
    <row r="18" spans="2:11">
      <c r="B18" t="s">
        <v>3182</v>
      </c>
      <c r="C18" t="s">
        <v>3183</v>
      </c>
      <c r="D18" t="s">
        <v>217</v>
      </c>
      <c r="E18" t="s">
        <v>218</v>
      </c>
      <c r="F18" s="76">
        <v>0</v>
      </c>
      <c r="G18" t="s">
        <v>113</v>
      </c>
      <c r="H18" s="76">
        <v>0</v>
      </c>
      <c r="I18" s="76">
        <v>0.1008</v>
      </c>
      <c r="J18" s="76">
        <v>0</v>
      </c>
      <c r="K18" s="76">
        <v>0</v>
      </c>
    </row>
    <row r="19" spans="2:11">
      <c r="B19" t="s">
        <v>3184</v>
      </c>
      <c r="C19" t="s">
        <v>3185</v>
      </c>
      <c r="D19" t="s">
        <v>217</v>
      </c>
      <c r="E19" t="s">
        <v>218</v>
      </c>
      <c r="F19" s="76">
        <v>0</v>
      </c>
      <c r="G19" t="s">
        <v>109</v>
      </c>
      <c r="H19" s="76">
        <v>0</v>
      </c>
      <c r="I19" s="76">
        <v>49.3294</v>
      </c>
      <c r="J19" s="76">
        <v>-1.1399999999999999</v>
      </c>
      <c r="K19" s="76">
        <v>0</v>
      </c>
    </row>
    <row r="20" spans="2:11">
      <c r="B20" t="s">
        <v>3186</v>
      </c>
      <c r="C20" t="s">
        <v>3187</v>
      </c>
      <c r="D20" t="s">
        <v>217</v>
      </c>
      <c r="E20" t="s">
        <v>218</v>
      </c>
      <c r="F20" s="76">
        <v>0</v>
      </c>
      <c r="G20" t="s">
        <v>109</v>
      </c>
      <c r="H20" s="76">
        <v>0</v>
      </c>
      <c r="I20" s="76">
        <v>38.640300000000003</v>
      </c>
      <c r="J20" s="76">
        <v>-0.89</v>
      </c>
      <c r="K20" s="76">
        <v>0</v>
      </c>
    </row>
    <row r="21" spans="2:11">
      <c r="B21" t="s">
        <v>3188</v>
      </c>
      <c r="C21" t="s">
        <v>3189</v>
      </c>
      <c r="D21" t="s">
        <v>217</v>
      </c>
      <c r="E21" t="s">
        <v>218</v>
      </c>
      <c r="F21" s="76">
        <v>0</v>
      </c>
      <c r="G21" t="s">
        <v>109</v>
      </c>
      <c r="H21" s="76">
        <v>0</v>
      </c>
      <c r="I21" s="76">
        <v>22.2630494</v>
      </c>
      <c r="J21" s="76">
        <v>-0.51</v>
      </c>
      <c r="K21" s="76">
        <v>0</v>
      </c>
    </row>
    <row r="22" spans="2:11">
      <c r="B22" t="s">
        <v>3190</v>
      </c>
      <c r="C22" t="s">
        <v>3191</v>
      </c>
      <c r="D22" t="s">
        <v>217</v>
      </c>
      <c r="E22" t="s">
        <v>218</v>
      </c>
      <c r="F22" s="76">
        <v>0</v>
      </c>
      <c r="G22" t="s">
        <v>109</v>
      </c>
      <c r="H22" s="76">
        <v>0</v>
      </c>
      <c r="I22" s="76">
        <v>436.95389999999998</v>
      </c>
      <c r="J22" s="76">
        <v>-10.06</v>
      </c>
      <c r="K22" s="76">
        <v>0.01</v>
      </c>
    </row>
    <row r="23" spans="2:11">
      <c r="B23" t="s">
        <v>3192</v>
      </c>
      <c r="C23" t="s">
        <v>3193</v>
      </c>
      <c r="D23" t="s">
        <v>217</v>
      </c>
      <c r="E23" t="s">
        <v>218</v>
      </c>
      <c r="F23" s="76">
        <v>0</v>
      </c>
      <c r="G23" t="s">
        <v>109</v>
      </c>
      <c r="H23" s="76">
        <v>0</v>
      </c>
      <c r="I23" s="76">
        <v>2.0183056800000001</v>
      </c>
      <c r="J23" s="76">
        <v>-0.05</v>
      </c>
      <c r="K23" s="76">
        <v>0</v>
      </c>
    </row>
    <row r="24" spans="2:11">
      <c r="B24" t="s">
        <v>3194</v>
      </c>
      <c r="C24" t="s">
        <v>3195</v>
      </c>
      <c r="D24" t="s">
        <v>217</v>
      </c>
      <c r="E24" t="s">
        <v>218</v>
      </c>
      <c r="F24" s="76">
        <v>0</v>
      </c>
      <c r="G24" t="s">
        <v>109</v>
      </c>
      <c r="H24" s="76">
        <v>0</v>
      </c>
      <c r="I24" s="76">
        <v>25.408799999999999</v>
      </c>
      <c r="J24" s="76">
        <v>-0.59</v>
      </c>
      <c r="K24" s="76">
        <v>0</v>
      </c>
    </row>
    <row r="25" spans="2:11">
      <c r="B25" t="s">
        <v>3196</v>
      </c>
      <c r="C25" t="s">
        <v>3197</v>
      </c>
      <c r="D25" t="s">
        <v>217</v>
      </c>
      <c r="E25" t="s">
        <v>218</v>
      </c>
      <c r="F25" s="76">
        <v>0</v>
      </c>
      <c r="G25" t="s">
        <v>109</v>
      </c>
      <c r="H25" s="76">
        <v>0</v>
      </c>
      <c r="I25" s="76">
        <v>0.58640000000000003</v>
      </c>
      <c r="J25" s="76">
        <v>-0.01</v>
      </c>
      <c r="K25" s="76">
        <v>0</v>
      </c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217</v>
      </c>
      <c r="C13" s="76">
        <v>0</v>
      </c>
    </row>
    <row r="14" spans="2:17">
      <c r="B14" s="77" t="s">
        <v>258</v>
      </c>
      <c r="C14" s="78">
        <v>0</v>
      </c>
    </row>
    <row r="15" spans="2:17">
      <c r="B15" t="s">
        <v>217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372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260</v>
      </c>
      <c r="D26" s="16"/>
    </row>
    <row r="27" spans="2:16">
      <c r="B27" t="s">
        <v>369</v>
      </c>
      <c r="D27" s="16"/>
    </row>
    <row r="28" spans="2:16">
      <c r="B28" t="s">
        <v>371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2782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2783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260</v>
      </c>
      <c r="D26" s="16"/>
    </row>
    <row r="27" spans="2:16">
      <c r="B27" t="s">
        <v>369</v>
      </c>
      <c r="D27" s="16"/>
    </row>
    <row r="28" spans="2:16">
      <c r="B28" t="s">
        <v>371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4.8600000000000003</v>
      </c>
      <c r="I11" s="7"/>
      <c r="J11" s="7"/>
      <c r="K11" s="75">
        <v>0.88</v>
      </c>
      <c r="L11" s="75">
        <v>2808721613</v>
      </c>
      <c r="M11" s="7"/>
      <c r="N11" s="75">
        <v>3213810.3392841001</v>
      </c>
      <c r="O11" s="7"/>
      <c r="P11" s="75">
        <v>100</v>
      </c>
      <c r="Q11" s="75">
        <v>37.18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204</v>
      </c>
      <c r="C12" s="16"/>
      <c r="D12" s="16"/>
      <c r="H12" s="78">
        <v>4.8600000000000003</v>
      </c>
      <c r="K12" s="78">
        <v>0.88</v>
      </c>
      <c r="L12" s="78">
        <v>2808721613</v>
      </c>
      <c r="N12" s="78">
        <v>3213810.3392841001</v>
      </c>
      <c r="P12" s="78">
        <v>100</v>
      </c>
      <c r="Q12" s="78">
        <v>37.18</v>
      </c>
    </row>
    <row r="13" spans="2:52">
      <c r="B13" s="77" t="s">
        <v>261</v>
      </c>
      <c r="C13" s="16"/>
      <c r="D13" s="16"/>
      <c r="H13" s="78">
        <v>5.1100000000000003</v>
      </c>
      <c r="K13" s="78">
        <v>0.28000000000000003</v>
      </c>
      <c r="L13" s="78">
        <v>1031505139</v>
      </c>
      <c r="N13" s="78">
        <v>1205854.1136324001</v>
      </c>
      <c r="P13" s="78">
        <v>37.520000000000003</v>
      </c>
      <c r="Q13" s="78">
        <v>13.95</v>
      </c>
    </row>
    <row r="14" spans="2:52">
      <c r="B14" s="77" t="s">
        <v>262</v>
      </c>
      <c r="C14" s="16"/>
      <c r="D14" s="16"/>
      <c r="H14" s="78">
        <v>5.1100000000000003</v>
      </c>
      <c r="K14" s="78">
        <v>0.28000000000000003</v>
      </c>
      <c r="L14" s="78">
        <v>1031505139</v>
      </c>
      <c r="N14" s="78">
        <v>1205854.1136324001</v>
      </c>
      <c r="P14" s="78">
        <v>37.520000000000003</v>
      </c>
      <c r="Q14" s="78">
        <v>13.95</v>
      </c>
    </row>
    <row r="15" spans="2:52">
      <c r="B15" t="s">
        <v>263</v>
      </c>
      <c r="C15" t="s">
        <v>264</v>
      </c>
      <c r="D15" t="s">
        <v>103</v>
      </c>
      <c r="E15" t="s">
        <v>265</v>
      </c>
      <c r="F15" t="s">
        <v>152</v>
      </c>
      <c r="G15" t="s">
        <v>266</v>
      </c>
      <c r="H15" s="76">
        <v>4</v>
      </c>
      <c r="I15" t="s">
        <v>105</v>
      </c>
      <c r="J15" s="76">
        <v>4</v>
      </c>
      <c r="K15" s="76">
        <v>0.09</v>
      </c>
      <c r="L15" s="76">
        <v>20861487</v>
      </c>
      <c r="M15" s="76">
        <v>150.27000000000001</v>
      </c>
      <c r="N15" s="76">
        <v>31348.556514899999</v>
      </c>
      <c r="O15" s="76">
        <v>0.13</v>
      </c>
      <c r="P15" s="76">
        <v>0.98</v>
      </c>
      <c r="Q15" s="76">
        <v>0.36</v>
      </c>
    </row>
    <row r="16" spans="2:52">
      <c r="B16" t="s">
        <v>263</v>
      </c>
      <c r="C16" t="s">
        <v>264</v>
      </c>
      <c r="D16" t="s">
        <v>103</v>
      </c>
      <c r="E16" t="s">
        <v>265</v>
      </c>
      <c r="F16" t="s">
        <v>152</v>
      </c>
      <c r="G16" t="s">
        <v>266</v>
      </c>
      <c r="H16" s="76">
        <v>4</v>
      </c>
      <c r="I16" t="s">
        <v>105</v>
      </c>
      <c r="J16" s="76">
        <v>4</v>
      </c>
      <c r="K16" s="76">
        <v>0.09</v>
      </c>
      <c r="L16" s="76">
        <v>118957240</v>
      </c>
      <c r="M16" s="76">
        <v>150.27000000000001</v>
      </c>
      <c r="N16" s="76">
        <v>178757.04454800001</v>
      </c>
      <c r="O16" s="76">
        <v>0.77</v>
      </c>
      <c r="P16" s="76">
        <v>5.56</v>
      </c>
      <c r="Q16" s="76">
        <v>2.0699999999999998</v>
      </c>
    </row>
    <row r="17" spans="2:17">
      <c r="B17" t="s">
        <v>267</v>
      </c>
      <c r="C17" t="s">
        <v>268</v>
      </c>
      <c r="D17" t="s">
        <v>103</v>
      </c>
      <c r="E17" t="s">
        <v>265</v>
      </c>
      <c r="F17" t="s">
        <v>152</v>
      </c>
      <c r="G17" t="s">
        <v>266</v>
      </c>
      <c r="H17" s="76">
        <v>6.47</v>
      </c>
      <c r="I17" t="s">
        <v>105</v>
      </c>
      <c r="J17" s="76">
        <v>4</v>
      </c>
      <c r="K17" s="76">
        <v>0.56000000000000005</v>
      </c>
      <c r="L17" s="76">
        <v>9558601</v>
      </c>
      <c r="M17" s="76">
        <v>154.94</v>
      </c>
      <c r="N17" s="76">
        <v>14810.0963894</v>
      </c>
      <c r="O17" s="76">
        <v>0.09</v>
      </c>
      <c r="P17" s="76">
        <v>0.46</v>
      </c>
      <c r="Q17" s="76">
        <v>0.17</v>
      </c>
    </row>
    <row r="18" spans="2:17">
      <c r="B18" t="s">
        <v>267</v>
      </c>
      <c r="C18" t="s">
        <v>268</v>
      </c>
      <c r="D18" t="s">
        <v>103</v>
      </c>
      <c r="E18" t="s">
        <v>265</v>
      </c>
      <c r="F18" t="s">
        <v>152</v>
      </c>
      <c r="G18" t="s">
        <v>266</v>
      </c>
      <c r="H18" s="76">
        <v>6.47</v>
      </c>
      <c r="I18" t="s">
        <v>105</v>
      </c>
      <c r="J18" s="76">
        <v>4</v>
      </c>
      <c r="K18" s="76">
        <v>0.56000000000000005</v>
      </c>
      <c r="L18" s="76">
        <v>53443637</v>
      </c>
      <c r="M18" s="76">
        <v>154.94</v>
      </c>
      <c r="N18" s="76">
        <v>82805.571167799993</v>
      </c>
      <c r="O18" s="76">
        <v>0.51</v>
      </c>
      <c r="P18" s="76">
        <v>2.58</v>
      </c>
      <c r="Q18" s="76">
        <v>0.96</v>
      </c>
    </row>
    <row r="19" spans="2:17">
      <c r="B19" t="s">
        <v>269</v>
      </c>
      <c r="C19" t="s">
        <v>270</v>
      </c>
      <c r="D19" t="s">
        <v>103</v>
      </c>
      <c r="E19" t="s">
        <v>265</v>
      </c>
      <c r="F19" t="s">
        <v>152</v>
      </c>
      <c r="G19" t="s">
        <v>266</v>
      </c>
      <c r="H19" s="76">
        <v>14.45</v>
      </c>
      <c r="I19" t="s">
        <v>105</v>
      </c>
      <c r="J19" s="76">
        <v>4</v>
      </c>
      <c r="K19" s="76">
        <v>1.1599999999999999</v>
      </c>
      <c r="L19" s="76">
        <v>14009</v>
      </c>
      <c r="M19" s="76">
        <v>180.38</v>
      </c>
      <c r="N19" s="76">
        <v>25.269434199999999</v>
      </c>
      <c r="O19" s="76">
        <v>0</v>
      </c>
      <c r="P19" s="76">
        <v>0</v>
      </c>
      <c r="Q19" s="76">
        <v>0</v>
      </c>
    </row>
    <row r="20" spans="2:17">
      <c r="B20" t="s">
        <v>271</v>
      </c>
      <c r="C20" t="s">
        <v>272</v>
      </c>
      <c r="D20" t="s">
        <v>103</v>
      </c>
      <c r="E20" t="s">
        <v>265</v>
      </c>
      <c r="F20" t="s">
        <v>152</v>
      </c>
      <c r="G20" t="s">
        <v>266</v>
      </c>
      <c r="H20" s="76">
        <v>18.66</v>
      </c>
      <c r="I20" t="s">
        <v>105</v>
      </c>
      <c r="J20" s="76">
        <v>2.75</v>
      </c>
      <c r="K20" s="76">
        <v>1.35</v>
      </c>
      <c r="L20" s="76">
        <v>3836871</v>
      </c>
      <c r="M20" s="76">
        <v>139.9</v>
      </c>
      <c r="N20" s="76">
        <v>5367.7825290000001</v>
      </c>
      <c r="O20" s="76">
        <v>0.02</v>
      </c>
      <c r="P20" s="76">
        <v>0.17</v>
      </c>
      <c r="Q20" s="76">
        <v>0.06</v>
      </c>
    </row>
    <row r="21" spans="2:17">
      <c r="B21" t="s">
        <v>273</v>
      </c>
      <c r="C21" t="s">
        <v>274</v>
      </c>
      <c r="D21" t="s">
        <v>103</v>
      </c>
      <c r="E21" t="s">
        <v>265</v>
      </c>
      <c r="F21" t="s">
        <v>152</v>
      </c>
      <c r="G21" t="s">
        <v>266</v>
      </c>
      <c r="H21" s="76">
        <v>5.15</v>
      </c>
      <c r="I21" t="s">
        <v>105</v>
      </c>
      <c r="J21" s="76">
        <v>2.75</v>
      </c>
      <c r="K21" s="76">
        <v>0.27</v>
      </c>
      <c r="L21" s="76">
        <v>13469943</v>
      </c>
      <c r="M21" s="76">
        <v>117.27</v>
      </c>
      <c r="N21" s="76">
        <v>15796.2021561</v>
      </c>
      <c r="O21" s="76">
        <v>0.08</v>
      </c>
      <c r="P21" s="76">
        <v>0.49</v>
      </c>
      <c r="Q21" s="76">
        <v>0.18</v>
      </c>
    </row>
    <row r="22" spans="2:17">
      <c r="B22" t="s">
        <v>273</v>
      </c>
      <c r="C22" t="s">
        <v>274</v>
      </c>
      <c r="D22" t="s">
        <v>103</v>
      </c>
      <c r="E22" t="s">
        <v>265</v>
      </c>
      <c r="F22" t="s">
        <v>152</v>
      </c>
      <c r="G22" t="s">
        <v>266</v>
      </c>
      <c r="H22" s="76">
        <v>5.15</v>
      </c>
      <c r="I22" t="s">
        <v>105</v>
      </c>
      <c r="J22" s="76">
        <v>2.75</v>
      </c>
      <c r="K22" s="76">
        <v>0.27</v>
      </c>
      <c r="L22" s="76">
        <v>75981039</v>
      </c>
      <c r="M22" s="76">
        <v>117.27</v>
      </c>
      <c r="N22" s="76">
        <v>89102.964435300004</v>
      </c>
      <c r="O22" s="76">
        <v>0.47</v>
      </c>
      <c r="P22" s="76">
        <v>2.77</v>
      </c>
      <c r="Q22" s="76">
        <v>1.03</v>
      </c>
    </row>
    <row r="23" spans="2:17">
      <c r="B23" t="s">
        <v>275</v>
      </c>
      <c r="C23" t="s">
        <v>276</v>
      </c>
      <c r="D23" t="s">
        <v>103</v>
      </c>
      <c r="E23" t="s">
        <v>265</v>
      </c>
      <c r="F23" t="s">
        <v>152</v>
      </c>
      <c r="G23" t="s">
        <v>266</v>
      </c>
      <c r="H23" s="76">
        <v>6.17</v>
      </c>
      <c r="I23" t="s">
        <v>105</v>
      </c>
      <c r="J23" s="76">
        <v>1.75</v>
      </c>
      <c r="K23" s="76">
        <v>0.46</v>
      </c>
      <c r="L23" s="76">
        <v>7526018</v>
      </c>
      <c r="M23" s="76">
        <v>111.02</v>
      </c>
      <c r="N23" s="76">
        <v>8355.3851835999994</v>
      </c>
      <c r="O23" s="76">
        <v>0.05</v>
      </c>
      <c r="P23" s="76">
        <v>0.26</v>
      </c>
      <c r="Q23" s="76">
        <v>0.1</v>
      </c>
    </row>
    <row r="24" spans="2:17">
      <c r="B24" t="s">
        <v>275</v>
      </c>
      <c r="C24" t="s">
        <v>276</v>
      </c>
      <c r="D24" t="s">
        <v>103</v>
      </c>
      <c r="E24" t="s">
        <v>265</v>
      </c>
      <c r="F24" t="s">
        <v>152</v>
      </c>
      <c r="G24" t="s">
        <v>266</v>
      </c>
      <c r="H24" s="76">
        <v>6.17</v>
      </c>
      <c r="I24" t="s">
        <v>105</v>
      </c>
      <c r="J24" s="76">
        <v>1.75</v>
      </c>
      <c r="K24" s="76">
        <v>0.46</v>
      </c>
      <c r="L24" s="76">
        <v>121085286</v>
      </c>
      <c r="M24" s="76">
        <v>111.02</v>
      </c>
      <c r="N24" s="76">
        <v>134428.8845172</v>
      </c>
      <c r="O24" s="76">
        <v>0.87</v>
      </c>
      <c r="P24" s="76">
        <v>4.18</v>
      </c>
      <c r="Q24" s="76">
        <v>1.56</v>
      </c>
    </row>
    <row r="25" spans="2:17">
      <c r="B25" t="s">
        <v>277</v>
      </c>
      <c r="C25" t="s">
        <v>278</v>
      </c>
      <c r="D25" t="s">
        <v>103</v>
      </c>
      <c r="E25" t="s">
        <v>265</v>
      </c>
      <c r="F25" t="s">
        <v>152</v>
      </c>
      <c r="G25" t="s">
        <v>266</v>
      </c>
      <c r="H25" s="76">
        <v>8.33</v>
      </c>
      <c r="I25" t="s">
        <v>105</v>
      </c>
      <c r="J25" s="76">
        <v>0.75</v>
      </c>
      <c r="K25" s="76">
        <v>0.63</v>
      </c>
      <c r="L25" s="76">
        <v>824780</v>
      </c>
      <c r="M25" s="76">
        <v>103.95</v>
      </c>
      <c r="N25" s="76">
        <v>857.35880999999995</v>
      </c>
      <c r="O25" s="76">
        <v>0.01</v>
      </c>
      <c r="P25" s="76">
        <v>0.03</v>
      </c>
      <c r="Q25" s="76">
        <v>0.01</v>
      </c>
    </row>
    <row r="26" spans="2:17">
      <c r="B26" t="s">
        <v>277</v>
      </c>
      <c r="C26" t="s">
        <v>278</v>
      </c>
      <c r="D26" t="s">
        <v>103</v>
      </c>
      <c r="E26" t="s">
        <v>265</v>
      </c>
      <c r="F26" t="s">
        <v>152</v>
      </c>
      <c r="G26" t="s">
        <v>266</v>
      </c>
      <c r="H26" s="76">
        <v>8.33</v>
      </c>
      <c r="I26" t="s">
        <v>105</v>
      </c>
      <c r="J26" s="76">
        <v>0.75</v>
      </c>
      <c r="K26" s="76">
        <v>0.63</v>
      </c>
      <c r="L26" s="76">
        <v>221033082</v>
      </c>
      <c r="M26" s="76">
        <v>103.95</v>
      </c>
      <c r="N26" s="76">
        <v>229763.88873899999</v>
      </c>
      <c r="O26" s="76">
        <v>1.76</v>
      </c>
      <c r="P26" s="76">
        <v>7.15</v>
      </c>
      <c r="Q26" s="76">
        <v>2.66</v>
      </c>
    </row>
    <row r="27" spans="2:17">
      <c r="B27" t="s">
        <v>279</v>
      </c>
      <c r="C27" t="s">
        <v>280</v>
      </c>
      <c r="D27" t="s">
        <v>103</v>
      </c>
      <c r="E27" t="s">
        <v>265</v>
      </c>
      <c r="F27" t="s">
        <v>153</v>
      </c>
      <c r="G27" t="s">
        <v>266</v>
      </c>
      <c r="I27" t="s">
        <v>105</v>
      </c>
      <c r="J27" s="76">
        <v>0.75</v>
      </c>
      <c r="K27" s="76">
        <v>0</v>
      </c>
      <c r="L27" s="76">
        <v>9907519</v>
      </c>
      <c r="M27" s="76">
        <v>102.96</v>
      </c>
      <c r="N27" s="76">
        <v>10200.7815624</v>
      </c>
      <c r="O27" s="76">
        <v>0</v>
      </c>
      <c r="P27" s="76">
        <v>0.32</v>
      </c>
      <c r="Q27" s="76">
        <v>0.12</v>
      </c>
    </row>
    <row r="28" spans="2:17">
      <c r="B28" t="s">
        <v>281</v>
      </c>
      <c r="C28" t="s">
        <v>282</v>
      </c>
      <c r="D28" t="s">
        <v>103</v>
      </c>
      <c r="E28" t="s">
        <v>265</v>
      </c>
      <c r="F28" t="s">
        <v>152</v>
      </c>
      <c r="G28" t="s">
        <v>266</v>
      </c>
      <c r="H28" s="76">
        <v>24.14</v>
      </c>
      <c r="I28" t="s">
        <v>105</v>
      </c>
      <c r="J28" s="76">
        <v>1</v>
      </c>
      <c r="K28" s="76">
        <v>1.46</v>
      </c>
      <c r="L28" s="76">
        <v>8083279</v>
      </c>
      <c r="M28" s="76">
        <v>90.21</v>
      </c>
      <c r="N28" s="76">
        <v>7291.9259859000003</v>
      </c>
      <c r="O28" s="76">
        <v>0.11</v>
      </c>
      <c r="P28" s="76">
        <v>0.23</v>
      </c>
      <c r="Q28" s="76">
        <v>0.08</v>
      </c>
    </row>
    <row r="29" spans="2:17">
      <c r="B29" t="s">
        <v>283</v>
      </c>
      <c r="C29" t="s">
        <v>284</v>
      </c>
      <c r="D29" t="s">
        <v>103</v>
      </c>
      <c r="E29" t="s">
        <v>265</v>
      </c>
      <c r="F29" t="s">
        <v>152</v>
      </c>
      <c r="G29" t="s">
        <v>285</v>
      </c>
      <c r="H29" s="76">
        <v>1.05</v>
      </c>
      <c r="I29" t="s">
        <v>105</v>
      </c>
      <c r="J29" s="76">
        <v>3.5</v>
      </c>
      <c r="K29" s="76">
        <v>0.14000000000000001</v>
      </c>
      <c r="L29" s="76">
        <v>17394737</v>
      </c>
      <c r="M29" s="76">
        <v>119.38</v>
      </c>
      <c r="N29" s="76">
        <v>20765.8370306</v>
      </c>
      <c r="O29" s="76">
        <v>0.09</v>
      </c>
      <c r="P29" s="76">
        <v>0.65</v>
      </c>
      <c r="Q29" s="76">
        <v>0.24</v>
      </c>
    </row>
    <row r="30" spans="2:17">
      <c r="B30" t="s">
        <v>283</v>
      </c>
      <c r="C30" t="s">
        <v>284</v>
      </c>
      <c r="D30" t="s">
        <v>103</v>
      </c>
      <c r="E30" t="s">
        <v>265</v>
      </c>
      <c r="F30" t="s">
        <v>152</v>
      </c>
      <c r="G30" t="s">
        <v>285</v>
      </c>
      <c r="H30" s="76">
        <v>1.05</v>
      </c>
      <c r="I30" t="s">
        <v>105</v>
      </c>
      <c r="J30" s="76">
        <v>3.5</v>
      </c>
      <c r="K30" s="76">
        <v>0.14000000000000001</v>
      </c>
      <c r="L30" s="76">
        <v>74402700</v>
      </c>
      <c r="M30" s="76">
        <v>119.38</v>
      </c>
      <c r="N30" s="76">
        <v>88821.94326</v>
      </c>
      <c r="O30" s="76">
        <v>0.38</v>
      </c>
      <c r="P30" s="76">
        <v>2.76</v>
      </c>
      <c r="Q30" s="76">
        <v>1.03</v>
      </c>
    </row>
    <row r="31" spans="2:17">
      <c r="B31" t="s">
        <v>286</v>
      </c>
      <c r="C31" t="s">
        <v>287</v>
      </c>
      <c r="D31" t="s">
        <v>103</v>
      </c>
      <c r="E31" t="s">
        <v>265</v>
      </c>
      <c r="F31" t="s">
        <v>152</v>
      </c>
      <c r="G31" t="s">
        <v>266</v>
      </c>
      <c r="H31" s="76">
        <v>2.5</v>
      </c>
      <c r="I31" t="s">
        <v>105</v>
      </c>
      <c r="J31" s="76">
        <v>3</v>
      </c>
      <c r="K31" s="76">
        <v>-0.1</v>
      </c>
      <c r="L31" s="76">
        <v>12050730</v>
      </c>
      <c r="M31" s="76">
        <v>118.91</v>
      </c>
      <c r="N31" s="76">
        <v>14329.523042999999</v>
      </c>
      <c r="O31" s="76">
        <v>0.08</v>
      </c>
      <c r="P31" s="76">
        <v>0.45</v>
      </c>
      <c r="Q31" s="76">
        <v>0.17</v>
      </c>
    </row>
    <row r="32" spans="2:17">
      <c r="B32" t="s">
        <v>286</v>
      </c>
      <c r="C32" t="s">
        <v>287</v>
      </c>
      <c r="D32" t="s">
        <v>103</v>
      </c>
      <c r="E32" t="s">
        <v>265</v>
      </c>
      <c r="F32" t="s">
        <v>152</v>
      </c>
      <c r="G32" t="s">
        <v>266</v>
      </c>
      <c r="H32" s="76">
        <v>2.5</v>
      </c>
      <c r="I32" t="s">
        <v>105</v>
      </c>
      <c r="J32" s="76">
        <v>3</v>
      </c>
      <c r="K32" s="76">
        <v>-0.1</v>
      </c>
      <c r="L32" s="76">
        <v>44772424</v>
      </c>
      <c r="M32" s="76">
        <v>118.91</v>
      </c>
      <c r="N32" s="76">
        <v>53238.889378400003</v>
      </c>
      <c r="O32" s="76">
        <v>0.28999999999999998</v>
      </c>
      <c r="P32" s="76">
        <v>1.66</v>
      </c>
      <c r="Q32" s="76">
        <v>0.62</v>
      </c>
    </row>
    <row r="33" spans="2:17">
      <c r="B33" t="s">
        <v>288</v>
      </c>
      <c r="C33" t="s">
        <v>289</v>
      </c>
      <c r="D33" t="s">
        <v>103</v>
      </c>
      <c r="E33" t="s">
        <v>265</v>
      </c>
      <c r="F33" t="s">
        <v>152</v>
      </c>
      <c r="G33" t="s">
        <v>266</v>
      </c>
      <c r="H33" s="76">
        <v>3.58</v>
      </c>
      <c r="I33" t="s">
        <v>105</v>
      </c>
      <c r="J33" s="76">
        <v>0.1</v>
      </c>
      <c r="K33" s="76">
        <v>0.02</v>
      </c>
      <c r="L33" s="76">
        <v>41638059</v>
      </c>
      <c r="M33" s="76">
        <v>100.68</v>
      </c>
      <c r="N33" s="76">
        <v>41921.197801200004</v>
      </c>
      <c r="O33" s="76">
        <v>0.39</v>
      </c>
      <c r="P33" s="76">
        <v>1.3</v>
      </c>
      <c r="Q33" s="76">
        <v>0.49</v>
      </c>
    </row>
    <row r="34" spans="2:17">
      <c r="B34" t="s">
        <v>288</v>
      </c>
      <c r="C34" t="s">
        <v>289</v>
      </c>
      <c r="D34" t="s">
        <v>103</v>
      </c>
      <c r="E34" t="s">
        <v>265</v>
      </c>
      <c r="F34" t="s">
        <v>152</v>
      </c>
      <c r="G34" t="s">
        <v>266</v>
      </c>
      <c r="H34" s="76">
        <v>3.58</v>
      </c>
      <c r="I34" t="s">
        <v>105</v>
      </c>
      <c r="J34" s="76">
        <v>0.1</v>
      </c>
      <c r="K34" s="76">
        <v>0.02</v>
      </c>
      <c r="L34" s="76">
        <v>176663698</v>
      </c>
      <c r="M34" s="76">
        <v>100.68</v>
      </c>
      <c r="N34" s="76">
        <v>177865.01114640001</v>
      </c>
      <c r="O34" s="76">
        <v>1.63</v>
      </c>
      <c r="P34" s="76">
        <v>5.53</v>
      </c>
      <c r="Q34" s="76">
        <v>2.06</v>
      </c>
    </row>
    <row r="35" spans="2:17">
      <c r="B35" s="77" t="s">
        <v>290</v>
      </c>
      <c r="C35" s="16"/>
      <c r="D35" s="16"/>
      <c r="H35" s="78">
        <v>4.71</v>
      </c>
      <c r="K35" s="78">
        <v>1.24</v>
      </c>
      <c r="L35" s="78">
        <v>1777216474</v>
      </c>
      <c r="N35" s="78">
        <v>2007956.2256517</v>
      </c>
      <c r="P35" s="78">
        <v>62.48</v>
      </c>
      <c r="Q35" s="78">
        <v>23.23</v>
      </c>
    </row>
    <row r="36" spans="2:17">
      <c r="B36" s="77" t="s">
        <v>291</v>
      </c>
      <c r="C36" s="16"/>
      <c r="D36" s="16"/>
      <c r="H36" s="78">
        <v>0.31</v>
      </c>
      <c r="K36" s="78">
        <v>0.04</v>
      </c>
      <c r="L36" s="78">
        <v>337245681</v>
      </c>
      <c r="N36" s="78">
        <v>337098.2208294</v>
      </c>
      <c r="P36" s="78">
        <v>10.49</v>
      </c>
      <c r="Q36" s="78">
        <v>3.9</v>
      </c>
    </row>
    <row r="37" spans="2:17">
      <c r="B37" t="s">
        <v>292</v>
      </c>
      <c r="C37" t="s">
        <v>293</v>
      </c>
      <c r="D37" t="s">
        <v>103</v>
      </c>
      <c r="E37" t="s">
        <v>265</v>
      </c>
      <c r="F37" t="s">
        <v>152</v>
      </c>
      <c r="G37" t="s">
        <v>294</v>
      </c>
      <c r="H37" s="76">
        <v>0.51</v>
      </c>
      <c r="I37" t="s">
        <v>105</v>
      </c>
      <c r="J37" s="76">
        <v>0</v>
      </c>
      <c r="K37" s="76">
        <v>0.19</v>
      </c>
      <c r="L37" s="76">
        <v>13772427</v>
      </c>
      <c r="M37" s="76">
        <v>99.99</v>
      </c>
      <c r="N37" s="76">
        <v>13771.049757299999</v>
      </c>
      <c r="O37" s="76">
        <v>0.15</v>
      </c>
      <c r="P37" s="76">
        <v>0.43</v>
      </c>
      <c r="Q37" s="76">
        <v>0.16</v>
      </c>
    </row>
    <row r="38" spans="2:17">
      <c r="B38" t="s">
        <v>295</v>
      </c>
      <c r="C38" t="s">
        <v>296</v>
      </c>
      <c r="D38" t="s">
        <v>103</v>
      </c>
      <c r="E38" t="s">
        <v>265</v>
      </c>
      <c r="F38" t="s">
        <v>152</v>
      </c>
      <c r="G38" t="s">
        <v>297</v>
      </c>
      <c r="H38" s="76">
        <v>0.61</v>
      </c>
      <c r="I38" t="s">
        <v>105</v>
      </c>
      <c r="J38" s="76">
        <v>0</v>
      </c>
      <c r="K38" s="76">
        <v>0.15</v>
      </c>
      <c r="L38" s="76">
        <v>16000000</v>
      </c>
      <c r="M38" s="76">
        <v>99.98</v>
      </c>
      <c r="N38" s="76">
        <v>15996.8</v>
      </c>
      <c r="O38" s="76">
        <v>0.23</v>
      </c>
      <c r="P38" s="76">
        <v>0.5</v>
      </c>
      <c r="Q38" s="76">
        <v>0.19</v>
      </c>
    </row>
    <row r="39" spans="2:17">
      <c r="B39" t="s">
        <v>295</v>
      </c>
      <c r="C39" t="s">
        <v>296</v>
      </c>
      <c r="D39" t="s">
        <v>103</v>
      </c>
      <c r="E39" t="s">
        <v>265</v>
      </c>
      <c r="F39" t="s">
        <v>152</v>
      </c>
      <c r="G39" t="s">
        <v>297</v>
      </c>
      <c r="H39" s="76">
        <v>0.61</v>
      </c>
      <c r="I39" t="s">
        <v>105</v>
      </c>
      <c r="J39" s="76">
        <v>0</v>
      </c>
      <c r="K39" s="76">
        <v>0.15</v>
      </c>
      <c r="L39" s="76">
        <v>32819485</v>
      </c>
      <c r="M39" s="76">
        <v>99.98</v>
      </c>
      <c r="N39" s="76">
        <v>32812.921103000001</v>
      </c>
      <c r="O39" s="76">
        <v>0.47</v>
      </c>
      <c r="P39" s="76">
        <v>1.02</v>
      </c>
      <c r="Q39" s="76">
        <v>0.38</v>
      </c>
    </row>
    <row r="40" spans="2:17">
      <c r="B40" t="s">
        <v>298</v>
      </c>
      <c r="C40" t="s">
        <v>299</v>
      </c>
      <c r="D40" t="s">
        <v>103</v>
      </c>
      <c r="E40" t="s">
        <v>265</v>
      </c>
      <c r="F40" t="s">
        <v>152</v>
      </c>
      <c r="G40" t="s">
        <v>300</v>
      </c>
      <c r="H40" s="76">
        <v>0.76</v>
      </c>
      <c r="I40" t="s">
        <v>105</v>
      </c>
      <c r="J40" s="76">
        <v>0</v>
      </c>
      <c r="K40" s="76">
        <v>0</v>
      </c>
      <c r="L40" s="76">
        <v>48437268</v>
      </c>
      <c r="M40" s="76">
        <v>99.97</v>
      </c>
      <c r="N40" s="76">
        <v>48422.736819600002</v>
      </c>
      <c r="O40" s="76">
        <v>0.69</v>
      </c>
      <c r="P40" s="76">
        <v>1.51</v>
      </c>
      <c r="Q40" s="76">
        <v>0.56000000000000005</v>
      </c>
    </row>
    <row r="41" spans="2:17">
      <c r="B41" t="s">
        <v>301</v>
      </c>
      <c r="C41" t="s">
        <v>302</v>
      </c>
      <c r="D41" t="s">
        <v>103</v>
      </c>
      <c r="E41" t="s">
        <v>265</v>
      </c>
      <c r="F41" t="s">
        <v>152</v>
      </c>
      <c r="G41" t="s">
        <v>303</v>
      </c>
      <c r="H41" s="76">
        <v>0.68</v>
      </c>
      <c r="I41" t="s">
        <v>105</v>
      </c>
      <c r="J41" s="76">
        <v>0</v>
      </c>
      <c r="K41" s="76">
        <v>0.16</v>
      </c>
      <c r="L41" s="76">
        <v>7738774</v>
      </c>
      <c r="M41" s="76">
        <v>99.98</v>
      </c>
      <c r="N41" s="76">
        <v>7737.2262452000004</v>
      </c>
      <c r="O41" s="76">
        <v>0.11</v>
      </c>
      <c r="P41" s="76">
        <v>0.24</v>
      </c>
      <c r="Q41" s="76">
        <v>0.09</v>
      </c>
    </row>
    <row r="42" spans="2:17">
      <c r="B42" t="s">
        <v>301</v>
      </c>
      <c r="C42" t="s">
        <v>302</v>
      </c>
      <c r="D42" t="s">
        <v>103</v>
      </c>
      <c r="E42" t="s">
        <v>265</v>
      </c>
      <c r="F42" t="s">
        <v>152</v>
      </c>
      <c r="G42" t="s">
        <v>303</v>
      </c>
      <c r="H42" s="76">
        <v>0.68</v>
      </c>
      <c r="I42" t="s">
        <v>105</v>
      </c>
      <c r="J42" s="76">
        <v>0</v>
      </c>
      <c r="K42" s="76">
        <v>0.16</v>
      </c>
      <c r="L42" s="76">
        <v>11888582</v>
      </c>
      <c r="M42" s="76">
        <v>99.98</v>
      </c>
      <c r="N42" s="76">
        <v>11886.2042836</v>
      </c>
      <c r="O42" s="76">
        <v>0.17</v>
      </c>
      <c r="P42" s="76">
        <v>0.37</v>
      </c>
      <c r="Q42" s="76">
        <v>0.14000000000000001</v>
      </c>
    </row>
    <row r="43" spans="2:17">
      <c r="B43" t="s">
        <v>304</v>
      </c>
      <c r="C43" t="s">
        <v>305</v>
      </c>
      <c r="D43" t="s">
        <v>103</v>
      </c>
      <c r="E43" t="s">
        <v>265</v>
      </c>
      <c r="F43" t="s">
        <v>152</v>
      </c>
      <c r="G43" t="s">
        <v>306</v>
      </c>
      <c r="H43" s="76">
        <v>0.86</v>
      </c>
      <c r="I43" t="s">
        <v>105</v>
      </c>
      <c r="J43" s="76">
        <v>0</v>
      </c>
      <c r="K43" s="76">
        <v>0</v>
      </c>
      <c r="L43" s="76">
        <v>159682</v>
      </c>
      <c r="M43" s="76">
        <v>99.96</v>
      </c>
      <c r="N43" s="76">
        <v>159.6181272</v>
      </c>
      <c r="O43" s="76">
        <v>0</v>
      </c>
      <c r="P43" s="76">
        <v>0</v>
      </c>
      <c r="Q43" s="76">
        <v>0</v>
      </c>
    </row>
    <row r="44" spans="2:17">
      <c r="B44" t="s">
        <v>307</v>
      </c>
      <c r="C44" t="s">
        <v>308</v>
      </c>
      <c r="D44" t="s">
        <v>103</v>
      </c>
      <c r="E44" t="s">
        <v>265</v>
      </c>
      <c r="F44" t="s">
        <v>153</v>
      </c>
      <c r="G44" t="s">
        <v>309</v>
      </c>
      <c r="H44" s="76">
        <v>0.93</v>
      </c>
      <c r="I44" t="s">
        <v>105</v>
      </c>
      <c r="J44" s="76">
        <v>0</v>
      </c>
      <c r="K44" s="76">
        <v>0</v>
      </c>
      <c r="L44" s="76">
        <v>17109615</v>
      </c>
      <c r="M44" s="76">
        <v>99.96</v>
      </c>
      <c r="N44" s="76">
        <v>17102.771153999998</v>
      </c>
      <c r="O44" s="76">
        <v>0.24</v>
      </c>
      <c r="P44" s="76">
        <v>0.53</v>
      </c>
      <c r="Q44" s="76">
        <v>0.2</v>
      </c>
    </row>
    <row r="45" spans="2:17">
      <c r="B45" t="s">
        <v>310</v>
      </c>
      <c r="C45" t="s">
        <v>311</v>
      </c>
      <c r="D45" t="s">
        <v>103</v>
      </c>
      <c r="E45" t="s">
        <v>265</v>
      </c>
      <c r="F45" t="s">
        <v>152</v>
      </c>
      <c r="G45" t="s">
        <v>309</v>
      </c>
      <c r="I45" t="s">
        <v>105</v>
      </c>
      <c r="J45" s="76">
        <v>0</v>
      </c>
      <c r="K45" s="76">
        <v>0</v>
      </c>
      <c r="L45" s="76">
        <v>46790697</v>
      </c>
      <c r="M45" s="76">
        <v>99.94</v>
      </c>
      <c r="N45" s="76">
        <v>46762.622581800002</v>
      </c>
      <c r="O45" s="76">
        <v>0</v>
      </c>
      <c r="P45" s="76">
        <v>1.46</v>
      </c>
      <c r="Q45" s="76">
        <v>0.54</v>
      </c>
    </row>
    <row r="46" spans="2:17">
      <c r="B46" t="s">
        <v>312</v>
      </c>
      <c r="C46" t="s">
        <v>313</v>
      </c>
      <c r="D46" t="s">
        <v>103</v>
      </c>
      <c r="E46" t="s">
        <v>265</v>
      </c>
      <c r="F46" t="s">
        <v>153</v>
      </c>
      <c r="G46" t="s">
        <v>285</v>
      </c>
      <c r="I46" t="s">
        <v>105</v>
      </c>
      <c r="J46" s="76">
        <v>0</v>
      </c>
      <c r="K46" s="76">
        <v>0</v>
      </c>
      <c r="L46" s="76">
        <v>3097043</v>
      </c>
      <c r="M46" s="76">
        <v>99.95</v>
      </c>
      <c r="N46" s="76">
        <v>3095.4944784999998</v>
      </c>
      <c r="O46" s="76">
        <v>0</v>
      </c>
      <c r="P46" s="76">
        <v>0.1</v>
      </c>
      <c r="Q46" s="76">
        <v>0.04</v>
      </c>
    </row>
    <row r="47" spans="2:17">
      <c r="B47" t="s">
        <v>312</v>
      </c>
      <c r="C47" t="s">
        <v>313</v>
      </c>
      <c r="D47" t="s">
        <v>103</v>
      </c>
      <c r="E47" t="s">
        <v>265</v>
      </c>
      <c r="F47" t="s">
        <v>153</v>
      </c>
      <c r="G47" t="s">
        <v>285</v>
      </c>
      <c r="I47" t="s">
        <v>105</v>
      </c>
      <c r="J47" s="76">
        <v>0</v>
      </c>
      <c r="K47" s="76">
        <v>0</v>
      </c>
      <c r="L47" s="76">
        <v>47966560</v>
      </c>
      <c r="M47" s="76">
        <v>99.95</v>
      </c>
      <c r="N47" s="76">
        <v>47942.576719999997</v>
      </c>
      <c r="O47" s="76">
        <v>0</v>
      </c>
      <c r="P47" s="76">
        <v>1.49</v>
      </c>
      <c r="Q47" s="76">
        <v>0.55000000000000004</v>
      </c>
    </row>
    <row r="48" spans="2:17">
      <c r="B48" t="s">
        <v>314</v>
      </c>
      <c r="C48" t="s">
        <v>315</v>
      </c>
      <c r="D48" t="s">
        <v>103</v>
      </c>
      <c r="E48" t="s">
        <v>265</v>
      </c>
      <c r="F48" t="s">
        <v>153</v>
      </c>
      <c r="G48" t="s">
        <v>316</v>
      </c>
      <c r="I48" t="s">
        <v>105</v>
      </c>
      <c r="J48" s="76">
        <v>0</v>
      </c>
      <c r="K48" s="76">
        <v>0</v>
      </c>
      <c r="L48" s="76">
        <v>5700560</v>
      </c>
      <c r="M48" s="76">
        <v>99.92</v>
      </c>
      <c r="N48" s="76">
        <v>5695.9995520000002</v>
      </c>
      <c r="O48" s="76">
        <v>0</v>
      </c>
      <c r="P48" s="76">
        <v>0.18</v>
      </c>
      <c r="Q48" s="76">
        <v>7.0000000000000007E-2</v>
      </c>
    </row>
    <row r="49" spans="2:17">
      <c r="B49" t="s">
        <v>317</v>
      </c>
      <c r="C49" t="s">
        <v>318</v>
      </c>
      <c r="D49" t="s">
        <v>103</v>
      </c>
      <c r="E49" t="s">
        <v>265</v>
      </c>
      <c r="F49" t="s">
        <v>153</v>
      </c>
      <c r="G49" t="s">
        <v>319</v>
      </c>
      <c r="I49" t="s">
        <v>105</v>
      </c>
      <c r="J49" s="76">
        <v>0</v>
      </c>
      <c r="K49" s="76">
        <v>0</v>
      </c>
      <c r="L49" s="76">
        <v>8210000</v>
      </c>
      <c r="M49" s="76">
        <v>99.95</v>
      </c>
      <c r="N49" s="76">
        <v>8205.8950000000004</v>
      </c>
      <c r="O49" s="76">
        <v>0</v>
      </c>
      <c r="P49" s="76">
        <v>0.26</v>
      </c>
      <c r="Q49" s="76">
        <v>0.09</v>
      </c>
    </row>
    <row r="50" spans="2:17">
      <c r="B50" t="s">
        <v>320</v>
      </c>
      <c r="C50" t="s">
        <v>321</v>
      </c>
      <c r="D50" t="s">
        <v>103</v>
      </c>
      <c r="E50" t="s">
        <v>265</v>
      </c>
      <c r="F50" t="s">
        <v>153</v>
      </c>
      <c r="G50" t="s">
        <v>322</v>
      </c>
      <c r="I50" t="s">
        <v>105</v>
      </c>
      <c r="J50" s="76">
        <v>0</v>
      </c>
      <c r="K50" s="76">
        <v>0</v>
      </c>
      <c r="L50" s="76">
        <v>21500000</v>
      </c>
      <c r="M50" s="76">
        <v>99.93</v>
      </c>
      <c r="N50" s="76">
        <v>21484.95</v>
      </c>
      <c r="O50" s="76">
        <v>0</v>
      </c>
      <c r="P50" s="76">
        <v>0.67</v>
      </c>
      <c r="Q50" s="76">
        <v>0.25</v>
      </c>
    </row>
    <row r="51" spans="2:17">
      <c r="B51" t="s">
        <v>323</v>
      </c>
      <c r="C51" t="s">
        <v>324</v>
      </c>
      <c r="D51" t="s">
        <v>103</v>
      </c>
      <c r="E51" t="s">
        <v>265</v>
      </c>
      <c r="F51" t="s">
        <v>153</v>
      </c>
      <c r="G51" t="s">
        <v>325</v>
      </c>
      <c r="I51" t="s">
        <v>105</v>
      </c>
      <c r="J51" s="76">
        <v>0</v>
      </c>
      <c r="K51" s="76">
        <v>0</v>
      </c>
      <c r="L51" s="76">
        <v>56054988</v>
      </c>
      <c r="M51" s="76">
        <v>99.94</v>
      </c>
      <c r="N51" s="76">
        <v>56021.3550072</v>
      </c>
      <c r="O51" s="76">
        <v>0</v>
      </c>
      <c r="P51" s="76">
        <v>1.74</v>
      </c>
      <c r="Q51" s="76">
        <v>0.65</v>
      </c>
    </row>
    <row r="52" spans="2:17">
      <c r="B52" s="77" t="s">
        <v>326</v>
      </c>
      <c r="C52" s="16"/>
      <c r="D52" s="16"/>
      <c r="H52" s="78">
        <v>5.6</v>
      </c>
      <c r="K52" s="78">
        <v>1.49</v>
      </c>
      <c r="L52" s="78">
        <v>1432834340</v>
      </c>
      <c r="N52" s="78">
        <v>1663730.6380989</v>
      </c>
      <c r="P52" s="78">
        <v>51.77</v>
      </c>
      <c r="Q52" s="78">
        <v>19.25</v>
      </c>
    </row>
    <row r="53" spans="2:17">
      <c r="B53" t="s">
        <v>327</v>
      </c>
      <c r="C53" t="s">
        <v>328</v>
      </c>
      <c r="D53" t="s">
        <v>103</v>
      </c>
      <c r="E53" t="s">
        <v>265</v>
      </c>
      <c r="F53" t="s">
        <v>152</v>
      </c>
      <c r="G53" t="s">
        <v>266</v>
      </c>
      <c r="H53" s="76">
        <v>9.16</v>
      </c>
      <c r="I53" t="s">
        <v>105</v>
      </c>
      <c r="J53" s="76">
        <v>2</v>
      </c>
      <c r="K53" s="76">
        <v>2.4</v>
      </c>
      <c r="L53" s="76">
        <v>3274305</v>
      </c>
      <c r="M53" s="76">
        <v>103.07</v>
      </c>
      <c r="N53" s="76">
        <v>3374.8261634999999</v>
      </c>
      <c r="O53" s="76">
        <v>7.0000000000000007E-2</v>
      </c>
      <c r="P53" s="76">
        <v>0.11</v>
      </c>
      <c r="Q53" s="76">
        <v>0.04</v>
      </c>
    </row>
    <row r="54" spans="2:17">
      <c r="B54" t="s">
        <v>327</v>
      </c>
      <c r="C54" t="s">
        <v>328</v>
      </c>
      <c r="D54" t="s">
        <v>103</v>
      </c>
      <c r="E54" t="s">
        <v>265</v>
      </c>
      <c r="F54" t="s">
        <v>152</v>
      </c>
      <c r="G54" t="s">
        <v>266</v>
      </c>
      <c r="H54" s="76">
        <v>9.16</v>
      </c>
      <c r="I54" t="s">
        <v>105</v>
      </c>
      <c r="J54" s="76">
        <v>2</v>
      </c>
      <c r="K54" s="76">
        <v>2.4</v>
      </c>
      <c r="L54" s="76">
        <v>62950195</v>
      </c>
      <c r="M54" s="76">
        <v>103.07</v>
      </c>
      <c r="N54" s="76">
        <v>64882.765986500002</v>
      </c>
      <c r="O54" s="76">
        <v>1.32</v>
      </c>
      <c r="P54" s="76">
        <v>2.02</v>
      </c>
      <c r="Q54" s="76">
        <v>0.75</v>
      </c>
    </row>
    <row r="55" spans="2:17">
      <c r="B55" t="s">
        <v>329</v>
      </c>
      <c r="C55" t="s">
        <v>330</v>
      </c>
      <c r="D55" t="s">
        <v>103</v>
      </c>
      <c r="E55" t="s">
        <v>265</v>
      </c>
      <c r="F55" t="s">
        <v>152</v>
      </c>
      <c r="G55" t="s">
        <v>266</v>
      </c>
      <c r="H55" s="76">
        <v>18.8</v>
      </c>
      <c r="I55" t="s">
        <v>105</v>
      </c>
      <c r="J55" s="76">
        <v>3.75</v>
      </c>
      <c r="K55" s="76">
        <v>0</v>
      </c>
      <c r="L55" s="76">
        <v>2053</v>
      </c>
      <c r="M55" s="76">
        <v>114.88</v>
      </c>
      <c r="N55" s="76">
        <v>2.3584863999999999</v>
      </c>
      <c r="O55" s="76">
        <v>0</v>
      </c>
      <c r="P55" s="76">
        <v>0</v>
      </c>
      <c r="Q55" s="76">
        <v>0</v>
      </c>
    </row>
    <row r="56" spans="2:17">
      <c r="B56" t="s">
        <v>331</v>
      </c>
      <c r="C56" t="s">
        <v>332</v>
      </c>
      <c r="D56" t="s">
        <v>103</v>
      </c>
      <c r="E56" t="s">
        <v>265</v>
      </c>
      <c r="F56" t="s">
        <v>152</v>
      </c>
      <c r="G56" t="s">
        <v>266</v>
      </c>
      <c r="H56" s="76">
        <v>3.99</v>
      </c>
      <c r="I56" t="s">
        <v>105</v>
      </c>
      <c r="J56" s="76">
        <v>1</v>
      </c>
      <c r="K56" s="76">
        <v>1.1399999999999999</v>
      </c>
      <c r="L56" s="76">
        <v>58910364</v>
      </c>
      <c r="M56" s="76">
        <v>102.43</v>
      </c>
      <c r="N56" s="76">
        <v>60341.885845199999</v>
      </c>
      <c r="O56" s="76">
        <v>0.56000000000000005</v>
      </c>
      <c r="P56" s="76">
        <v>1.88</v>
      </c>
      <c r="Q56" s="76">
        <v>0.7</v>
      </c>
    </row>
    <row r="57" spans="2:17">
      <c r="B57" t="s">
        <v>333</v>
      </c>
      <c r="C57" t="s">
        <v>334</v>
      </c>
      <c r="D57" t="s">
        <v>103</v>
      </c>
      <c r="E57" t="s">
        <v>265</v>
      </c>
      <c r="F57" t="s">
        <v>152</v>
      </c>
      <c r="G57" t="s">
        <v>266</v>
      </c>
      <c r="H57" s="76">
        <v>1.58</v>
      </c>
      <c r="I57" t="s">
        <v>105</v>
      </c>
      <c r="J57" s="76">
        <v>0.5</v>
      </c>
      <c r="K57" s="76">
        <v>0.38</v>
      </c>
      <c r="L57" s="76">
        <v>159209333</v>
      </c>
      <c r="M57" s="76">
        <v>100.89</v>
      </c>
      <c r="N57" s="76">
        <v>160626.29606369999</v>
      </c>
      <c r="O57" s="76">
        <v>1.04</v>
      </c>
      <c r="P57" s="76">
        <v>5</v>
      </c>
      <c r="Q57" s="76">
        <v>1.86</v>
      </c>
    </row>
    <row r="58" spans="2:17">
      <c r="B58" t="s">
        <v>335</v>
      </c>
      <c r="C58" t="s">
        <v>336</v>
      </c>
      <c r="D58" t="s">
        <v>103</v>
      </c>
      <c r="E58" t="s">
        <v>265</v>
      </c>
      <c r="F58" t="s">
        <v>153</v>
      </c>
      <c r="G58" t="s">
        <v>266</v>
      </c>
      <c r="I58" t="s">
        <v>105</v>
      </c>
      <c r="J58" s="76">
        <v>1.25</v>
      </c>
      <c r="K58" s="76">
        <v>0</v>
      </c>
      <c r="L58" s="76">
        <v>164189</v>
      </c>
      <c r="M58" s="76">
        <v>102.37</v>
      </c>
      <c r="N58" s="76">
        <v>168.0802793</v>
      </c>
      <c r="O58" s="76">
        <v>0</v>
      </c>
      <c r="P58" s="76">
        <v>0.01</v>
      </c>
      <c r="Q58" s="76">
        <v>0</v>
      </c>
    </row>
    <row r="59" spans="2:17">
      <c r="B59" t="s">
        <v>337</v>
      </c>
      <c r="C59" t="s">
        <v>338</v>
      </c>
      <c r="D59" t="s">
        <v>103</v>
      </c>
      <c r="E59" t="s">
        <v>265</v>
      </c>
      <c r="F59" t="s">
        <v>152</v>
      </c>
      <c r="G59" t="s">
        <v>322</v>
      </c>
      <c r="H59" s="76">
        <v>0.84</v>
      </c>
      <c r="I59" t="s">
        <v>105</v>
      </c>
      <c r="J59" s="76">
        <v>4</v>
      </c>
      <c r="K59" s="76">
        <v>0.23</v>
      </c>
      <c r="L59" s="76">
        <v>33125927</v>
      </c>
      <c r="M59" s="76">
        <v>103.96</v>
      </c>
      <c r="N59" s="76">
        <v>34437.713709199998</v>
      </c>
      <c r="O59" s="76">
        <v>0.2</v>
      </c>
      <c r="P59" s="76">
        <v>1.07</v>
      </c>
      <c r="Q59" s="76">
        <v>0.4</v>
      </c>
    </row>
    <row r="60" spans="2:17">
      <c r="B60" t="s">
        <v>339</v>
      </c>
      <c r="C60" t="s">
        <v>340</v>
      </c>
      <c r="D60" t="s">
        <v>103</v>
      </c>
      <c r="E60" t="s">
        <v>265</v>
      </c>
      <c r="F60" t="s">
        <v>152</v>
      </c>
      <c r="G60" t="s">
        <v>266</v>
      </c>
      <c r="H60" s="76">
        <v>2.71</v>
      </c>
      <c r="I60" t="s">
        <v>105</v>
      </c>
      <c r="J60" s="76">
        <v>5</v>
      </c>
      <c r="K60" s="76">
        <v>0.75</v>
      </c>
      <c r="L60" s="76">
        <v>14400000</v>
      </c>
      <c r="M60" s="76">
        <v>114.45</v>
      </c>
      <c r="N60" s="76">
        <v>16480.8</v>
      </c>
      <c r="O60" s="76">
        <v>0.08</v>
      </c>
      <c r="P60" s="76">
        <v>0.51</v>
      </c>
      <c r="Q60" s="76">
        <v>0.19</v>
      </c>
    </row>
    <row r="61" spans="2:17">
      <c r="B61" t="s">
        <v>339</v>
      </c>
      <c r="C61" t="s">
        <v>340</v>
      </c>
      <c r="D61" t="s">
        <v>103</v>
      </c>
      <c r="E61" t="s">
        <v>265</v>
      </c>
      <c r="F61" t="s">
        <v>152</v>
      </c>
      <c r="G61" t="s">
        <v>266</v>
      </c>
      <c r="H61" s="76">
        <v>2.71</v>
      </c>
      <c r="I61" t="s">
        <v>105</v>
      </c>
      <c r="J61" s="76">
        <v>5</v>
      </c>
      <c r="K61" s="76">
        <v>0.75</v>
      </c>
      <c r="L61" s="76">
        <v>68960025</v>
      </c>
      <c r="M61" s="76">
        <v>114.45</v>
      </c>
      <c r="N61" s="76">
        <v>78924.7486125</v>
      </c>
      <c r="O61" s="76">
        <v>0.37</v>
      </c>
      <c r="P61" s="76">
        <v>2.46</v>
      </c>
      <c r="Q61" s="76">
        <v>0.91</v>
      </c>
    </row>
    <row r="62" spans="2:17">
      <c r="B62" t="s">
        <v>341</v>
      </c>
      <c r="C62" t="s">
        <v>342</v>
      </c>
      <c r="D62" t="s">
        <v>103</v>
      </c>
      <c r="E62" t="s">
        <v>265</v>
      </c>
      <c r="F62" t="s">
        <v>152</v>
      </c>
      <c r="G62" t="s">
        <v>266</v>
      </c>
      <c r="H62" s="76">
        <v>4.4000000000000004</v>
      </c>
      <c r="I62" t="s">
        <v>105</v>
      </c>
      <c r="J62" s="76">
        <v>5.5</v>
      </c>
      <c r="K62" s="76">
        <v>1.29</v>
      </c>
      <c r="L62" s="76">
        <v>128952</v>
      </c>
      <c r="M62" s="76">
        <v>124.52</v>
      </c>
      <c r="N62" s="76">
        <v>160.57103040000001</v>
      </c>
      <c r="O62" s="76">
        <v>0</v>
      </c>
      <c r="P62" s="76">
        <v>0</v>
      </c>
      <c r="Q62" s="76">
        <v>0</v>
      </c>
    </row>
    <row r="63" spans="2:17">
      <c r="B63" t="s">
        <v>341</v>
      </c>
      <c r="C63" t="s">
        <v>342</v>
      </c>
      <c r="D63" t="s">
        <v>103</v>
      </c>
      <c r="E63" t="s">
        <v>265</v>
      </c>
      <c r="F63" t="s">
        <v>152</v>
      </c>
      <c r="G63" t="s">
        <v>266</v>
      </c>
      <c r="H63" s="76">
        <v>4.4000000000000004</v>
      </c>
      <c r="I63" t="s">
        <v>105</v>
      </c>
      <c r="J63" s="76">
        <v>5.5</v>
      </c>
      <c r="K63" s="76">
        <v>1.29</v>
      </c>
      <c r="L63" s="76">
        <v>29863098</v>
      </c>
      <c r="M63" s="76">
        <v>124.52</v>
      </c>
      <c r="N63" s="76">
        <v>37185.529629600001</v>
      </c>
      <c r="O63" s="76">
        <v>0.17</v>
      </c>
      <c r="P63" s="76">
        <v>1.1599999999999999</v>
      </c>
      <c r="Q63" s="76">
        <v>0.43</v>
      </c>
    </row>
    <row r="64" spans="2:17">
      <c r="B64" t="s">
        <v>343</v>
      </c>
      <c r="C64" t="s">
        <v>344</v>
      </c>
      <c r="D64" t="s">
        <v>103</v>
      </c>
      <c r="E64" t="s">
        <v>265</v>
      </c>
      <c r="F64" t="s">
        <v>152</v>
      </c>
      <c r="G64" t="s">
        <v>266</v>
      </c>
      <c r="H64" s="76">
        <v>1.86</v>
      </c>
      <c r="I64" t="s">
        <v>105</v>
      </c>
      <c r="J64" s="76">
        <v>6</v>
      </c>
      <c r="K64" s="76">
        <v>0.48</v>
      </c>
      <c r="L64" s="76">
        <v>18501736</v>
      </c>
      <c r="M64" s="76">
        <v>111.86</v>
      </c>
      <c r="N64" s="76">
        <v>20696.041889600001</v>
      </c>
      <c r="O64" s="76">
        <v>0.1</v>
      </c>
      <c r="P64" s="76">
        <v>0.64</v>
      </c>
      <c r="Q64" s="76">
        <v>0.24</v>
      </c>
    </row>
    <row r="65" spans="2:17">
      <c r="B65" t="s">
        <v>343</v>
      </c>
      <c r="C65" t="s">
        <v>344</v>
      </c>
      <c r="D65" t="s">
        <v>103</v>
      </c>
      <c r="E65" t="s">
        <v>265</v>
      </c>
      <c r="F65" t="s">
        <v>152</v>
      </c>
      <c r="G65" t="s">
        <v>266</v>
      </c>
      <c r="H65" s="76">
        <v>1.86</v>
      </c>
      <c r="I65" t="s">
        <v>105</v>
      </c>
      <c r="J65" s="76">
        <v>6</v>
      </c>
      <c r="K65" s="76">
        <v>0.48</v>
      </c>
      <c r="L65" s="76">
        <v>63057851</v>
      </c>
      <c r="M65" s="76">
        <v>111.86</v>
      </c>
      <c r="N65" s="76">
        <v>70536.512128600007</v>
      </c>
      <c r="O65" s="76">
        <v>0.34</v>
      </c>
      <c r="P65" s="76">
        <v>2.19</v>
      </c>
      <c r="Q65" s="76">
        <v>0.82</v>
      </c>
    </row>
    <row r="66" spans="2:17">
      <c r="B66" t="s">
        <v>345</v>
      </c>
      <c r="C66" t="s">
        <v>346</v>
      </c>
      <c r="D66" t="s">
        <v>103</v>
      </c>
      <c r="E66" t="s">
        <v>265</v>
      </c>
      <c r="F66" t="s">
        <v>152</v>
      </c>
      <c r="G66" t="s">
        <v>266</v>
      </c>
      <c r="H66" s="76">
        <v>5.47</v>
      </c>
      <c r="I66" t="s">
        <v>105</v>
      </c>
      <c r="J66" s="76">
        <v>4.25</v>
      </c>
      <c r="K66" s="76">
        <v>1.61</v>
      </c>
      <c r="L66" s="76">
        <v>30336942</v>
      </c>
      <c r="M66" s="76">
        <v>120.1</v>
      </c>
      <c r="N66" s="76">
        <v>36434.667342000001</v>
      </c>
      <c r="O66" s="76">
        <v>0.16</v>
      </c>
      <c r="P66" s="76">
        <v>1.1299999999999999</v>
      </c>
      <c r="Q66" s="76">
        <v>0.42</v>
      </c>
    </row>
    <row r="67" spans="2:17">
      <c r="B67" t="s">
        <v>345</v>
      </c>
      <c r="C67" t="s">
        <v>346</v>
      </c>
      <c r="D67" t="s">
        <v>103</v>
      </c>
      <c r="E67" t="s">
        <v>265</v>
      </c>
      <c r="F67" t="s">
        <v>152</v>
      </c>
      <c r="G67" t="s">
        <v>266</v>
      </c>
      <c r="H67" s="76">
        <v>5.47</v>
      </c>
      <c r="I67" t="s">
        <v>105</v>
      </c>
      <c r="J67" s="76">
        <v>4.25</v>
      </c>
      <c r="K67" s="76">
        <v>1.61</v>
      </c>
      <c r="L67" s="76">
        <v>99668435</v>
      </c>
      <c r="M67" s="76">
        <v>120.1</v>
      </c>
      <c r="N67" s="76">
        <v>119701.790435</v>
      </c>
      <c r="O67" s="76">
        <v>0.54</v>
      </c>
      <c r="P67" s="76">
        <v>3.72</v>
      </c>
      <c r="Q67" s="76">
        <v>1.38</v>
      </c>
    </row>
    <row r="68" spans="2:17">
      <c r="B68" t="s">
        <v>347</v>
      </c>
      <c r="C68" t="s">
        <v>348</v>
      </c>
      <c r="D68" t="s">
        <v>103</v>
      </c>
      <c r="E68" t="s">
        <v>265</v>
      </c>
      <c r="F68" t="s">
        <v>152</v>
      </c>
      <c r="G68" t="s">
        <v>266</v>
      </c>
      <c r="H68" s="76">
        <v>6.34</v>
      </c>
      <c r="I68" t="s">
        <v>105</v>
      </c>
      <c r="J68" s="76">
        <v>3.75</v>
      </c>
      <c r="K68" s="76">
        <v>1.85</v>
      </c>
      <c r="L68" s="76">
        <v>23522904</v>
      </c>
      <c r="M68" s="76">
        <v>118.05</v>
      </c>
      <c r="N68" s="76">
        <v>27768.788172</v>
      </c>
      <c r="O68" s="76">
        <v>0.16</v>
      </c>
      <c r="P68" s="76">
        <v>0.86</v>
      </c>
      <c r="Q68" s="76">
        <v>0.32</v>
      </c>
    </row>
    <row r="69" spans="2:17">
      <c r="B69" t="s">
        <v>347</v>
      </c>
      <c r="C69" t="s">
        <v>348</v>
      </c>
      <c r="D69" t="s">
        <v>103</v>
      </c>
      <c r="E69" t="s">
        <v>265</v>
      </c>
      <c r="F69" t="s">
        <v>152</v>
      </c>
      <c r="G69" t="s">
        <v>266</v>
      </c>
      <c r="H69" s="76">
        <v>6.34</v>
      </c>
      <c r="I69" t="s">
        <v>105</v>
      </c>
      <c r="J69" s="76">
        <v>3.75</v>
      </c>
      <c r="K69" s="76">
        <v>1.85</v>
      </c>
      <c r="L69" s="76">
        <v>72439086</v>
      </c>
      <c r="M69" s="76">
        <v>118.05</v>
      </c>
      <c r="N69" s="76">
        <v>85514.341023000001</v>
      </c>
      <c r="O69" s="76">
        <v>0.49</v>
      </c>
      <c r="P69" s="76">
        <v>2.66</v>
      </c>
      <c r="Q69" s="76">
        <v>0.99</v>
      </c>
    </row>
    <row r="70" spans="2:17">
      <c r="B70" t="s">
        <v>349</v>
      </c>
      <c r="C70" t="s">
        <v>350</v>
      </c>
      <c r="D70" t="s">
        <v>103</v>
      </c>
      <c r="E70" t="s">
        <v>265</v>
      </c>
      <c r="F70" t="s">
        <v>152</v>
      </c>
      <c r="G70" t="s">
        <v>266</v>
      </c>
      <c r="H70" s="76">
        <v>2.1</v>
      </c>
      <c r="I70" t="s">
        <v>105</v>
      </c>
      <c r="J70" s="76">
        <v>2.25</v>
      </c>
      <c r="K70" s="76">
        <v>0.6</v>
      </c>
      <c r="L70" s="76">
        <v>29617303</v>
      </c>
      <c r="M70" s="76">
        <v>104.29</v>
      </c>
      <c r="N70" s="76">
        <v>30887.885298699999</v>
      </c>
      <c r="O70" s="76">
        <v>0.18</v>
      </c>
      <c r="P70" s="76">
        <v>0.96</v>
      </c>
      <c r="Q70" s="76">
        <v>0.36</v>
      </c>
    </row>
    <row r="71" spans="2:17">
      <c r="B71" t="s">
        <v>349</v>
      </c>
      <c r="C71" t="s">
        <v>350</v>
      </c>
      <c r="D71" t="s">
        <v>103</v>
      </c>
      <c r="E71" t="s">
        <v>265</v>
      </c>
      <c r="F71" t="s">
        <v>152</v>
      </c>
      <c r="G71" t="s">
        <v>266</v>
      </c>
      <c r="H71" s="76">
        <v>2.1</v>
      </c>
      <c r="I71" t="s">
        <v>105</v>
      </c>
      <c r="J71" s="76">
        <v>2.25</v>
      </c>
      <c r="K71" s="76">
        <v>0.6</v>
      </c>
      <c r="L71" s="76">
        <v>218736037</v>
      </c>
      <c r="M71" s="76">
        <v>104.29</v>
      </c>
      <c r="N71" s="76">
        <v>228119.81298730001</v>
      </c>
      <c r="O71" s="76">
        <v>1.36</v>
      </c>
      <c r="P71" s="76">
        <v>7.1</v>
      </c>
      <c r="Q71" s="76">
        <v>2.64</v>
      </c>
    </row>
    <row r="72" spans="2:17">
      <c r="B72" t="s">
        <v>351</v>
      </c>
      <c r="C72" t="s">
        <v>352</v>
      </c>
      <c r="D72" t="s">
        <v>103</v>
      </c>
      <c r="E72" t="s">
        <v>265</v>
      </c>
      <c r="F72" t="s">
        <v>152</v>
      </c>
      <c r="G72" t="s">
        <v>266</v>
      </c>
      <c r="H72" s="76">
        <v>7.82</v>
      </c>
      <c r="I72" t="s">
        <v>105</v>
      </c>
      <c r="J72" s="76">
        <v>1.75</v>
      </c>
      <c r="K72" s="76">
        <v>2.2000000000000002</v>
      </c>
      <c r="L72" s="76">
        <v>10163437</v>
      </c>
      <c r="M72" s="76">
        <v>102.09</v>
      </c>
      <c r="N72" s="76">
        <v>10375.852833299999</v>
      </c>
      <c r="O72" s="76">
        <v>7.0000000000000007E-2</v>
      </c>
      <c r="P72" s="76">
        <v>0.32</v>
      </c>
      <c r="Q72" s="76">
        <v>0.12</v>
      </c>
    </row>
    <row r="73" spans="2:17">
      <c r="B73" t="s">
        <v>351</v>
      </c>
      <c r="C73" t="s">
        <v>352</v>
      </c>
      <c r="D73" t="s">
        <v>103</v>
      </c>
      <c r="E73" t="s">
        <v>265</v>
      </c>
      <c r="F73" t="s">
        <v>152</v>
      </c>
      <c r="G73" t="s">
        <v>266</v>
      </c>
      <c r="H73" s="76">
        <v>7.82</v>
      </c>
      <c r="I73" t="s">
        <v>105</v>
      </c>
      <c r="J73" s="76">
        <v>1.75</v>
      </c>
      <c r="K73" s="76">
        <v>2.2000000000000002</v>
      </c>
      <c r="L73" s="76">
        <v>102745413</v>
      </c>
      <c r="M73" s="76">
        <v>102.09</v>
      </c>
      <c r="N73" s="76">
        <v>104892.7921317</v>
      </c>
      <c r="O73" s="76">
        <v>0.7</v>
      </c>
      <c r="P73" s="76">
        <v>3.26</v>
      </c>
      <c r="Q73" s="76">
        <v>1.21</v>
      </c>
    </row>
    <row r="74" spans="2:17">
      <c r="B74" t="s">
        <v>353</v>
      </c>
      <c r="C74" t="s">
        <v>354</v>
      </c>
      <c r="D74" t="s">
        <v>103</v>
      </c>
      <c r="E74" t="s">
        <v>265</v>
      </c>
      <c r="F74" t="s">
        <v>152</v>
      </c>
      <c r="G74" t="s">
        <v>266</v>
      </c>
      <c r="H74" s="76">
        <v>0.59</v>
      </c>
      <c r="I74" t="s">
        <v>105</v>
      </c>
      <c r="J74" s="76">
        <v>1.25</v>
      </c>
      <c r="K74" s="76">
        <v>0.15</v>
      </c>
      <c r="L74" s="76">
        <v>34616288</v>
      </c>
      <c r="M74" s="76">
        <v>101.25</v>
      </c>
      <c r="N74" s="76">
        <v>35048.991600000001</v>
      </c>
      <c r="O74" s="76">
        <v>0.35</v>
      </c>
      <c r="P74" s="76">
        <v>1.0900000000000001</v>
      </c>
      <c r="Q74" s="76">
        <v>0.41</v>
      </c>
    </row>
    <row r="75" spans="2:17">
      <c r="B75" t="s">
        <v>355</v>
      </c>
      <c r="C75" t="s">
        <v>356</v>
      </c>
      <c r="D75" t="s">
        <v>103</v>
      </c>
      <c r="E75" t="s">
        <v>265</v>
      </c>
      <c r="F75" t="s">
        <v>152</v>
      </c>
      <c r="G75" t="s">
        <v>266</v>
      </c>
      <c r="H75" s="76">
        <v>7.69</v>
      </c>
      <c r="I75" t="s">
        <v>105</v>
      </c>
      <c r="J75" s="76">
        <v>6.25</v>
      </c>
      <c r="K75" s="76">
        <v>2.2200000000000002</v>
      </c>
      <c r="L75" s="76">
        <v>49362926</v>
      </c>
      <c r="M75" s="76">
        <v>145.02000000000001</v>
      </c>
      <c r="N75" s="76">
        <v>71586.115285199994</v>
      </c>
      <c r="O75" s="76">
        <v>0.28999999999999998</v>
      </c>
      <c r="P75" s="76">
        <v>2.23</v>
      </c>
      <c r="Q75" s="76">
        <v>0.83</v>
      </c>
    </row>
    <row r="76" spans="2:17">
      <c r="B76" t="s">
        <v>355</v>
      </c>
      <c r="C76" t="s">
        <v>356</v>
      </c>
      <c r="D76" t="s">
        <v>103</v>
      </c>
      <c r="E76" t="s">
        <v>265</v>
      </c>
      <c r="F76" t="s">
        <v>152</v>
      </c>
      <c r="G76" t="s">
        <v>266</v>
      </c>
      <c r="H76" s="76">
        <v>7.69</v>
      </c>
      <c r="I76" t="s">
        <v>105</v>
      </c>
      <c r="J76" s="76">
        <v>6.25</v>
      </c>
      <c r="K76" s="76">
        <v>2.2200000000000002</v>
      </c>
      <c r="L76" s="76">
        <v>149777059</v>
      </c>
      <c r="M76" s="76">
        <v>145.02000000000001</v>
      </c>
      <c r="N76" s="76">
        <v>217206.69096179999</v>
      </c>
      <c r="O76" s="76">
        <v>0.87</v>
      </c>
      <c r="P76" s="76">
        <v>6.76</v>
      </c>
      <c r="Q76" s="76">
        <v>2.5099999999999998</v>
      </c>
    </row>
    <row r="77" spans="2:17">
      <c r="B77" t="s">
        <v>357</v>
      </c>
      <c r="C77" t="s">
        <v>358</v>
      </c>
      <c r="D77" t="s">
        <v>103</v>
      </c>
      <c r="E77" t="s">
        <v>265</v>
      </c>
      <c r="F77" t="s">
        <v>152</v>
      </c>
      <c r="G77" t="s">
        <v>266</v>
      </c>
      <c r="H77" s="76">
        <v>15.64</v>
      </c>
      <c r="I77" t="s">
        <v>105</v>
      </c>
      <c r="J77" s="76">
        <v>5.5</v>
      </c>
      <c r="K77" s="76">
        <v>3.33</v>
      </c>
      <c r="L77" s="76">
        <v>5812762</v>
      </c>
      <c r="M77" s="76">
        <v>149.41999999999999</v>
      </c>
      <c r="N77" s="76">
        <v>8685.4289804</v>
      </c>
      <c r="O77" s="76">
        <v>0.03</v>
      </c>
      <c r="P77" s="76">
        <v>0.27</v>
      </c>
      <c r="Q77" s="76">
        <v>0.1</v>
      </c>
    </row>
    <row r="78" spans="2:17">
      <c r="B78" t="s">
        <v>357</v>
      </c>
      <c r="C78" t="s">
        <v>358</v>
      </c>
      <c r="D78" t="s">
        <v>103</v>
      </c>
      <c r="E78" t="s">
        <v>265</v>
      </c>
      <c r="F78" t="s">
        <v>152</v>
      </c>
      <c r="G78" t="s">
        <v>266</v>
      </c>
      <c r="H78" s="76">
        <v>15.64</v>
      </c>
      <c r="I78" t="s">
        <v>105</v>
      </c>
      <c r="J78" s="76">
        <v>5.5</v>
      </c>
      <c r="K78" s="76">
        <v>3.33</v>
      </c>
      <c r="L78" s="76">
        <v>93487720</v>
      </c>
      <c r="M78" s="76">
        <v>149.41999999999999</v>
      </c>
      <c r="N78" s="76">
        <v>139689.35122400001</v>
      </c>
      <c r="O78" s="76">
        <v>0.54</v>
      </c>
      <c r="P78" s="76">
        <v>4.3499999999999996</v>
      </c>
      <c r="Q78" s="76">
        <v>1.62</v>
      </c>
    </row>
    <row r="79" spans="2:17">
      <c r="B79" s="77" t="s">
        <v>359</v>
      </c>
      <c r="C79" s="16"/>
      <c r="D79" s="16"/>
      <c r="H79" s="78">
        <v>3.41</v>
      </c>
      <c r="K79" s="78">
        <v>0.36</v>
      </c>
      <c r="L79" s="78">
        <v>7136453</v>
      </c>
      <c r="N79" s="78">
        <v>7127.3667234000004</v>
      </c>
      <c r="P79" s="78">
        <v>0.22</v>
      </c>
      <c r="Q79" s="78">
        <v>0.08</v>
      </c>
    </row>
    <row r="80" spans="2:17">
      <c r="B80" t="s">
        <v>360</v>
      </c>
      <c r="C80" t="s">
        <v>361</v>
      </c>
      <c r="D80" t="s">
        <v>103</v>
      </c>
      <c r="E80" t="s">
        <v>265</v>
      </c>
      <c r="F80" t="s">
        <v>152</v>
      </c>
      <c r="G80" t="s">
        <v>266</v>
      </c>
      <c r="H80" s="76">
        <v>4.66</v>
      </c>
      <c r="I80" t="s">
        <v>105</v>
      </c>
      <c r="J80" s="76">
        <v>0.08</v>
      </c>
      <c r="K80" s="76">
        <v>0.37</v>
      </c>
      <c r="L80" s="76">
        <v>1215958</v>
      </c>
      <c r="M80" s="76">
        <v>99.74</v>
      </c>
      <c r="N80" s="76">
        <v>1212.7965091999999</v>
      </c>
      <c r="O80" s="76">
        <v>0.01</v>
      </c>
      <c r="P80" s="76">
        <v>0.04</v>
      </c>
      <c r="Q80" s="76">
        <v>0.01</v>
      </c>
    </row>
    <row r="81" spans="2:17">
      <c r="B81" t="s">
        <v>362</v>
      </c>
      <c r="C81" t="s">
        <v>363</v>
      </c>
      <c r="D81" t="s">
        <v>103</v>
      </c>
      <c r="E81" t="s">
        <v>265</v>
      </c>
      <c r="F81" t="s">
        <v>152</v>
      </c>
      <c r="G81" t="s">
        <v>266</v>
      </c>
      <c r="I81" t="s">
        <v>105</v>
      </c>
      <c r="J81" s="76">
        <v>0.1</v>
      </c>
      <c r="K81" s="76">
        <v>0</v>
      </c>
      <c r="L81" s="76">
        <v>631</v>
      </c>
      <c r="M81" s="76">
        <v>99.22</v>
      </c>
      <c r="N81" s="76">
        <v>0.62607820000000003</v>
      </c>
      <c r="O81" s="76">
        <v>0</v>
      </c>
      <c r="P81" s="76">
        <v>0</v>
      </c>
      <c r="Q81" s="76">
        <v>0</v>
      </c>
    </row>
    <row r="82" spans="2:17">
      <c r="B82" t="s">
        <v>364</v>
      </c>
      <c r="C82" t="s">
        <v>365</v>
      </c>
      <c r="D82" t="s">
        <v>103</v>
      </c>
      <c r="E82" t="s">
        <v>265</v>
      </c>
      <c r="F82" t="s">
        <v>152</v>
      </c>
      <c r="G82" t="s">
        <v>266</v>
      </c>
      <c r="H82" s="76">
        <v>3.16</v>
      </c>
      <c r="I82" t="s">
        <v>105</v>
      </c>
      <c r="J82" s="76">
        <v>0.12</v>
      </c>
      <c r="K82" s="76">
        <v>0.36</v>
      </c>
      <c r="L82" s="76">
        <v>5919864</v>
      </c>
      <c r="M82" s="76">
        <v>99.9</v>
      </c>
      <c r="N82" s="76">
        <v>5913.9441360000001</v>
      </c>
      <c r="O82" s="76">
        <v>0.03</v>
      </c>
      <c r="P82" s="76">
        <v>0.18</v>
      </c>
      <c r="Q82" s="76">
        <v>7.0000000000000007E-2</v>
      </c>
    </row>
    <row r="83" spans="2:17">
      <c r="B83" s="77" t="s">
        <v>366</v>
      </c>
      <c r="C83" s="16"/>
      <c r="D83" s="16"/>
      <c r="H83" s="78">
        <v>0</v>
      </c>
      <c r="K83" s="78">
        <v>0</v>
      </c>
      <c r="L83" s="78">
        <v>0</v>
      </c>
      <c r="N83" s="78">
        <v>0</v>
      </c>
      <c r="P83" s="78">
        <v>0</v>
      </c>
      <c r="Q83" s="78">
        <v>0</v>
      </c>
    </row>
    <row r="84" spans="2:17">
      <c r="B84" t="s">
        <v>217</v>
      </c>
      <c r="C84" t="s">
        <v>217</v>
      </c>
      <c r="D84" s="16"/>
      <c r="E84" t="s">
        <v>217</v>
      </c>
      <c r="H84" s="76">
        <v>0</v>
      </c>
      <c r="I84" t="s">
        <v>217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6">
        <v>0</v>
      </c>
      <c r="Q84" s="76">
        <v>0</v>
      </c>
    </row>
    <row r="85" spans="2:17">
      <c r="B85" s="77" t="s">
        <v>258</v>
      </c>
      <c r="C85" s="16"/>
      <c r="D85" s="16"/>
      <c r="H85" s="78">
        <v>0</v>
      </c>
      <c r="K85" s="78">
        <v>0</v>
      </c>
      <c r="L85" s="78">
        <v>0</v>
      </c>
      <c r="N85" s="78">
        <v>0</v>
      </c>
      <c r="P85" s="78">
        <v>0</v>
      </c>
      <c r="Q85" s="78">
        <v>0</v>
      </c>
    </row>
    <row r="86" spans="2:17">
      <c r="B86" s="77" t="s">
        <v>367</v>
      </c>
      <c r="C86" s="16"/>
      <c r="D86" s="16"/>
      <c r="H86" s="78">
        <v>0</v>
      </c>
      <c r="K86" s="78">
        <v>0</v>
      </c>
      <c r="L86" s="78">
        <v>0</v>
      </c>
      <c r="N86" s="78">
        <v>0</v>
      </c>
      <c r="P86" s="78">
        <v>0</v>
      </c>
      <c r="Q86" s="78">
        <v>0</v>
      </c>
    </row>
    <row r="87" spans="2:17">
      <c r="B87" t="s">
        <v>217</v>
      </c>
      <c r="C87" t="s">
        <v>217</v>
      </c>
      <c r="D87" s="16"/>
      <c r="E87" t="s">
        <v>217</v>
      </c>
      <c r="H87" s="76">
        <v>0</v>
      </c>
      <c r="I87" t="s">
        <v>217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</row>
    <row r="88" spans="2:17">
      <c r="B88" s="77" t="s">
        <v>368</v>
      </c>
      <c r="C88" s="16"/>
      <c r="D88" s="16"/>
      <c r="H88" s="78">
        <v>0</v>
      </c>
      <c r="K88" s="78">
        <v>0</v>
      </c>
      <c r="L88" s="78">
        <v>0</v>
      </c>
      <c r="N88" s="78">
        <v>0</v>
      </c>
      <c r="P88" s="78">
        <v>0</v>
      </c>
      <c r="Q88" s="78">
        <v>0</v>
      </c>
    </row>
    <row r="89" spans="2:17">
      <c r="B89" t="s">
        <v>217</v>
      </c>
      <c r="C89" t="s">
        <v>217</v>
      </c>
      <c r="D89" s="16"/>
      <c r="E89" t="s">
        <v>217</v>
      </c>
      <c r="H89" s="76">
        <v>0</v>
      </c>
      <c r="I89" t="s">
        <v>217</v>
      </c>
      <c r="J89" s="76">
        <v>0</v>
      </c>
      <c r="K89" s="76">
        <v>0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76">
        <v>0</v>
      </c>
    </row>
    <row r="90" spans="2:17">
      <c r="B90" t="s">
        <v>369</v>
      </c>
      <c r="C90" s="16"/>
      <c r="D90" s="16"/>
    </row>
    <row r="91" spans="2:17">
      <c r="B91" t="s">
        <v>370</v>
      </c>
      <c r="C91" s="16"/>
      <c r="D91" s="16"/>
    </row>
    <row r="92" spans="2:17">
      <c r="B92" t="s">
        <v>371</v>
      </c>
      <c r="C92" s="16"/>
      <c r="D92" s="16"/>
    </row>
    <row r="93" spans="2:17">
      <c r="C93" s="16"/>
      <c r="D93" s="16"/>
    </row>
    <row r="94" spans="2:17">
      <c r="C94" s="16"/>
      <c r="D94" s="16"/>
    </row>
    <row r="95" spans="2:17">
      <c r="C95" s="16"/>
      <c r="D95" s="16"/>
    </row>
    <row r="96" spans="2:17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2782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2783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373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1546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258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260</v>
      </c>
      <c r="D26" s="16"/>
    </row>
    <row r="27" spans="2:23">
      <c r="B27" t="s">
        <v>369</v>
      </c>
      <c r="D27" s="16"/>
    </row>
    <row r="28" spans="2:23">
      <c r="B28" t="s">
        <v>370</v>
      </c>
      <c r="D28" s="16"/>
    </row>
    <row r="29" spans="2:23">
      <c r="B29" t="s">
        <v>371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23" sqref="A23:XFD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5">
        <v>4.43</v>
      </c>
      <c r="L11" s="7"/>
      <c r="M11" s="7"/>
      <c r="N11" s="75">
        <v>3.13</v>
      </c>
      <c r="O11" s="75">
        <v>1300000</v>
      </c>
      <c r="P11" s="33"/>
      <c r="Q11" s="75">
        <v>4709.27405</v>
      </c>
      <c r="R11" s="7"/>
      <c r="S11" s="75">
        <v>100</v>
      </c>
      <c r="T11" s="75">
        <v>0.05</v>
      </c>
      <c r="U11" s="35"/>
      <c r="BJ11" s="16"/>
      <c r="BK11" s="19"/>
      <c r="BL11" s="16"/>
      <c r="BO11" s="16"/>
    </row>
    <row r="12" spans="2:67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372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6">
        <v>0</v>
      </c>
      <c r="L14" t="s">
        <v>217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290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6">
        <v>0</v>
      </c>
      <c r="L16" t="s">
        <v>217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373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6">
        <v>0</v>
      </c>
      <c r="L18" t="s">
        <v>217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258</v>
      </c>
      <c r="C19" s="16"/>
      <c r="D19" s="16"/>
      <c r="E19" s="16"/>
      <c r="F19" s="16"/>
      <c r="G19" s="16"/>
      <c r="K19" s="78">
        <v>4.43</v>
      </c>
      <c r="N19" s="78">
        <v>3.13</v>
      </c>
      <c r="O19" s="78">
        <v>1300000</v>
      </c>
      <c r="Q19" s="78">
        <v>4709.27405</v>
      </c>
      <c r="S19" s="78">
        <v>100</v>
      </c>
      <c r="T19" s="78">
        <v>0.05</v>
      </c>
    </row>
    <row r="20" spans="2:20">
      <c r="B20" s="77" t="s">
        <v>374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6">
        <v>0</v>
      </c>
      <c r="L21" t="s">
        <v>217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375</v>
      </c>
      <c r="C22" s="16"/>
      <c r="D22" s="16"/>
      <c r="E22" s="16"/>
      <c r="F22" s="16"/>
      <c r="G22" s="16"/>
      <c r="K22" s="78">
        <v>4.43</v>
      </c>
      <c r="N22" s="78">
        <v>3.13</v>
      </c>
      <c r="O22" s="78">
        <v>1300000</v>
      </c>
      <c r="Q22" s="78">
        <v>4709.27405</v>
      </c>
      <c r="S22" s="78">
        <v>100</v>
      </c>
      <c r="T22" s="78">
        <v>0.05</v>
      </c>
    </row>
    <row r="25" spans="2:20">
      <c r="B25" t="s">
        <v>260</v>
      </c>
      <c r="C25" s="16"/>
      <c r="D25" s="16"/>
      <c r="E25" s="16"/>
      <c r="F25" s="16"/>
      <c r="G25" s="16"/>
    </row>
    <row r="26" spans="2:20">
      <c r="B26" t="s">
        <v>369</v>
      </c>
      <c r="C26" s="16"/>
      <c r="D26" s="16"/>
      <c r="E26" s="16"/>
      <c r="F26" s="16"/>
      <c r="G26" s="16"/>
    </row>
    <row r="27" spans="2:20">
      <c r="B27" t="s">
        <v>370</v>
      </c>
      <c r="C27" s="16"/>
      <c r="D27" s="16"/>
      <c r="E27" s="16"/>
      <c r="F27" s="16"/>
      <c r="G27" s="16"/>
    </row>
    <row r="28" spans="2:20">
      <c r="B28" t="s">
        <v>371</v>
      </c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84:E691">
      <formula1>$AL$6:$AL$8</formula1>
    </dataValidation>
    <dataValidation type="list" allowBlank="1" showInputMessage="1" showErrorMessage="1" sqref="G12:G22 G25:G684">
      <formula1>$BL$6:$BL$11</formula1>
    </dataValidation>
    <dataValidation type="list" allowBlank="1" showInputMessage="1" showErrorMessage="1" sqref="L12:L22 L25:L466">
      <formula1>$BO$6:$BO$11</formula1>
    </dataValidation>
    <dataValidation type="list" allowBlank="1" showInputMessage="1" showErrorMessage="1" sqref="E12:E22 E25:E183">
      <formula1>$BJ$6:$BJ$11</formula1>
    </dataValidation>
    <dataValidation type="list" allowBlank="1" showInputMessage="1" showErrorMessage="1" sqref="I12:I22 I25:I466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9"/>
  <sheetViews>
    <sheetView rightToLeft="1" topLeftCell="A9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3.45</v>
      </c>
      <c r="L11" s="7"/>
      <c r="M11" s="7"/>
      <c r="N11" s="75">
        <v>2.04</v>
      </c>
      <c r="O11" s="75">
        <v>1410983106.0599999</v>
      </c>
      <c r="P11" s="33"/>
      <c r="Q11" s="75">
        <v>11332.008717500001</v>
      </c>
      <c r="R11" s="75">
        <f>R12+R502</f>
        <v>1752844.3682024945</v>
      </c>
      <c r="S11" s="7"/>
      <c r="T11" s="75">
        <v>100</v>
      </c>
      <c r="U11" s="75">
        <v>20.23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3.19</v>
      </c>
      <c r="N12" s="78">
        <v>1.85</v>
      </c>
      <c r="O12" s="78">
        <v>1344186106.0599999</v>
      </c>
      <c r="Q12" s="78">
        <v>11148.36838</v>
      </c>
      <c r="R12" s="78">
        <f>R13+R252+R480</f>
        <v>1499467.3549955999</v>
      </c>
      <c r="T12" s="78">
        <v>85.78</v>
      </c>
      <c r="U12" s="78">
        <v>17.350000000000001</v>
      </c>
    </row>
    <row r="13" spans="2:66">
      <c r="B13" s="77" t="s">
        <v>372</v>
      </c>
      <c r="C13" s="16"/>
      <c r="D13" s="16"/>
      <c r="E13" s="16"/>
      <c r="F13" s="16"/>
      <c r="K13" s="78">
        <v>3.26</v>
      </c>
      <c r="N13" s="78">
        <v>1.68</v>
      </c>
      <c r="O13" s="78">
        <v>880715401.75999999</v>
      </c>
      <c r="Q13" s="78">
        <v>5827.0926900000004</v>
      </c>
      <c r="R13" s="78">
        <v>1007317.3330018858</v>
      </c>
      <c r="T13" s="78">
        <v>57.62</v>
      </c>
      <c r="U13" s="78">
        <v>11.65</v>
      </c>
    </row>
    <row r="14" spans="2:66">
      <c r="B14" t="s">
        <v>385</v>
      </c>
      <c r="C14" t="s">
        <v>386</v>
      </c>
      <c r="D14" t="s">
        <v>103</v>
      </c>
      <c r="E14" t="s">
        <v>126</v>
      </c>
      <c r="F14" t="s">
        <v>387</v>
      </c>
      <c r="G14" t="s">
        <v>388</v>
      </c>
      <c r="H14" t="s">
        <v>222</v>
      </c>
      <c r="I14" t="s">
        <v>152</v>
      </c>
      <c r="J14" t="s">
        <v>266</v>
      </c>
      <c r="K14" s="76">
        <v>3.22</v>
      </c>
      <c r="L14" t="s">
        <v>105</v>
      </c>
      <c r="M14" s="76">
        <v>0.59</v>
      </c>
      <c r="N14" s="76">
        <v>0.65</v>
      </c>
      <c r="O14" s="76">
        <v>9535565</v>
      </c>
      <c r="P14" s="76">
        <v>100.22</v>
      </c>
      <c r="Q14" s="76">
        <v>0</v>
      </c>
      <c r="R14" s="76">
        <v>9556.5432430000001</v>
      </c>
      <c r="S14" s="76">
        <v>0.18</v>
      </c>
      <c r="T14" s="76">
        <v>0.55000000000000004</v>
      </c>
      <c r="U14" s="76">
        <v>0.11</v>
      </c>
    </row>
    <row r="15" spans="2:66">
      <c r="B15" t="s">
        <v>389</v>
      </c>
      <c r="C15" t="s">
        <v>390</v>
      </c>
      <c r="D15" t="s">
        <v>103</v>
      </c>
      <c r="E15" t="s">
        <v>126</v>
      </c>
      <c r="F15" t="s">
        <v>391</v>
      </c>
      <c r="G15" t="s">
        <v>388</v>
      </c>
      <c r="H15" t="s">
        <v>222</v>
      </c>
      <c r="I15" t="s">
        <v>383</v>
      </c>
      <c r="J15" t="s">
        <v>266</v>
      </c>
      <c r="L15" t="s">
        <v>105</v>
      </c>
      <c r="M15" s="76">
        <v>0.86</v>
      </c>
      <c r="N15" s="76">
        <v>0</v>
      </c>
      <c r="O15" s="76">
        <v>8042000</v>
      </c>
      <c r="P15" s="76">
        <v>100</v>
      </c>
      <c r="Q15" s="76">
        <v>0</v>
      </c>
      <c r="R15" s="76">
        <v>8042</v>
      </c>
      <c r="S15" s="76">
        <v>0</v>
      </c>
      <c r="T15" s="76">
        <v>0.46</v>
      </c>
      <c r="U15" s="76">
        <v>0.09</v>
      </c>
    </row>
    <row r="16" spans="2:66">
      <c r="B16" t="s">
        <v>389</v>
      </c>
      <c r="C16" t="s">
        <v>390</v>
      </c>
      <c r="D16" t="s">
        <v>103</v>
      </c>
      <c r="E16" t="s">
        <v>126</v>
      </c>
      <c r="F16" t="s">
        <v>391</v>
      </c>
      <c r="G16" t="s">
        <v>388</v>
      </c>
      <c r="H16" t="s">
        <v>222</v>
      </c>
      <c r="I16" t="s">
        <v>383</v>
      </c>
      <c r="J16" t="s">
        <v>266</v>
      </c>
      <c r="L16" t="s">
        <v>105</v>
      </c>
      <c r="M16" s="76">
        <v>0.86</v>
      </c>
      <c r="N16" s="76">
        <v>0</v>
      </c>
      <c r="O16" s="76">
        <v>16616000</v>
      </c>
      <c r="P16" s="76">
        <v>100</v>
      </c>
      <c r="Q16" s="76">
        <v>0</v>
      </c>
      <c r="R16" s="76">
        <v>16616</v>
      </c>
      <c r="S16" s="76">
        <v>0</v>
      </c>
      <c r="T16" s="76">
        <v>0.95</v>
      </c>
      <c r="U16" s="76">
        <v>0.19</v>
      </c>
    </row>
    <row r="17" spans="2:21">
      <c r="B17" t="s">
        <v>392</v>
      </c>
      <c r="C17" t="s">
        <v>393</v>
      </c>
      <c r="D17" t="s">
        <v>103</v>
      </c>
      <c r="E17" t="s">
        <v>126</v>
      </c>
      <c r="F17" t="s">
        <v>391</v>
      </c>
      <c r="G17" t="s">
        <v>388</v>
      </c>
      <c r="H17" t="s">
        <v>222</v>
      </c>
      <c r="I17" t="s">
        <v>152</v>
      </c>
      <c r="J17" t="s">
        <v>266</v>
      </c>
      <c r="L17" t="s">
        <v>105</v>
      </c>
      <c r="M17" s="76">
        <v>1.22</v>
      </c>
      <c r="N17" s="76">
        <v>0</v>
      </c>
      <c r="O17" s="76">
        <v>758000</v>
      </c>
      <c r="P17" s="76">
        <v>100</v>
      </c>
      <c r="Q17" s="76">
        <v>0</v>
      </c>
      <c r="R17" s="76">
        <v>758</v>
      </c>
      <c r="S17" s="76">
        <v>0</v>
      </c>
      <c r="T17" s="76">
        <v>0.04</v>
      </c>
      <c r="U17" s="76">
        <v>0.01</v>
      </c>
    </row>
    <row r="18" spans="2:21">
      <c r="B18" t="s">
        <v>394</v>
      </c>
      <c r="C18" t="s">
        <v>395</v>
      </c>
      <c r="D18" t="s">
        <v>103</v>
      </c>
      <c r="E18" t="s">
        <v>126</v>
      </c>
      <c r="F18" t="s">
        <v>391</v>
      </c>
      <c r="G18" t="s">
        <v>388</v>
      </c>
      <c r="H18" t="s">
        <v>222</v>
      </c>
      <c r="I18" t="s">
        <v>152</v>
      </c>
      <c r="J18" t="s">
        <v>266</v>
      </c>
      <c r="K18" s="76">
        <v>2.44</v>
      </c>
      <c r="L18" t="s">
        <v>105</v>
      </c>
      <c r="M18" s="76">
        <v>0.41</v>
      </c>
      <c r="N18" s="76">
        <v>0.49</v>
      </c>
      <c r="O18" s="76">
        <v>4789792.21</v>
      </c>
      <c r="P18" s="76">
        <v>99.62</v>
      </c>
      <c r="Q18" s="76">
        <v>0</v>
      </c>
      <c r="R18" s="76">
        <v>4771.590999602</v>
      </c>
      <c r="S18" s="76">
        <v>0.23</v>
      </c>
      <c r="T18" s="76">
        <v>0.27</v>
      </c>
      <c r="U18" s="76">
        <v>0.06</v>
      </c>
    </row>
    <row r="19" spans="2:21">
      <c r="B19" t="s">
        <v>396</v>
      </c>
      <c r="C19" t="s">
        <v>397</v>
      </c>
      <c r="D19" t="s">
        <v>103</v>
      </c>
      <c r="E19" t="s">
        <v>126</v>
      </c>
      <c r="F19" t="s">
        <v>391</v>
      </c>
      <c r="G19" t="s">
        <v>388</v>
      </c>
      <c r="H19" t="s">
        <v>222</v>
      </c>
      <c r="I19" t="s">
        <v>152</v>
      </c>
      <c r="J19" t="s">
        <v>266</v>
      </c>
      <c r="K19" s="76">
        <v>4</v>
      </c>
      <c r="L19" t="s">
        <v>105</v>
      </c>
      <c r="M19" s="76">
        <v>4</v>
      </c>
      <c r="N19" s="76">
        <v>0.81</v>
      </c>
      <c r="O19" s="76">
        <v>4783511</v>
      </c>
      <c r="P19" s="76">
        <v>115.02</v>
      </c>
      <c r="Q19" s="76">
        <v>0</v>
      </c>
      <c r="R19" s="76">
        <v>5501.9943522000003</v>
      </c>
      <c r="S19" s="76">
        <v>0.23</v>
      </c>
      <c r="T19" s="76">
        <v>0.31</v>
      </c>
      <c r="U19" s="76">
        <v>0.06</v>
      </c>
    </row>
    <row r="20" spans="2:21">
      <c r="B20" t="s">
        <v>396</v>
      </c>
      <c r="C20" t="s">
        <v>397</v>
      </c>
      <c r="D20" t="s">
        <v>103</v>
      </c>
      <c r="E20" t="s">
        <v>126</v>
      </c>
      <c r="F20" t="s">
        <v>391</v>
      </c>
      <c r="G20" t="s">
        <v>388</v>
      </c>
      <c r="H20" t="s">
        <v>222</v>
      </c>
      <c r="I20" t="s">
        <v>152</v>
      </c>
      <c r="J20" t="s">
        <v>266</v>
      </c>
      <c r="K20" s="76">
        <v>4</v>
      </c>
      <c r="L20" t="s">
        <v>105</v>
      </c>
      <c r="M20" s="76">
        <v>4</v>
      </c>
      <c r="N20" s="76">
        <v>0.81</v>
      </c>
      <c r="O20" s="76">
        <v>17516108</v>
      </c>
      <c r="P20" s="76">
        <v>115.02</v>
      </c>
      <c r="Q20" s="76">
        <v>0</v>
      </c>
      <c r="R20" s="76">
        <v>20147.0274216</v>
      </c>
      <c r="S20" s="76">
        <v>0.85</v>
      </c>
      <c r="T20" s="76">
        <v>1.1499999999999999</v>
      </c>
      <c r="U20" s="76">
        <v>0.23</v>
      </c>
    </row>
    <row r="21" spans="2:21">
      <c r="B21" t="s">
        <v>398</v>
      </c>
      <c r="C21" t="s">
        <v>399</v>
      </c>
      <c r="D21" t="s">
        <v>103</v>
      </c>
      <c r="E21" t="s">
        <v>126</v>
      </c>
      <c r="F21" t="s">
        <v>391</v>
      </c>
      <c r="G21" t="s">
        <v>388</v>
      </c>
      <c r="H21" t="s">
        <v>222</v>
      </c>
      <c r="I21" t="s">
        <v>152</v>
      </c>
      <c r="J21" t="s">
        <v>266</v>
      </c>
      <c r="K21" s="76">
        <v>2.82</v>
      </c>
      <c r="L21" t="s">
        <v>105</v>
      </c>
      <c r="M21" s="76">
        <v>0.64</v>
      </c>
      <c r="N21" s="76">
        <v>0.56000000000000005</v>
      </c>
      <c r="O21" s="76">
        <v>34300387</v>
      </c>
      <c r="P21" s="76">
        <v>100.07</v>
      </c>
      <c r="Q21" s="76">
        <v>0</v>
      </c>
      <c r="R21" s="76">
        <v>34324.397270900001</v>
      </c>
      <c r="S21" s="76">
        <v>1.0900000000000001</v>
      </c>
      <c r="T21" s="76">
        <v>1.96</v>
      </c>
      <c r="U21" s="76">
        <v>0.4</v>
      </c>
    </row>
    <row r="22" spans="2:21">
      <c r="B22" t="s">
        <v>400</v>
      </c>
      <c r="C22" t="s">
        <v>401</v>
      </c>
      <c r="D22" t="s">
        <v>103</v>
      </c>
      <c r="E22" t="s">
        <v>126</v>
      </c>
      <c r="F22" t="s">
        <v>391</v>
      </c>
      <c r="G22" t="s">
        <v>388</v>
      </c>
      <c r="H22" t="s">
        <v>222</v>
      </c>
      <c r="I22" t="s">
        <v>152</v>
      </c>
      <c r="J22" t="s">
        <v>266</v>
      </c>
      <c r="K22" s="76">
        <v>1.79</v>
      </c>
      <c r="L22" t="s">
        <v>105</v>
      </c>
      <c r="M22" s="76">
        <v>2.58</v>
      </c>
      <c r="N22" s="76">
        <v>0.67</v>
      </c>
      <c r="O22" s="76">
        <v>10550095</v>
      </c>
      <c r="P22" s="76">
        <v>106.49</v>
      </c>
      <c r="Q22" s="76">
        <v>0</v>
      </c>
      <c r="R22" s="76">
        <v>11234.7961655</v>
      </c>
      <c r="S22" s="76">
        <v>0.39</v>
      </c>
      <c r="T22" s="76">
        <v>0.64</v>
      </c>
      <c r="U22" s="76">
        <v>0.13</v>
      </c>
    </row>
    <row r="23" spans="2:21">
      <c r="B23" t="s">
        <v>402</v>
      </c>
      <c r="C23" t="s">
        <v>403</v>
      </c>
      <c r="D23" t="s">
        <v>103</v>
      </c>
      <c r="E23" t="s">
        <v>126</v>
      </c>
      <c r="F23" t="s">
        <v>391</v>
      </c>
      <c r="G23" t="s">
        <v>388</v>
      </c>
      <c r="H23" t="s">
        <v>222</v>
      </c>
      <c r="I23" t="s">
        <v>152</v>
      </c>
      <c r="J23" t="s">
        <v>266</v>
      </c>
      <c r="K23" s="76">
        <v>5.35</v>
      </c>
      <c r="L23" t="s">
        <v>105</v>
      </c>
      <c r="M23" s="76">
        <v>0.99</v>
      </c>
      <c r="N23" s="76">
        <v>1.06</v>
      </c>
      <c r="O23" s="76">
        <v>1743968</v>
      </c>
      <c r="P23" s="76">
        <v>102.34</v>
      </c>
      <c r="Q23" s="76">
        <v>0</v>
      </c>
      <c r="R23" s="76">
        <v>1784.7768512</v>
      </c>
      <c r="S23" s="76">
        <v>0.06</v>
      </c>
      <c r="T23" s="76">
        <v>0.1</v>
      </c>
      <c r="U23" s="76">
        <v>0.02</v>
      </c>
    </row>
    <row r="24" spans="2:21">
      <c r="B24" t="s">
        <v>404</v>
      </c>
      <c r="C24" t="s">
        <v>405</v>
      </c>
      <c r="D24" t="s">
        <v>103</v>
      </c>
      <c r="E24" t="s">
        <v>126</v>
      </c>
      <c r="F24" t="s">
        <v>406</v>
      </c>
      <c r="G24" t="s">
        <v>388</v>
      </c>
      <c r="H24" t="s">
        <v>222</v>
      </c>
      <c r="I24" t="s">
        <v>152</v>
      </c>
      <c r="J24" t="s">
        <v>266</v>
      </c>
      <c r="K24" s="76">
        <v>3.45</v>
      </c>
      <c r="L24" t="s">
        <v>105</v>
      </c>
      <c r="M24" s="76">
        <v>0.7</v>
      </c>
      <c r="N24" s="76">
        <v>0.64</v>
      </c>
      <c r="O24" s="76">
        <v>8536333.9800000004</v>
      </c>
      <c r="P24" s="76">
        <v>102.29</v>
      </c>
      <c r="Q24" s="76">
        <v>0</v>
      </c>
      <c r="R24" s="76">
        <v>8731.8160281420005</v>
      </c>
      <c r="S24" s="76">
        <v>0.2</v>
      </c>
      <c r="T24" s="76">
        <v>0.5</v>
      </c>
      <c r="U24" s="76">
        <v>0.1</v>
      </c>
    </row>
    <row r="25" spans="2:21">
      <c r="B25" t="s">
        <v>407</v>
      </c>
      <c r="C25" t="s">
        <v>408</v>
      </c>
      <c r="D25" t="s">
        <v>103</v>
      </c>
      <c r="E25" t="s">
        <v>126</v>
      </c>
      <c r="F25" t="s">
        <v>406</v>
      </c>
      <c r="G25" t="s">
        <v>388</v>
      </c>
      <c r="H25" t="s">
        <v>222</v>
      </c>
      <c r="I25" t="s">
        <v>152</v>
      </c>
      <c r="J25" t="s">
        <v>266</v>
      </c>
      <c r="K25" s="76">
        <v>2.42</v>
      </c>
      <c r="L25" t="s">
        <v>105</v>
      </c>
      <c r="M25" s="76">
        <v>1.6</v>
      </c>
      <c r="N25" s="76">
        <v>0.43</v>
      </c>
      <c r="O25" s="76">
        <v>14811467</v>
      </c>
      <c r="P25" s="76">
        <v>101.75</v>
      </c>
      <c r="Q25" s="76">
        <v>0</v>
      </c>
      <c r="R25" s="76">
        <v>15070.6676725</v>
      </c>
      <c r="S25" s="76">
        <v>0.47</v>
      </c>
      <c r="T25" s="76">
        <v>0.86</v>
      </c>
      <c r="U25" s="76">
        <v>0.17</v>
      </c>
    </row>
    <row r="26" spans="2:21">
      <c r="B26" t="s">
        <v>409</v>
      </c>
      <c r="C26" t="s">
        <v>410</v>
      </c>
      <c r="D26" t="s">
        <v>103</v>
      </c>
      <c r="E26" t="s">
        <v>126</v>
      </c>
      <c r="F26" t="s">
        <v>406</v>
      </c>
      <c r="G26" t="s">
        <v>388</v>
      </c>
      <c r="H26" t="s">
        <v>222</v>
      </c>
      <c r="I26" t="s">
        <v>152</v>
      </c>
      <c r="J26" t="s">
        <v>411</v>
      </c>
      <c r="K26" s="76">
        <v>0.85</v>
      </c>
      <c r="L26" t="s">
        <v>105</v>
      </c>
      <c r="M26" s="76">
        <v>4.5</v>
      </c>
      <c r="N26" s="76">
        <v>0.22</v>
      </c>
      <c r="O26" s="76">
        <v>499310.32</v>
      </c>
      <c r="P26" s="76">
        <v>106.3</v>
      </c>
      <c r="Q26" s="76">
        <v>0</v>
      </c>
      <c r="R26" s="76">
        <v>530.76687016000005</v>
      </c>
      <c r="S26" s="76">
        <v>0.15</v>
      </c>
      <c r="T26" s="76">
        <v>0.03</v>
      </c>
      <c r="U26" s="76">
        <v>0.01</v>
      </c>
    </row>
    <row r="27" spans="2:21">
      <c r="B27" t="s">
        <v>412</v>
      </c>
      <c r="C27" t="s">
        <v>413</v>
      </c>
      <c r="D27" t="s">
        <v>103</v>
      </c>
      <c r="E27" t="s">
        <v>126</v>
      </c>
      <c r="F27" t="s">
        <v>406</v>
      </c>
      <c r="G27" t="s">
        <v>388</v>
      </c>
      <c r="H27" t="s">
        <v>222</v>
      </c>
      <c r="I27" t="s">
        <v>152</v>
      </c>
      <c r="J27" t="s">
        <v>266</v>
      </c>
      <c r="K27" s="76">
        <v>4.8099999999999996</v>
      </c>
      <c r="L27" t="s">
        <v>105</v>
      </c>
      <c r="M27" s="76">
        <v>5</v>
      </c>
      <c r="N27" s="76">
        <v>1</v>
      </c>
      <c r="O27" s="76">
        <v>2514899</v>
      </c>
      <c r="P27" s="76">
        <v>125.31</v>
      </c>
      <c r="Q27" s="76">
        <v>0</v>
      </c>
      <c r="R27" s="76">
        <v>3151.4199368999998</v>
      </c>
      <c r="S27" s="76">
        <v>0.08</v>
      </c>
      <c r="T27" s="76">
        <v>0.18</v>
      </c>
      <c r="U27" s="76">
        <v>0.04</v>
      </c>
    </row>
    <row r="28" spans="2:21">
      <c r="B28" t="s">
        <v>412</v>
      </c>
      <c r="C28" t="s">
        <v>413</v>
      </c>
      <c r="D28" t="s">
        <v>103</v>
      </c>
      <c r="E28" t="s">
        <v>126</v>
      </c>
      <c r="F28" t="s">
        <v>406</v>
      </c>
      <c r="G28" t="s">
        <v>388</v>
      </c>
      <c r="H28" t="s">
        <v>222</v>
      </c>
      <c r="I28" t="s">
        <v>152</v>
      </c>
      <c r="J28" t="s">
        <v>266</v>
      </c>
      <c r="K28" s="76">
        <v>4.8099999999999996</v>
      </c>
      <c r="L28" t="s">
        <v>105</v>
      </c>
      <c r="M28" s="76">
        <v>5</v>
      </c>
      <c r="N28" s="76">
        <v>1</v>
      </c>
      <c r="O28" s="76">
        <v>8941410</v>
      </c>
      <c r="P28" s="76">
        <v>125.31</v>
      </c>
      <c r="Q28" s="76">
        <v>0</v>
      </c>
      <c r="R28" s="76">
        <v>11204.480871</v>
      </c>
      <c r="S28" s="76">
        <v>0.28000000000000003</v>
      </c>
      <c r="T28" s="76">
        <v>0.64</v>
      </c>
      <c r="U28" s="76">
        <v>0.13</v>
      </c>
    </row>
    <row r="29" spans="2:21">
      <c r="B29" t="s">
        <v>414</v>
      </c>
      <c r="C29" t="s">
        <v>415</v>
      </c>
      <c r="D29" t="s">
        <v>103</v>
      </c>
      <c r="E29" t="s">
        <v>126</v>
      </c>
      <c r="F29" t="s">
        <v>416</v>
      </c>
      <c r="G29" t="s">
        <v>388</v>
      </c>
      <c r="H29" t="s">
        <v>213</v>
      </c>
      <c r="I29" t="s">
        <v>152</v>
      </c>
      <c r="J29" t="s">
        <v>417</v>
      </c>
      <c r="K29" s="76">
        <v>2.98</v>
      </c>
      <c r="L29" t="s">
        <v>105</v>
      </c>
      <c r="M29" s="76">
        <v>0.8</v>
      </c>
      <c r="N29" s="76">
        <v>0.7</v>
      </c>
      <c r="O29" s="76">
        <v>6500000</v>
      </c>
      <c r="P29" s="76">
        <v>102.08</v>
      </c>
      <c r="Q29" s="76">
        <v>0</v>
      </c>
      <c r="R29" s="76">
        <v>6635.2</v>
      </c>
      <c r="S29" s="76">
        <v>1.01</v>
      </c>
      <c r="T29" s="76">
        <v>0.38</v>
      </c>
      <c r="U29" s="76">
        <v>0.08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416</v>
      </c>
      <c r="G30" t="s">
        <v>388</v>
      </c>
      <c r="H30" t="s">
        <v>213</v>
      </c>
      <c r="I30" t="s">
        <v>152</v>
      </c>
      <c r="J30" t="s">
        <v>417</v>
      </c>
      <c r="K30" s="76">
        <v>2.98</v>
      </c>
      <c r="L30" t="s">
        <v>105</v>
      </c>
      <c r="M30" s="76">
        <v>0.8</v>
      </c>
      <c r="N30" s="76">
        <v>0.7</v>
      </c>
      <c r="O30" s="76">
        <v>32663735</v>
      </c>
      <c r="P30" s="76">
        <v>102.08</v>
      </c>
      <c r="Q30" s="76">
        <v>0</v>
      </c>
      <c r="R30" s="76">
        <v>33343.140687999999</v>
      </c>
      <c r="S30" s="76">
        <v>5.07</v>
      </c>
      <c r="T30" s="76">
        <v>1.91</v>
      </c>
      <c r="U30" s="76">
        <v>0.39</v>
      </c>
    </row>
    <row r="31" spans="2:21">
      <c r="B31" t="s">
        <v>418</v>
      </c>
      <c r="C31" t="s">
        <v>419</v>
      </c>
      <c r="D31" t="s">
        <v>103</v>
      </c>
      <c r="E31" t="s">
        <v>126</v>
      </c>
      <c r="F31" t="s">
        <v>420</v>
      </c>
      <c r="G31" t="s">
        <v>388</v>
      </c>
      <c r="H31" t="s">
        <v>213</v>
      </c>
      <c r="I31" t="s">
        <v>152</v>
      </c>
      <c r="J31" t="s">
        <v>421</v>
      </c>
      <c r="K31" s="76">
        <v>0.82</v>
      </c>
      <c r="L31" t="s">
        <v>105</v>
      </c>
      <c r="M31" s="76">
        <v>4.2</v>
      </c>
      <c r="N31" s="76">
        <v>0.7</v>
      </c>
      <c r="O31" s="76">
        <v>328371.34000000003</v>
      </c>
      <c r="P31" s="76">
        <v>126</v>
      </c>
      <c r="Q31" s="76">
        <v>0</v>
      </c>
      <c r="R31" s="76">
        <v>413.74788840000002</v>
      </c>
      <c r="S31" s="76">
        <v>0.32</v>
      </c>
      <c r="T31" s="76">
        <v>0.02</v>
      </c>
      <c r="U31" s="76">
        <v>0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387</v>
      </c>
      <c r="G32" t="s">
        <v>388</v>
      </c>
      <c r="H32" t="s">
        <v>213</v>
      </c>
      <c r="I32" t="s">
        <v>152</v>
      </c>
      <c r="J32" t="s">
        <v>424</v>
      </c>
      <c r="K32" s="76">
        <v>0.6</v>
      </c>
      <c r="L32" t="s">
        <v>105</v>
      </c>
      <c r="M32" s="76">
        <v>4.4000000000000004</v>
      </c>
      <c r="N32" s="76">
        <v>0.5</v>
      </c>
      <c r="O32" s="76">
        <v>3606607.98</v>
      </c>
      <c r="P32" s="76">
        <v>121.61</v>
      </c>
      <c r="Q32" s="76">
        <v>0</v>
      </c>
      <c r="R32" s="76">
        <v>4385.9959644780001</v>
      </c>
      <c r="S32" s="76">
        <v>0.56000000000000005</v>
      </c>
      <c r="T32" s="76">
        <v>0.25</v>
      </c>
      <c r="U32" s="76">
        <v>0.05</v>
      </c>
    </row>
    <row r="33" spans="2:21">
      <c r="B33" t="s">
        <v>425</v>
      </c>
      <c r="C33" t="s">
        <v>426</v>
      </c>
      <c r="D33" t="s">
        <v>103</v>
      </c>
      <c r="E33" t="s">
        <v>126</v>
      </c>
      <c r="F33" t="s">
        <v>387</v>
      </c>
      <c r="G33" t="s">
        <v>388</v>
      </c>
      <c r="H33" t="s">
        <v>213</v>
      </c>
      <c r="I33" t="s">
        <v>152</v>
      </c>
      <c r="J33" t="s">
        <v>266</v>
      </c>
      <c r="K33" s="76">
        <v>3.43</v>
      </c>
      <c r="L33" t="s">
        <v>105</v>
      </c>
      <c r="M33" s="76">
        <v>3.4</v>
      </c>
      <c r="N33" s="76">
        <v>0.76</v>
      </c>
      <c r="O33" s="76">
        <v>21901180</v>
      </c>
      <c r="P33" s="76">
        <v>115.04</v>
      </c>
      <c r="Q33" s="76">
        <v>0</v>
      </c>
      <c r="R33" s="76">
        <v>25195.117472000002</v>
      </c>
      <c r="S33" s="76">
        <v>1.17</v>
      </c>
      <c r="T33" s="76">
        <v>1.44</v>
      </c>
      <c r="U33" s="76">
        <v>0.28999999999999998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391</v>
      </c>
      <c r="G34" t="s">
        <v>388</v>
      </c>
      <c r="H34" t="s">
        <v>213</v>
      </c>
      <c r="I34" t="s">
        <v>152</v>
      </c>
      <c r="J34" t="s">
        <v>429</v>
      </c>
      <c r="K34" s="76">
        <v>2.39</v>
      </c>
      <c r="L34" t="s">
        <v>105</v>
      </c>
      <c r="M34" s="76">
        <v>3</v>
      </c>
      <c r="N34" s="76">
        <v>0.57999999999999996</v>
      </c>
      <c r="O34" s="76">
        <v>441016</v>
      </c>
      <c r="P34" s="76">
        <v>110.73</v>
      </c>
      <c r="Q34" s="76">
        <v>0</v>
      </c>
      <c r="R34" s="76">
        <v>488.33701680000001</v>
      </c>
      <c r="S34" s="76">
        <v>0.09</v>
      </c>
      <c r="T34" s="76">
        <v>0.03</v>
      </c>
      <c r="U34" s="76">
        <v>0.01</v>
      </c>
    </row>
    <row r="35" spans="2:21">
      <c r="B35" t="s">
        <v>430</v>
      </c>
      <c r="C35" t="s">
        <v>431</v>
      </c>
      <c r="D35" t="s">
        <v>103</v>
      </c>
      <c r="E35" t="s">
        <v>126</v>
      </c>
      <c r="F35" t="s">
        <v>432</v>
      </c>
      <c r="G35" t="s">
        <v>433</v>
      </c>
      <c r="H35" t="s">
        <v>213</v>
      </c>
      <c r="I35" t="s">
        <v>152</v>
      </c>
      <c r="J35" t="s">
        <v>266</v>
      </c>
      <c r="K35" s="76">
        <v>5.47</v>
      </c>
      <c r="L35" t="s">
        <v>105</v>
      </c>
      <c r="M35" s="76">
        <v>1.64</v>
      </c>
      <c r="N35" s="76">
        <v>1.37</v>
      </c>
      <c r="O35" s="76">
        <v>1996483</v>
      </c>
      <c r="P35" s="76">
        <v>104</v>
      </c>
      <c r="Q35" s="76">
        <v>0</v>
      </c>
      <c r="R35" s="76">
        <v>2076.3423200000002</v>
      </c>
      <c r="S35" s="76">
        <v>0.2</v>
      </c>
      <c r="T35" s="76">
        <v>0.12</v>
      </c>
      <c r="U35" s="76">
        <v>0.02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432</v>
      </c>
      <c r="G36" t="s">
        <v>433</v>
      </c>
      <c r="H36" t="s">
        <v>436</v>
      </c>
      <c r="I36" t="s">
        <v>153</v>
      </c>
      <c r="J36" t="s">
        <v>266</v>
      </c>
      <c r="K36" s="76">
        <v>6.79</v>
      </c>
      <c r="L36" t="s">
        <v>105</v>
      </c>
      <c r="M36" s="76">
        <v>1.34</v>
      </c>
      <c r="N36" s="76">
        <v>1.89</v>
      </c>
      <c r="O36" s="76">
        <v>6283149</v>
      </c>
      <c r="P36" s="76">
        <v>101.65</v>
      </c>
      <c r="Q36" s="76">
        <v>0</v>
      </c>
      <c r="R36" s="76">
        <v>6386.8209585000004</v>
      </c>
      <c r="S36" s="76">
        <v>0.28999999999999998</v>
      </c>
      <c r="T36" s="76">
        <v>0.37</v>
      </c>
      <c r="U36" s="76">
        <v>7.0000000000000007E-2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432</v>
      </c>
      <c r="G37" t="s">
        <v>433</v>
      </c>
      <c r="H37" t="s">
        <v>213</v>
      </c>
      <c r="I37" t="s">
        <v>152</v>
      </c>
      <c r="J37" t="s">
        <v>266</v>
      </c>
      <c r="K37" s="76">
        <v>4.42</v>
      </c>
      <c r="L37" t="s">
        <v>105</v>
      </c>
      <c r="M37" s="76">
        <v>0.65</v>
      </c>
      <c r="N37" s="76">
        <v>0.79</v>
      </c>
      <c r="O37" s="76">
        <v>31907847.879999999</v>
      </c>
      <c r="P37" s="76">
        <v>99.48</v>
      </c>
      <c r="Q37" s="76">
        <v>103.70038</v>
      </c>
      <c r="R37" s="76">
        <v>31845.627451024</v>
      </c>
      <c r="S37" s="76">
        <v>3.26</v>
      </c>
      <c r="T37" s="76">
        <v>1.82</v>
      </c>
      <c r="U37" s="76">
        <v>0.37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406</v>
      </c>
      <c r="G38" t="s">
        <v>388</v>
      </c>
      <c r="H38" t="s">
        <v>213</v>
      </c>
      <c r="I38" t="s">
        <v>152</v>
      </c>
      <c r="J38" t="s">
        <v>266</v>
      </c>
      <c r="K38" s="76">
        <v>2.44</v>
      </c>
      <c r="L38" t="s">
        <v>105</v>
      </c>
      <c r="M38" s="76">
        <v>4.0999999999999996</v>
      </c>
      <c r="N38" s="76">
        <v>0.78</v>
      </c>
      <c r="O38" s="76">
        <v>2208920</v>
      </c>
      <c r="P38" s="76">
        <v>130.86000000000001</v>
      </c>
      <c r="Q38" s="76">
        <v>0</v>
      </c>
      <c r="R38" s="76">
        <v>2890.5927120000001</v>
      </c>
      <c r="S38" s="76">
        <v>7.0000000000000007E-2</v>
      </c>
      <c r="T38" s="76">
        <v>0.17</v>
      </c>
      <c r="U38" s="76">
        <v>0.03</v>
      </c>
    </row>
    <row r="39" spans="2:21">
      <c r="B39" t="s">
        <v>439</v>
      </c>
      <c r="C39" t="s">
        <v>440</v>
      </c>
      <c r="D39" t="s">
        <v>103</v>
      </c>
      <c r="E39" t="s">
        <v>126</v>
      </c>
      <c r="F39" t="s">
        <v>406</v>
      </c>
      <c r="G39" t="s">
        <v>388</v>
      </c>
      <c r="H39" t="s">
        <v>213</v>
      </c>
      <c r="I39" t="s">
        <v>152</v>
      </c>
      <c r="J39" t="s">
        <v>266</v>
      </c>
      <c r="K39" s="76">
        <v>2.44</v>
      </c>
      <c r="L39" t="s">
        <v>105</v>
      </c>
      <c r="M39" s="76">
        <v>4.0999999999999996</v>
      </c>
      <c r="N39" s="76">
        <v>0.78</v>
      </c>
      <c r="O39" s="76">
        <v>25543134</v>
      </c>
      <c r="P39" s="76">
        <v>130.86000000000001</v>
      </c>
      <c r="Q39" s="76">
        <v>0</v>
      </c>
      <c r="R39" s="76">
        <v>33425.745152399999</v>
      </c>
      <c r="S39" s="76">
        <v>0.82</v>
      </c>
      <c r="T39" s="76">
        <v>1.91</v>
      </c>
      <c r="U39" s="76">
        <v>0.39</v>
      </c>
    </row>
    <row r="40" spans="2:21">
      <c r="B40" t="s">
        <v>441</v>
      </c>
      <c r="C40" t="s">
        <v>442</v>
      </c>
      <c r="D40" t="s">
        <v>103</v>
      </c>
      <c r="E40" t="s">
        <v>126</v>
      </c>
      <c r="F40" t="s">
        <v>406</v>
      </c>
      <c r="G40" t="s">
        <v>388</v>
      </c>
      <c r="H40" t="s">
        <v>213</v>
      </c>
      <c r="I40" t="s">
        <v>152</v>
      </c>
      <c r="J40" t="s">
        <v>443</v>
      </c>
      <c r="K40" s="76">
        <v>0.72</v>
      </c>
      <c r="L40" t="s">
        <v>105</v>
      </c>
      <c r="M40" s="76">
        <v>4.7</v>
      </c>
      <c r="N40" s="76">
        <v>0.61</v>
      </c>
      <c r="O40" s="76">
        <v>519644.86</v>
      </c>
      <c r="P40" s="76">
        <v>124.09</v>
      </c>
      <c r="Q40" s="76">
        <v>0</v>
      </c>
      <c r="R40" s="76">
        <v>644.82730677400002</v>
      </c>
      <c r="S40" s="76">
        <v>0.36</v>
      </c>
      <c r="T40" s="76">
        <v>0.04</v>
      </c>
      <c r="U40" s="76">
        <v>0.01</v>
      </c>
    </row>
    <row r="41" spans="2:21">
      <c r="B41" t="s">
        <v>441</v>
      </c>
      <c r="C41" t="s">
        <v>442</v>
      </c>
      <c r="D41" t="s">
        <v>103</v>
      </c>
      <c r="E41" t="s">
        <v>126</v>
      </c>
      <c r="F41" t="s">
        <v>406</v>
      </c>
      <c r="G41" t="s">
        <v>388</v>
      </c>
      <c r="H41" t="s">
        <v>213</v>
      </c>
      <c r="I41" t="s">
        <v>152</v>
      </c>
      <c r="J41" t="s">
        <v>443</v>
      </c>
      <c r="K41" s="76">
        <v>0.72</v>
      </c>
      <c r="L41" t="s">
        <v>105</v>
      </c>
      <c r="M41" s="76">
        <v>4.7</v>
      </c>
      <c r="N41" s="76">
        <v>0.61</v>
      </c>
      <c r="O41" s="76">
        <v>991814.87</v>
      </c>
      <c r="P41" s="76">
        <v>124.09</v>
      </c>
      <c r="Q41" s="76">
        <v>0</v>
      </c>
      <c r="R41" s="76">
        <v>1230.7430721830001</v>
      </c>
      <c r="S41" s="76">
        <v>0.69</v>
      </c>
      <c r="T41" s="76">
        <v>7.0000000000000007E-2</v>
      </c>
      <c r="U41" s="76">
        <v>0.01</v>
      </c>
    </row>
    <row r="42" spans="2:21">
      <c r="B42" t="s">
        <v>444</v>
      </c>
      <c r="C42" t="s">
        <v>445</v>
      </c>
      <c r="D42" t="s">
        <v>103</v>
      </c>
      <c r="E42" t="s">
        <v>126</v>
      </c>
      <c r="F42" t="s">
        <v>406</v>
      </c>
      <c r="G42" t="s">
        <v>388</v>
      </c>
      <c r="H42" t="s">
        <v>213</v>
      </c>
      <c r="I42" t="s">
        <v>152</v>
      </c>
      <c r="J42" t="s">
        <v>446</v>
      </c>
      <c r="K42" s="76">
        <v>4.66</v>
      </c>
      <c r="L42" t="s">
        <v>105</v>
      </c>
      <c r="M42" s="76">
        <v>4.2</v>
      </c>
      <c r="N42" s="76">
        <v>1.05</v>
      </c>
      <c r="O42" s="76">
        <v>5778116</v>
      </c>
      <c r="P42" s="76">
        <v>119.26</v>
      </c>
      <c r="Q42" s="76">
        <v>0</v>
      </c>
      <c r="R42" s="76">
        <v>6890.9811416000002</v>
      </c>
      <c r="S42" s="76">
        <v>0.57999999999999996</v>
      </c>
      <c r="T42" s="76">
        <v>0.39</v>
      </c>
      <c r="U42" s="76">
        <v>0.08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406</v>
      </c>
      <c r="G43" t="s">
        <v>388</v>
      </c>
      <c r="H43" t="s">
        <v>213</v>
      </c>
      <c r="I43" t="s">
        <v>152</v>
      </c>
      <c r="J43" t="s">
        <v>266</v>
      </c>
      <c r="K43" s="76">
        <v>3.89</v>
      </c>
      <c r="L43" t="s">
        <v>105</v>
      </c>
      <c r="M43" s="76">
        <v>4</v>
      </c>
      <c r="N43" s="76">
        <v>0.9</v>
      </c>
      <c r="O43" s="76">
        <v>27442473</v>
      </c>
      <c r="P43" s="76">
        <v>119.78</v>
      </c>
      <c r="Q43" s="76">
        <v>0</v>
      </c>
      <c r="R43" s="76">
        <v>32870.594159400003</v>
      </c>
      <c r="S43" s="76">
        <v>0.94</v>
      </c>
      <c r="T43" s="76">
        <v>1.88</v>
      </c>
      <c r="U43" s="76">
        <v>0.38</v>
      </c>
    </row>
    <row r="44" spans="2:21">
      <c r="B44" t="s">
        <v>449</v>
      </c>
      <c r="C44" t="s">
        <v>450</v>
      </c>
      <c r="D44" t="s">
        <v>103</v>
      </c>
      <c r="E44" t="s">
        <v>126</v>
      </c>
      <c r="F44" t="s">
        <v>451</v>
      </c>
      <c r="G44" t="s">
        <v>130</v>
      </c>
      <c r="H44" t="s">
        <v>213</v>
      </c>
      <c r="I44" t="s">
        <v>152</v>
      </c>
      <c r="J44" t="s">
        <v>452</v>
      </c>
      <c r="K44" s="76">
        <v>1.99</v>
      </c>
      <c r="L44" t="s">
        <v>105</v>
      </c>
      <c r="M44" s="76">
        <v>0.59</v>
      </c>
      <c r="N44" s="76">
        <v>0.59</v>
      </c>
      <c r="O44" s="76">
        <v>3685354.5</v>
      </c>
      <c r="P44" s="76">
        <v>100.67</v>
      </c>
      <c r="Q44" s="76">
        <v>540.61220000000003</v>
      </c>
      <c r="R44" s="76">
        <v>3720.6519443759998</v>
      </c>
      <c r="S44" s="76">
        <v>0.9</v>
      </c>
      <c r="T44" s="76">
        <v>0.21</v>
      </c>
      <c r="U44" s="76">
        <v>0.04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455</v>
      </c>
      <c r="G45" t="s">
        <v>433</v>
      </c>
      <c r="H45" t="s">
        <v>456</v>
      </c>
      <c r="I45" t="s">
        <v>152</v>
      </c>
      <c r="J45" t="s">
        <v>266</v>
      </c>
      <c r="K45" s="76">
        <v>3.7</v>
      </c>
      <c r="L45" t="s">
        <v>105</v>
      </c>
      <c r="M45" s="76">
        <v>4.8</v>
      </c>
      <c r="N45" s="76">
        <v>1.36</v>
      </c>
      <c r="O45" s="76">
        <v>990789</v>
      </c>
      <c r="P45" s="76">
        <v>116.8</v>
      </c>
      <c r="Q45" s="76">
        <v>0</v>
      </c>
      <c r="R45" s="76">
        <v>1157.241552</v>
      </c>
      <c r="S45" s="76">
        <v>7.0000000000000007E-2</v>
      </c>
      <c r="T45" s="76">
        <v>7.0000000000000007E-2</v>
      </c>
      <c r="U45" s="76">
        <v>0.01</v>
      </c>
    </row>
    <row r="46" spans="2:21">
      <c r="B46" t="s">
        <v>457</v>
      </c>
      <c r="C46" t="s">
        <v>458</v>
      </c>
      <c r="D46" t="s">
        <v>103</v>
      </c>
      <c r="E46" t="s">
        <v>126</v>
      </c>
      <c r="F46" t="s">
        <v>455</v>
      </c>
      <c r="G46" t="s">
        <v>433</v>
      </c>
      <c r="H46" t="s">
        <v>456</v>
      </c>
      <c r="I46" t="s">
        <v>152</v>
      </c>
      <c r="J46" t="s">
        <v>266</v>
      </c>
      <c r="K46" s="76">
        <v>2.19</v>
      </c>
      <c r="L46" t="s">
        <v>105</v>
      </c>
      <c r="M46" s="76">
        <v>4.9000000000000004</v>
      </c>
      <c r="N46" s="76">
        <v>0.89</v>
      </c>
      <c r="O46" s="76">
        <v>9177340.1500000004</v>
      </c>
      <c r="P46" s="76">
        <v>118.42</v>
      </c>
      <c r="Q46" s="76">
        <v>0</v>
      </c>
      <c r="R46" s="76">
        <v>10867.80620563</v>
      </c>
      <c r="S46" s="76">
        <v>2.3199999999999998</v>
      </c>
      <c r="T46" s="76">
        <v>0.62</v>
      </c>
      <c r="U46" s="76">
        <v>0.13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455</v>
      </c>
      <c r="G47" t="s">
        <v>433</v>
      </c>
      <c r="H47" t="s">
        <v>456</v>
      </c>
      <c r="I47" t="s">
        <v>152</v>
      </c>
      <c r="J47" t="s">
        <v>461</v>
      </c>
      <c r="K47" s="76">
        <v>7.49</v>
      </c>
      <c r="L47" t="s">
        <v>105</v>
      </c>
      <c r="M47" s="76">
        <v>3.2</v>
      </c>
      <c r="N47" s="76">
        <v>3.02</v>
      </c>
      <c r="O47" s="76">
        <v>3056000</v>
      </c>
      <c r="P47" s="76">
        <v>111.69</v>
      </c>
      <c r="Q47" s="76">
        <v>0</v>
      </c>
      <c r="R47" s="76">
        <v>3413.2464</v>
      </c>
      <c r="S47" s="76">
        <v>0.67</v>
      </c>
      <c r="T47" s="76">
        <v>0.2</v>
      </c>
      <c r="U47" s="76">
        <v>0.04</v>
      </c>
    </row>
    <row r="48" spans="2:21">
      <c r="B48" t="s">
        <v>462</v>
      </c>
      <c r="C48" t="s">
        <v>463</v>
      </c>
      <c r="D48" t="s">
        <v>103</v>
      </c>
      <c r="E48" t="s">
        <v>126</v>
      </c>
      <c r="F48" t="s">
        <v>455</v>
      </c>
      <c r="G48" t="s">
        <v>433</v>
      </c>
      <c r="H48" t="s">
        <v>456</v>
      </c>
      <c r="I48" t="s">
        <v>152</v>
      </c>
      <c r="J48" t="s">
        <v>464</v>
      </c>
      <c r="K48" s="76">
        <v>1.23</v>
      </c>
      <c r="L48" t="s">
        <v>105</v>
      </c>
      <c r="M48" s="76">
        <v>4.95</v>
      </c>
      <c r="N48" s="76">
        <v>0.77</v>
      </c>
      <c r="O48" s="76">
        <v>2184057.25</v>
      </c>
      <c r="P48" s="76">
        <v>125.44</v>
      </c>
      <c r="Q48" s="76">
        <v>0</v>
      </c>
      <c r="R48" s="76">
        <v>2739.6814144</v>
      </c>
      <c r="S48" s="76">
        <v>0.56000000000000005</v>
      </c>
      <c r="T48" s="76">
        <v>0.16</v>
      </c>
      <c r="U48" s="76">
        <v>0.03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455</v>
      </c>
      <c r="G49" t="s">
        <v>433</v>
      </c>
      <c r="H49" t="s">
        <v>456</v>
      </c>
      <c r="I49" t="s">
        <v>152</v>
      </c>
      <c r="J49" t="s">
        <v>464</v>
      </c>
      <c r="K49" s="76">
        <v>1.23</v>
      </c>
      <c r="L49" t="s">
        <v>105</v>
      </c>
      <c r="M49" s="76">
        <v>4.95</v>
      </c>
      <c r="N49" s="76">
        <v>0.77</v>
      </c>
      <c r="O49" s="76">
        <v>7302895.7699999996</v>
      </c>
      <c r="P49" s="76">
        <v>125.44</v>
      </c>
      <c r="Q49" s="76">
        <v>0</v>
      </c>
      <c r="R49" s="76">
        <v>9160.7524538880007</v>
      </c>
      <c r="S49" s="76">
        <v>1.89</v>
      </c>
      <c r="T49" s="76">
        <v>0.52</v>
      </c>
      <c r="U49" s="76">
        <v>0.11</v>
      </c>
    </row>
    <row r="50" spans="2:21">
      <c r="B50" t="s">
        <v>465</v>
      </c>
      <c r="C50" t="s">
        <v>466</v>
      </c>
      <c r="D50" t="s">
        <v>103</v>
      </c>
      <c r="E50" t="s">
        <v>126</v>
      </c>
      <c r="F50" t="s">
        <v>467</v>
      </c>
      <c r="G50" t="s">
        <v>433</v>
      </c>
      <c r="H50" t="s">
        <v>456</v>
      </c>
      <c r="I50" t="s">
        <v>152</v>
      </c>
      <c r="J50" t="s">
        <v>468</v>
      </c>
      <c r="K50" s="76">
        <v>3.01</v>
      </c>
      <c r="L50" t="s">
        <v>105</v>
      </c>
      <c r="M50" s="76">
        <v>3</v>
      </c>
      <c r="N50" s="76">
        <v>0</v>
      </c>
      <c r="O50" s="76">
        <v>746131.47</v>
      </c>
      <c r="P50" s="76">
        <v>107.4</v>
      </c>
      <c r="Q50" s="76">
        <v>0</v>
      </c>
      <c r="R50" s="76">
        <v>801.34519878000003</v>
      </c>
      <c r="S50" s="76">
        <v>0.1</v>
      </c>
      <c r="T50" s="76">
        <v>0.05</v>
      </c>
      <c r="U50" s="76">
        <v>0.01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467</v>
      </c>
      <c r="G51" t="s">
        <v>433</v>
      </c>
      <c r="H51" t="s">
        <v>456</v>
      </c>
      <c r="I51" t="s">
        <v>152</v>
      </c>
      <c r="J51" t="s">
        <v>464</v>
      </c>
      <c r="K51" s="76">
        <v>0.91</v>
      </c>
      <c r="L51" t="s">
        <v>105</v>
      </c>
      <c r="M51" s="76">
        <v>3.2</v>
      </c>
      <c r="N51" s="76">
        <v>1</v>
      </c>
      <c r="O51" s="76">
        <v>1995085.96</v>
      </c>
      <c r="P51" s="76">
        <v>104.67</v>
      </c>
      <c r="Q51" s="76">
        <v>0</v>
      </c>
      <c r="R51" s="76">
        <v>2088.2564743319999</v>
      </c>
      <c r="S51" s="76">
        <v>0.57999999999999996</v>
      </c>
      <c r="T51" s="76">
        <v>0.12</v>
      </c>
      <c r="U51" s="76">
        <v>0.02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467</v>
      </c>
      <c r="G52" t="s">
        <v>433</v>
      </c>
      <c r="H52" t="s">
        <v>456</v>
      </c>
      <c r="I52" t="s">
        <v>152</v>
      </c>
      <c r="J52" t="s">
        <v>266</v>
      </c>
      <c r="K52" s="76">
        <v>6.75</v>
      </c>
      <c r="L52" t="s">
        <v>105</v>
      </c>
      <c r="M52" s="76">
        <v>2.34</v>
      </c>
      <c r="N52" s="76">
        <v>2.1800000000000002</v>
      </c>
      <c r="O52" s="76">
        <v>51445</v>
      </c>
      <c r="P52" s="76">
        <v>106.65</v>
      </c>
      <c r="Q52" s="76">
        <v>0</v>
      </c>
      <c r="R52" s="76">
        <v>54.866092500000001</v>
      </c>
      <c r="S52" s="76">
        <v>0</v>
      </c>
      <c r="T52" s="76">
        <v>0</v>
      </c>
      <c r="U52" s="76">
        <v>0</v>
      </c>
    </row>
    <row r="53" spans="2:21">
      <c r="B53" t="s">
        <v>473</v>
      </c>
      <c r="C53" t="s">
        <v>474</v>
      </c>
      <c r="D53" t="s">
        <v>103</v>
      </c>
      <c r="E53" t="s">
        <v>126</v>
      </c>
      <c r="F53" t="s">
        <v>475</v>
      </c>
      <c r="G53" t="s">
        <v>135</v>
      </c>
      <c r="H53" t="s">
        <v>456</v>
      </c>
      <c r="I53" t="s">
        <v>152</v>
      </c>
      <c r="J53" t="s">
        <v>476</v>
      </c>
      <c r="K53" s="76">
        <v>6.9</v>
      </c>
      <c r="L53" t="s">
        <v>105</v>
      </c>
      <c r="M53" s="76">
        <v>2.2000000000000002</v>
      </c>
      <c r="N53" s="76">
        <v>1.79</v>
      </c>
      <c r="O53" s="76">
        <v>470161</v>
      </c>
      <c r="P53" s="76">
        <v>106.71</v>
      </c>
      <c r="Q53" s="76">
        <v>0</v>
      </c>
      <c r="R53" s="76">
        <v>501.70880310000001</v>
      </c>
      <c r="S53" s="76">
        <v>0.12</v>
      </c>
      <c r="T53" s="76">
        <v>0.03</v>
      </c>
      <c r="U53" s="76">
        <v>0.01</v>
      </c>
    </row>
    <row r="54" spans="2:21">
      <c r="B54" t="s">
        <v>477</v>
      </c>
      <c r="C54" t="s">
        <v>478</v>
      </c>
      <c r="D54" t="s">
        <v>103</v>
      </c>
      <c r="E54" t="s">
        <v>126</v>
      </c>
      <c r="F54" t="s">
        <v>475</v>
      </c>
      <c r="G54" t="s">
        <v>135</v>
      </c>
      <c r="H54" t="s">
        <v>456</v>
      </c>
      <c r="I54" t="s">
        <v>152</v>
      </c>
      <c r="J54" t="s">
        <v>266</v>
      </c>
      <c r="K54" s="76">
        <v>3.46</v>
      </c>
      <c r="L54" t="s">
        <v>105</v>
      </c>
      <c r="M54" s="76">
        <v>3.7</v>
      </c>
      <c r="N54" s="76">
        <v>1.17</v>
      </c>
      <c r="O54" s="76">
        <v>7421299</v>
      </c>
      <c r="P54" s="76">
        <v>113.82</v>
      </c>
      <c r="Q54" s="76">
        <v>0</v>
      </c>
      <c r="R54" s="76">
        <v>8446.9225217999992</v>
      </c>
      <c r="S54" s="76">
        <v>0.26</v>
      </c>
      <c r="T54" s="76">
        <v>0.48</v>
      </c>
      <c r="U54" s="76">
        <v>0.1</v>
      </c>
    </row>
    <row r="55" spans="2:21">
      <c r="B55" t="s">
        <v>479</v>
      </c>
      <c r="C55" t="s">
        <v>480</v>
      </c>
      <c r="D55" t="s">
        <v>103</v>
      </c>
      <c r="E55" t="s">
        <v>126</v>
      </c>
      <c r="F55" t="s">
        <v>420</v>
      </c>
      <c r="G55" t="s">
        <v>388</v>
      </c>
      <c r="H55" t="s">
        <v>456</v>
      </c>
      <c r="I55" t="s">
        <v>152</v>
      </c>
      <c r="J55" t="s">
        <v>481</v>
      </c>
      <c r="K55" s="76">
        <v>2.39</v>
      </c>
      <c r="L55" t="s">
        <v>105</v>
      </c>
      <c r="M55" s="76">
        <v>4.2</v>
      </c>
      <c r="N55" s="76">
        <v>0.64</v>
      </c>
      <c r="O55" s="76">
        <v>234493.6</v>
      </c>
      <c r="P55" s="76">
        <v>129.53</v>
      </c>
      <c r="Q55" s="76">
        <v>0</v>
      </c>
      <c r="R55" s="76">
        <v>303.73956007999999</v>
      </c>
      <c r="S55" s="76">
        <v>0.22</v>
      </c>
      <c r="T55" s="76">
        <v>0.02</v>
      </c>
      <c r="U55" s="76">
        <v>0</v>
      </c>
    </row>
    <row r="56" spans="2:21">
      <c r="B56" t="s">
        <v>482</v>
      </c>
      <c r="C56" t="s">
        <v>483</v>
      </c>
      <c r="D56" t="s">
        <v>103</v>
      </c>
      <c r="E56" t="s">
        <v>126</v>
      </c>
      <c r="F56" t="s">
        <v>420</v>
      </c>
      <c r="G56" t="s">
        <v>388</v>
      </c>
      <c r="H56" t="s">
        <v>456</v>
      </c>
      <c r="I56" t="s">
        <v>152</v>
      </c>
      <c r="J56" t="s">
        <v>266</v>
      </c>
      <c r="K56" s="76">
        <v>2.29</v>
      </c>
      <c r="L56" t="s">
        <v>105</v>
      </c>
      <c r="M56" s="76">
        <v>3.1</v>
      </c>
      <c r="N56" s="76">
        <v>0.74</v>
      </c>
      <c r="O56" s="76">
        <v>1340836.3999999999</v>
      </c>
      <c r="P56" s="76">
        <v>111.86</v>
      </c>
      <c r="Q56" s="76">
        <v>0</v>
      </c>
      <c r="R56" s="76">
        <v>1499.8595970399999</v>
      </c>
      <c r="S56" s="76">
        <v>0.19</v>
      </c>
      <c r="T56" s="76">
        <v>0.09</v>
      </c>
      <c r="U56" s="76">
        <v>0.02</v>
      </c>
    </row>
    <row r="57" spans="2:21">
      <c r="B57" t="s">
        <v>484</v>
      </c>
      <c r="C57" t="s">
        <v>485</v>
      </c>
      <c r="D57" t="s">
        <v>103</v>
      </c>
      <c r="E57" t="s">
        <v>126</v>
      </c>
      <c r="F57" t="s">
        <v>420</v>
      </c>
      <c r="G57" t="s">
        <v>388</v>
      </c>
      <c r="H57" t="s">
        <v>456</v>
      </c>
      <c r="I57" t="s">
        <v>152</v>
      </c>
      <c r="J57" t="s">
        <v>266</v>
      </c>
      <c r="K57" s="76">
        <v>2.2000000000000002</v>
      </c>
      <c r="L57" t="s">
        <v>105</v>
      </c>
      <c r="M57" s="76">
        <v>2.8</v>
      </c>
      <c r="N57" s="76">
        <v>0.73</v>
      </c>
      <c r="O57" s="76">
        <v>72366</v>
      </c>
      <c r="P57" s="76">
        <v>105.72</v>
      </c>
      <c r="Q57" s="76">
        <v>0</v>
      </c>
      <c r="R57" s="76">
        <v>76.505335200000005</v>
      </c>
      <c r="S57" s="76">
        <v>0.01</v>
      </c>
      <c r="T57" s="76">
        <v>0</v>
      </c>
      <c r="U57" s="76">
        <v>0</v>
      </c>
    </row>
    <row r="58" spans="2:21">
      <c r="B58" t="s">
        <v>486</v>
      </c>
      <c r="C58" t="s">
        <v>487</v>
      </c>
      <c r="D58" t="s">
        <v>103</v>
      </c>
      <c r="E58" t="s">
        <v>126</v>
      </c>
      <c r="F58" t="s">
        <v>387</v>
      </c>
      <c r="G58" t="s">
        <v>388</v>
      </c>
      <c r="H58" t="s">
        <v>456</v>
      </c>
      <c r="I58" t="s">
        <v>152</v>
      </c>
      <c r="J58" t="s">
        <v>266</v>
      </c>
      <c r="K58" s="76">
        <v>3.59</v>
      </c>
      <c r="L58" t="s">
        <v>105</v>
      </c>
      <c r="M58" s="76">
        <v>4</v>
      </c>
      <c r="N58" s="76">
        <v>1.18</v>
      </c>
      <c r="O58" s="76">
        <v>1636469</v>
      </c>
      <c r="P58" s="76">
        <v>120.32</v>
      </c>
      <c r="Q58" s="76">
        <v>0</v>
      </c>
      <c r="R58" s="76">
        <v>1968.9995008000001</v>
      </c>
      <c r="S58" s="76">
        <v>0.12</v>
      </c>
      <c r="T58" s="76">
        <v>0.11</v>
      </c>
      <c r="U58" s="76">
        <v>0.02</v>
      </c>
    </row>
    <row r="59" spans="2:21">
      <c r="B59" t="s">
        <v>488</v>
      </c>
      <c r="C59" t="s">
        <v>489</v>
      </c>
      <c r="D59" t="s">
        <v>103</v>
      </c>
      <c r="E59" t="s">
        <v>126</v>
      </c>
      <c r="F59" t="s">
        <v>420</v>
      </c>
      <c r="G59" t="s">
        <v>388</v>
      </c>
      <c r="H59" t="s">
        <v>456</v>
      </c>
      <c r="I59" t="s">
        <v>152</v>
      </c>
      <c r="J59" t="s">
        <v>490</v>
      </c>
      <c r="K59" s="76">
        <v>0.91</v>
      </c>
      <c r="L59" t="s">
        <v>105</v>
      </c>
      <c r="M59" s="76">
        <v>5.25</v>
      </c>
      <c r="N59" s="76">
        <v>0.86</v>
      </c>
      <c r="O59" s="76">
        <v>814558.16</v>
      </c>
      <c r="P59" s="76">
        <v>127.82</v>
      </c>
      <c r="Q59" s="76">
        <v>0</v>
      </c>
      <c r="R59" s="76">
        <v>1041.1682401119999</v>
      </c>
      <c r="S59" s="76">
        <v>1.05</v>
      </c>
      <c r="T59" s="76">
        <v>0.06</v>
      </c>
      <c r="U59" s="76">
        <v>0.01</v>
      </c>
    </row>
    <row r="60" spans="2:21">
      <c r="B60" t="s">
        <v>491</v>
      </c>
      <c r="C60" t="s">
        <v>492</v>
      </c>
      <c r="D60" t="s">
        <v>103</v>
      </c>
      <c r="E60" t="s">
        <v>126</v>
      </c>
      <c r="F60" t="s">
        <v>493</v>
      </c>
      <c r="G60" t="s">
        <v>388</v>
      </c>
      <c r="H60" t="s">
        <v>456</v>
      </c>
      <c r="I60" t="s">
        <v>152</v>
      </c>
      <c r="J60" t="s">
        <v>322</v>
      </c>
      <c r="K60" s="76">
        <v>2.95</v>
      </c>
      <c r="L60" t="s">
        <v>105</v>
      </c>
      <c r="M60" s="76">
        <v>4.75</v>
      </c>
      <c r="N60" s="76">
        <v>0.68</v>
      </c>
      <c r="O60" s="76">
        <v>2702820</v>
      </c>
      <c r="P60" s="76">
        <v>134.34</v>
      </c>
      <c r="Q60" s="76">
        <v>0</v>
      </c>
      <c r="R60" s="76">
        <v>3630.9683879999998</v>
      </c>
      <c r="S60" s="76">
        <v>0.62</v>
      </c>
      <c r="T60" s="76">
        <v>0.21</v>
      </c>
      <c r="U60" s="76">
        <v>0.04</v>
      </c>
    </row>
    <row r="61" spans="2:21">
      <c r="B61" t="s">
        <v>491</v>
      </c>
      <c r="C61" t="s">
        <v>492</v>
      </c>
      <c r="D61" t="s">
        <v>103</v>
      </c>
      <c r="E61" t="s">
        <v>126</v>
      </c>
      <c r="F61" t="s">
        <v>493</v>
      </c>
      <c r="G61" t="s">
        <v>388</v>
      </c>
      <c r="H61" t="s">
        <v>456</v>
      </c>
      <c r="I61" t="s">
        <v>152</v>
      </c>
      <c r="J61" t="s">
        <v>322</v>
      </c>
      <c r="K61" s="76">
        <v>2.95</v>
      </c>
      <c r="L61" t="s">
        <v>105</v>
      </c>
      <c r="M61" s="76">
        <v>4.75</v>
      </c>
      <c r="N61" s="76">
        <v>0.68</v>
      </c>
      <c r="O61" s="76">
        <v>868038.67</v>
      </c>
      <c r="P61" s="76">
        <v>134.34</v>
      </c>
      <c r="Q61" s="76">
        <v>0</v>
      </c>
      <c r="R61" s="76">
        <v>1166.123149278</v>
      </c>
      <c r="S61" s="76">
        <v>0.2</v>
      </c>
      <c r="T61" s="76">
        <v>7.0000000000000007E-2</v>
      </c>
      <c r="U61" s="76">
        <v>0.01</v>
      </c>
    </row>
    <row r="62" spans="2:21">
      <c r="B62" t="s">
        <v>494</v>
      </c>
      <c r="C62" t="s">
        <v>495</v>
      </c>
      <c r="D62" t="s">
        <v>103</v>
      </c>
      <c r="E62" t="s">
        <v>126</v>
      </c>
      <c r="F62" t="s">
        <v>493</v>
      </c>
      <c r="G62" t="s">
        <v>388</v>
      </c>
      <c r="H62" t="s">
        <v>456</v>
      </c>
      <c r="I62" t="s">
        <v>152</v>
      </c>
      <c r="J62" t="s">
        <v>496</v>
      </c>
      <c r="K62" s="76">
        <v>1</v>
      </c>
      <c r="L62" t="s">
        <v>105</v>
      </c>
      <c r="M62" s="76">
        <v>5.5</v>
      </c>
      <c r="N62" s="76">
        <v>1.3</v>
      </c>
      <c r="O62" s="76">
        <v>789079.96</v>
      </c>
      <c r="P62" s="76">
        <v>129.07</v>
      </c>
      <c r="Q62" s="76">
        <v>0</v>
      </c>
      <c r="R62" s="76">
        <v>1018.4655043720001</v>
      </c>
      <c r="S62" s="76">
        <v>0.99</v>
      </c>
      <c r="T62" s="76">
        <v>0.06</v>
      </c>
      <c r="U62" s="76">
        <v>0.01</v>
      </c>
    </row>
    <row r="63" spans="2:21">
      <c r="B63" t="s">
        <v>497</v>
      </c>
      <c r="C63" t="s">
        <v>498</v>
      </c>
      <c r="D63" t="s">
        <v>103</v>
      </c>
      <c r="E63" t="s">
        <v>126</v>
      </c>
      <c r="F63" t="s">
        <v>493</v>
      </c>
      <c r="G63" t="s">
        <v>388</v>
      </c>
      <c r="H63" t="s">
        <v>456</v>
      </c>
      <c r="I63" t="s">
        <v>152</v>
      </c>
      <c r="J63" t="s">
        <v>464</v>
      </c>
      <c r="K63" s="76">
        <v>1.63</v>
      </c>
      <c r="L63" t="s">
        <v>105</v>
      </c>
      <c r="M63" s="76">
        <v>5.25</v>
      </c>
      <c r="N63" s="76">
        <v>0.41</v>
      </c>
      <c r="O63" s="76">
        <v>5764890.5</v>
      </c>
      <c r="P63" s="76">
        <v>133.5</v>
      </c>
      <c r="Q63" s="76">
        <v>0</v>
      </c>
      <c r="R63" s="76">
        <v>7696.1288175</v>
      </c>
      <c r="S63" s="76">
        <v>1.6</v>
      </c>
      <c r="T63" s="76">
        <v>0.44</v>
      </c>
      <c r="U63" s="76">
        <v>0.09</v>
      </c>
    </row>
    <row r="64" spans="2:21">
      <c r="B64" t="s">
        <v>499</v>
      </c>
      <c r="C64" t="s">
        <v>500</v>
      </c>
      <c r="D64" t="s">
        <v>103</v>
      </c>
      <c r="E64" t="s">
        <v>126</v>
      </c>
      <c r="F64" t="s">
        <v>501</v>
      </c>
      <c r="G64" t="s">
        <v>388</v>
      </c>
      <c r="H64" t="s">
        <v>456</v>
      </c>
      <c r="I64" t="s">
        <v>152</v>
      </c>
      <c r="J64" t="s">
        <v>502</v>
      </c>
      <c r="K64" s="76">
        <v>3.18</v>
      </c>
      <c r="L64" t="s">
        <v>105</v>
      </c>
      <c r="M64" s="76">
        <v>3.55</v>
      </c>
      <c r="N64" s="76">
        <v>0.78</v>
      </c>
      <c r="O64" s="76">
        <v>201466.71</v>
      </c>
      <c r="P64" s="76">
        <v>117.74</v>
      </c>
      <c r="Q64" s="76">
        <v>0</v>
      </c>
      <c r="R64" s="76">
        <v>237.20690435399999</v>
      </c>
      <c r="S64" s="76">
        <v>0.04</v>
      </c>
      <c r="T64" s="76">
        <v>0.01</v>
      </c>
      <c r="U64" s="76">
        <v>0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501</v>
      </c>
      <c r="G65" t="s">
        <v>388</v>
      </c>
      <c r="H65" t="s">
        <v>456</v>
      </c>
      <c r="I65" t="s">
        <v>152</v>
      </c>
      <c r="J65" t="s">
        <v>505</v>
      </c>
      <c r="K65" s="76">
        <v>6.48</v>
      </c>
      <c r="L65" t="s">
        <v>105</v>
      </c>
      <c r="M65" s="76">
        <v>1.5</v>
      </c>
      <c r="N65" s="76">
        <v>1.27</v>
      </c>
      <c r="O65" s="76">
        <v>191025.37</v>
      </c>
      <c r="P65" s="76">
        <v>103.52</v>
      </c>
      <c r="Q65" s="76">
        <v>0</v>
      </c>
      <c r="R65" s="76">
        <v>197.74946302399999</v>
      </c>
      <c r="S65" s="76">
        <v>0.03</v>
      </c>
      <c r="T65" s="76">
        <v>0.01</v>
      </c>
      <c r="U65" s="76">
        <v>0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501</v>
      </c>
      <c r="G66" t="s">
        <v>388</v>
      </c>
      <c r="H66" t="s">
        <v>456</v>
      </c>
      <c r="I66" t="s">
        <v>152</v>
      </c>
      <c r="J66" t="s">
        <v>266</v>
      </c>
      <c r="K66" s="76">
        <v>2.13</v>
      </c>
      <c r="L66" t="s">
        <v>105</v>
      </c>
      <c r="M66" s="76">
        <v>4.6500000000000004</v>
      </c>
      <c r="N66" s="76">
        <v>0.64</v>
      </c>
      <c r="O66" s="76">
        <v>2468355.36</v>
      </c>
      <c r="P66" s="76">
        <v>131.83000000000001</v>
      </c>
      <c r="Q66" s="76">
        <v>0</v>
      </c>
      <c r="R66" s="76">
        <v>3254.0328710879999</v>
      </c>
      <c r="S66" s="76">
        <v>0.47</v>
      </c>
      <c r="T66" s="76">
        <v>0.19</v>
      </c>
      <c r="U66" s="76">
        <v>0.04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510</v>
      </c>
      <c r="G67" t="s">
        <v>511</v>
      </c>
      <c r="H67" t="s">
        <v>456</v>
      </c>
      <c r="I67" t="s">
        <v>152</v>
      </c>
      <c r="J67" t="s">
        <v>512</v>
      </c>
      <c r="K67" s="76">
        <v>0.92</v>
      </c>
      <c r="L67" t="s">
        <v>105</v>
      </c>
      <c r="M67" s="76">
        <v>4.4000000000000004</v>
      </c>
      <c r="N67" s="76">
        <v>0.76</v>
      </c>
      <c r="O67" s="76">
        <v>3206605.28</v>
      </c>
      <c r="P67" s="76">
        <v>111.6</v>
      </c>
      <c r="Q67" s="76">
        <v>0</v>
      </c>
      <c r="R67" s="76">
        <v>3578.57149248</v>
      </c>
      <c r="S67" s="76">
        <v>2.68</v>
      </c>
      <c r="T67" s="76">
        <v>0.2</v>
      </c>
      <c r="U67" s="76">
        <v>0.04</v>
      </c>
    </row>
    <row r="68" spans="2:21">
      <c r="B68" t="s">
        <v>513</v>
      </c>
      <c r="C68" t="s">
        <v>514</v>
      </c>
      <c r="D68" t="s">
        <v>103</v>
      </c>
      <c r="E68" t="s">
        <v>126</v>
      </c>
      <c r="F68" t="s">
        <v>515</v>
      </c>
      <c r="G68" t="s">
        <v>511</v>
      </c>
      <c r="H68" t="s">
        <v>456</v>
      </c>
      <c r="I68" t="s">
        <v>152</v>
      </c>
      <c r="J68" t="s">
        <v>516</v>
      </c>
      <c r="K68" s="76">
        <v>2.65</v>
      </c>
      <c r="L68" t="s">
        <v>105</v>
      </c>
      <c r="M68" s="76">
        <v>4.6500000000000004</v>
      </c>
      <c r="N68" s="76">
        <v>1.36</v>
      </c>
      <c r="O68" s="76">
        <v>1463039.03</v>
      </c>
      <c r="P68" s="76">
        <v>133.72</v>
      </c>
      <c r="Q68" s="76">
        <v>0</v>
      </c>
      <c r="R68" s="76">
        <v>1956.3757909159999</v>
      </c>
      <c r="S68" s="76">
        <v>1.1599999999999999</v>
      </c>
      <c r="T68" s="76">
        <v>0.11</v>
      </c>
      <c r="U68" s="76">
        <v>0.02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519</v>
      </c>
      <c r="G69" t="s">
        <v>433</v>
      </c>
      <c r="H69" t="s">
        <v>456</v>
      </c>
      <c r="I69" t="s">
        <v>152</v>
      </c>
      <c r="J69" t="s">
        <v>464</v>
      </c>
      <c r="K69" s="76">
        <v>2.83</v>
      </c>
      <c r="L69" t="s">
        <v>105</v>
      </c>
      <c r="M69" s="76">
        <v>3.64</v>
      </c>
      <c r="N69" s="76">
        <v>1.26</v>
      </c>
      <c r="O69" s="76">
        <v>451577.47</v>
      </c>
      <c r="P69" s="76">
        <v>116.81</v>
      </c>
      <c r="Q69" s="76">
        <v>0</v>
      </c>
      <c r="R69" s="76">
        <v>527.48764270699996</v>
      </c>
      <c r="S69" s="76">
        <v>0.41</v>
      </c>
      <c r="T69" s="76">
        <v>0.03</v>
      </c>
      <c r="U69" s="76">
        <v>0.01</v>
      </c>
    </row>
    <row r="70" spans="2:21">
      <c r="B70" t="s">
        <v>520</v>
      </c>
      <c r="C70" t="s">
        <v>521</v>
      </c>
      <c r="D70" t="s">
        <v>103</v>
      </c>
      <c r="E70" t="s">
        <v>126</v>
      </c>
      <c r="F70" t="s">
        <v>519</v>
      </c>
      <c r="G70" t="s">
        <v>433</v>
      </c>
      <c r="H70" t="s">
        <v>456</v>
      </c>
      <c r="I70" t="s">
        <v>152</v>
      </c>
      <c r="J70" t="s">
        <v>522</v>
      </c>
      <c r="K70" s="76">
        <v>0.75</v>
      </c>
      <c r="L70" t="s">
        <v>105</v>
      </c>
      <c r="M70" s="76">
        <v>4</v>
      </c>
      <c r="N70" s="76">
        <v>1.03</v>
      </c>
      <c r="O70" s="76">
        <v>848802.33</v>
      </c>
      <c r="P70" s="76">
        <v>123.46</v>
      </c>
      <c r="Q70" s="76">
        <v>0</v>
      </c>
      <c r="R70" s="76">
        <v>1047.9313566180001</v>
      </c>
      <c r="S70" s="76">
        <v>3.4</v>
      </c>
      <c r="T70" s="76">
        <v>0.06</v>
      </c>
      <c r="U70" s="76">
        <v>0.01</v>
      </c>
    </row>
    <row r="71" spans="2:21">
      <c r="B71" t="s">
        <v>523</v>
      </c>
      <c r="C71" t="s">
        <v>524</v>
      </c>
      <c r="D71" t="s">
        <v>103</v>
      </c>
      <c r="E71" t="s">
        <v>126</v>
      </c>
      <c r="F71" t="s">
        <v>525</v>
      </c>
      <c r="G71" t="s">
        <v>526</v>
      </c>
      <c r="H71" t="s">
        <v>456</v>
      </c>
      <c r="I71" t="s">
        <v>152</v>
      </c>
      <c r="J71" t="s">
        <v>266</v>
      </c>
      <c r="K71" s="76">
        <v>7.23</v>
      </c>
      <c r="L71" t="s">
        <v>105</v>
      </c>
      <c r="M71" s="76">
        <v>4.5</v>
      </c>
      <c r="N71" s="76">
        <v>0</v>
      </c>
      <c r="O71" s="76">
        <v>1246</v>
      </c>
      <c r="P71" s="76">
        <v>123.78</v>
      </c>
      <c r="Q71" s="76">
        <v>0</v>
      </c>
      <c r="R71" s="76">
        <v>1.5422988</v>
      </c>
      <c r="S71" s="76">
        <v>0</v>
      </c>
      <c r="T71" s="76">
        <v>0</v>
      </c>
      <c r="U71" s="76">
        <v>0</v>
      </c>
    </row>
    <row r="72" spans="2:21">
      <c r="B72" t="s">
        <v>527</v>
      </c>
      <c r="C72" t="s">
        <v>528</v>
      </c>
      <c r="D72" t="s">
        <v>103</v>
      </c>
      <c r="E72" t="s">
        <v>126</v>
      </c>
      <c r="F72" t="s">
        <v>529</v>
      </c>
      <c r="G72" t="s">
        <v>526</v>
      </c>
      <c r="H72" t="s">
        <v>456</v>
      </c>
      <c r="I72" t="s">
        <v>152</v>
      </c>
      <c r="J72" t="s">
        <v>266</v>
      </c>
      <c r="K72" s="76">
        <v>8.74</v>
      </c>
      <c r="L72" t="s">
        <v>105</v>
      </c>
      <c r="M72" s="76">
        <v>3.85</v>
      </c>
      <c r="N72" s="76">
        <v>2.62</v>
      </c>
      <c r="O72" s="76">
        <v>2729848.79</v>
      </c>
      <c r="P72" s="76">
        <v>119.69</v>
      </c>
      <c r="Q72" s="76">
        <v>52.54862</v>
      </c>
      <c r="R72" s="76">
        <v>3319.904636751</v>
      </c>
      <c r="S72" s="76">
        <v>0.1</v>
      </c>
      <c r="T72" s="76">
        <v>0.19</v>
      </c>
      <c r="U72" s="76">
        <v>0.04</v>
      </c>
    </row>
    <row r="73" spans="2:21">
      <c r="B73" t="s">
        <v>530</v>
      </c>
      <c r="C73" t="s">
        <v>531</v>
      </c>
      <c r="D73" t="s">
        <v>103</v>
      </c>
      <c r="E73" t="s">
        <v>126</v>
      </c>
      <c r="F73" t="s">
        <v>532</v>
      </c>
      <c r="G73" t="s">
        <v>511</v>
      </c>
      <c r="H73" t="s">
        <v>456</v>
      </c>
      <c r="I73" t="s">
        <v>152</v>
      </c>
      <c r="J73" t="s">
        <v>476</v>
      </c>
      <c r="K73" s="76">
        <v>0.68</v>
      </c>
      <c r="L73" t="s">
        <v>105</v>
      </c>
      <c r="M73" s="76">
        <v>5.2</v>
      </c>
      <c r="N73" s="76">
        <v>-0.33</v>
      </c>
      <c r="O73" s="76">
        <v>212354.79</v>
      </c>
      <c r="P73" s="76">
        <v>115</v>
      </c>
      <c r="Q73" s="76">
        <v>0</v>
      </c>
      <c r="R73" s="76">
        <v>244.20800850000001</v>
      </c>
      <c r="S73" s="76">
        <v>0.85</v>
      </c>
      <c r="T73" s="76">
        <v>0.01</v>
      </c>
      <c r="U73" s="76">
        <v>0</v>
      </c>
    </row>
    <row r="74" spans="2:21">
      <c r="B74" t="s">
        <v>533</v>
      </c>
      <c r="C74" t="s">
        <v>534</v>
      </c>
      <c r="D74" t="s">
        <v>103</v>
      </c>
      <c r="E74" t="s">
        <v>126</v>
      </c>
      <c r="F74" t="s">
        <v>532</v>
      </c>
      <c r="G74" t="s">
        <v>511</v>
      </c>
      <c r="H74" t="s">
        <v>456</v>
      </c>
      <c r="I74" t="s">
        <v>152</v>
      </c>
      <c r="J74" t="s">
        <v>505</v>
      </c>
      <c r="K74" s="76">
        <v>2.06</v>
      </c>
      <c r="L74" t="s">
        <v>105</v>
      </c>
      <c r="M74" s="76">
        <v>4.8899999999999997</v>
      </c>
      <c r="N74" s="76">
        <v>0.44</v>
      </c>
      <c r="O74" s="76">
        <v>398067.49</v>
      </c>
      <c r="P74" s="76">
        <v>129.99</v>
      </c>
      <c r="Q74" s="76">
        <v>0</v>
      </c>
      <c r="R74" s="76">
        <v>517.447930251</v>
      </c>
      <c r="S74" s="76">
        <v>0.43</v>
      </c>
      <c r="T74" s="76">
        <v>0.03</v>
      </c>
      <c r="U74" s="76">
        <v>0.01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387</v>
      </c>
      <c r="G75" t="s">
        <v>388</v>
      </c>
      <c r="H75" t="s">
        <v>456</v>
      </c>
      <c r="I75" t="s">
        <v>152</v>
      </c>
      <c r="J75" t="s">
        <v>266</v>
      </c>
      <c r="K75" s="76">
        <v>3.12</v>
      </c>
      <c r="L75" t="s">
        <v>105</v>
      </c>
      <c r="M75" s="76">
        <v>5</v>
      </c>
      <c r="N75" s="76">
        <v>1.1200000000000001</v>
      </c>
      <c r="O75" s="76">
        <v>1159496</v>
      </c>
      <c r="P75" s="76">
        <v>123.73</v>
      </c>
      <c r="Q75" s="76">
        <v>0</v>
      </c>
      <c r="R75" s="76">
        <v>1434.6444008000001</v>
      </c>
      <c r="S75" s="76">
        <v>0.12</v>
      </c>
      <c r="T75" s="76">
        <v>0.08</v>
      </c>
      <c r="U75" s="76">
        <v>0.02</v>
      </c>
    </row>
    <row r="76" spans="2:21">
      <c r="B76" t="s">
        <v>535</v>
      </c>
      <c r="C76" t="s">
        <v>536</v>
      </c>
      <c r="D76" t="s">
        <v>103</v>
      </c>
      <c r="E76" t="s">
        <v>126</v>
      </c>
      <c r="F76" t="s">
        <v>387</v>
      </c>
      <c r="G76" t="s">
        <v>388</v>
      </c>
      <c r="H76" t="s">
        <v>456</v>
      </c>
      <c r="I76" t="s">
        <v>152</v>
      </c>
      <c r="J76" t="s">
        <v>266</v>
      </c>
      <c r="K76" s="76">
        <v>3.12</v>
      </c>
      <c r="L76" t="s">
        <v>105</v>
      </c>
      <c r="M76" s="76">
        <v>5</v>
      </c>
      <c r="N76" s="76">
        <v>1.1200000000000001</v>
      </c>
      <c r="O76" s="76">
        <v>16389080</v>
      </c>
      <c r="P76" s="76">
        <v>123.73</v>
      </c>
      <c r="Q76" s="76">
        <v>0</v>
      </c>
      <c r="R76" s="76">
        <v>20278.208684000001</v>
      </c>
      <c r="S76" s="76">
        <v>1.64</v>
      </c>
      <c r="T76" s="76">
        <v>1.1599999999999999</v>
      </c>
      <c r="U76" s="76">
        <v>0.23</v>
      </c>
    </row>
    <row r="77" spans="2:21">
      <c r="B77" t="s">
        <v>537</v>
      </c>
      <c r="C77" t="s">
        <v>538</v>
      </c>
      <c r="D77" t="s">
        <v>103</v>
      </c>
      <c r="E77" t="s">
        <v>126</v>
      </c>
      <c r="F77" t="s">
        <v>406</v>
      </c>
      <c r="G77" t="s">
        <v>388</v>
      </c>
      <c r="H77" t="s">
        <v>456</v>
      </c>
      <c r="I77" t="s">
        <v>152</v>
      </c>
      <c r="J77" t="s">
        <v>266</v>
      </c>
      <c r="K77" s="76">
        <v>2.99</v>
      </c>
      <c r="L77" t="s">
        <v>105</v>
      </c>
      <c r="M77" s="76">
        <v>6.5</v>
      </c>
      <c r="N77" s="76">
        <v>1.07</v>
      </c>
      <c r="O77" s="76">
        <v>6155651</v>
      </c>
      <c r="P77" s="76">
        <v>127.79</v>
      </c>
      <c r="Q77" s="76">
        <v>110.10290999999999</v>
      </c>
      <c r="R77" s="76">
        <v>7976.4093229</v>
      </c>
      <c r="S77" s="76">
        <v>0.39</v>
      </c>
      <c r="T77" s="76">
        <v>0.46</v>
      </c>
      <c r="U77" s="76">
        <v>0.09</v>
      </c>
    </row>
    <row r="78" spans="2:21">
      <c r="B78" t="s">
        <v>537</v>
      </c>
      <c r="C78" t="s">
        <v>538</v>
      </c>
      <c r="D78" t="s">
        <v>103</v>
      </c>
      <c r="E78" t="s">
        <v>126</v>
      </c>
      <c r="F78" t="s">
        <v>406</v>
      </c>
      <c r="G78" t="s">
        <v>388</v>
      </c>
      <c r="H78" t="s">
        <v>456</v>
      </c>
      <c r="I78" t="s">
        <v>152</v>
      </c>
      <c r="J78" t="s">
        <v>266</v>
      </c>
      <c r="K78" s="76">
        <v>2.99</v>
      </c>
      <c r="L78" t="s">
        <v>105</v>
      </c>
      <c r="M78" s="76">
        <v>6.5</v>
      </c>
      <c r="N78" s="76">
        <v>1.07</v>
      </c>
      <c r="O78" s="76">
        <v>5484050</v>
      </c>
      <c r="P78" s="76">
        <v>127.79</v>
      </c>
      <c r="Q78" s="76">
        <v>98.08963</v>
      </c>
      <c r="R78" s="76">
        <v>7106.1571249999997</v>
      </c>
      <c r="S78" s="76">
        <v>0.35</v>
      </c>
      <c r="T78" s="76">
        <v>0.41</v>
      </c>
      <c r="U78" s="76">
        <v>0.08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541</v>
      </c>
      <c r="G79" t="s">
        <v>433</v>
      </c>
      <c r="H79" t="s">
        <v>456</v>
      </c>
      <c r="I79" t="s">
        <v>152</v>
      </c>
      <c r="J79" t="s">
        <v>542</v>
      </c>
      <c r="K79" s="76">
        <v>8.7799999999999994</v>
      </c>
      <c r="L79" t="s">
        <v>105</v>
      </c>
      <c r="M79" s="76">
        <v>3.5</v>
      </c>
      <c r="N79" s="76">
        <v>2.48</v>
      </c>
      <c r="O79" s="76">
        <v>2809322.86</v>
      </c>
      <c r="P79" s="76">
        <v>116.64</v>
      </c>
      <c r="Q79" s="76">
        <v>0</v>
      </c>
      <c r="R79" s="76">
        <v>3276.794183904</v>
      </c>
      <c r="S79" s="76">
        <v>1.58</v>
      </c>
      <c r="T79" s="76">
        <v>0.19</v>
      </c>
      <c r="U79" s="76">
        <v>0.04</v>
      </c>
    </row>
    <row r="80" spans="2:21">
      <c r="B80" t="s">
        <v>543</v>
      </c>
      <c r="C80" t="s">
        <v>544</v>
      </c>
      <c r="D80" t="s">
        <v>103</v>
      </c>
      <c r="E80" t="s">
        <v>126</v>
      </c>
      <c r="F80" t="s">
        <v>541</v>
      </c>
      <c r="G80" t="s">
        <v>433</v>
      </c>
      <c r="H80" t="s">
        <v>456</v>
      </c>
      <c r="I80" t="s">
        <v>152</v>
      </c>
      <c r="J80" t="s">
        <v>545</v>
      </c>
      <c r="K80" s="76">
        <v>7.45</v>
      </c>
      <c r="L80" t="s">
        <v>105</v>
      </c>
      <c r="M80" s="76">
        <v>4</v>
      </c>
      <c r="N80" s="76">
        <v>2.1800000000000002</v>
      </c>
      <c r="O80" s="76">
        <v>1428221.78</v>
      </c>
      <c r="P80" s="76">
        <v>119.86</v>
      </c>
      <c r="Q80" s="76">
        <v>0</v>
      </c>
      <c r="R80" s="76">
        <v>1711.866625508</v>
      </c>
      <c r="S80" s="76">
        <v>0.73</v>
      </c>
      <c r="T80" s="76">
        <v>0.1</v>
      </c>
      <c r="U80" s="76">
        <v>0.02</v>
      </c>
    </row>
    <row r="81" spans="2:21">
      <c r="B81" t="s">
        <v>546</v>
      </c>
      <c r="C81" t="s">
        <v>547</v>
      </c>
      <c r="D81" t="s">
        <v>103</v>
      </c>
      <c r="E81" t="s">
        <v>126</v>
      </c>
      <c r="F81" t="s">
        <v>541</v>
      </c>
      <c r="G81" t="s">
        <v>433</v>
      </c>
      <c r="H81" t="s">
        <v>456</v>
      </c>
      <c r="I81" t="s">
        <v>152</v>
      </c>
      <c r="J81" t="s">
        <v>266</v>
      </c>
      <c r="K81" s="76">
        <v>5.12</v>
      </c>
      <c r="L81" t="s">
        <v>105</v>
      </c>
      <c r="M81" s="76">
        <v>4</v>
      </c>
      <c r="N81" s="76">
        <v>1.61</v>
      </c>
      <c r="O81" s="76">
        <v>1910419.28</v>
      </c>
      <c r="P81" s="76">
        <v>115.16</v>
      </c>
      <c r="Q81" s="76">
        <v>0</v>
      </c>
      <c r="R81" s="76">
        <v>2200.0388428480001</v>
      </c>
      <c r="S81" s="76">
        <v>0.3</v>
      </c>
      <c r="T81" s="76">
        <v>0.13</v>
      </c>
      <c r="U81" s="76">
        <v>0.03</v>
      </c>
    </row>
    <row r="82" spans="2:21">
      <c r="B82" t="s">
        <v>548</v>
      </c>
      <c r="C82" t="s">
        <v>549</v>
      </c>
      <c r="D82" t="s">
        <v>103</v>
      </c>
      <c r="E82" t="s">
        <v>126</v>
      </c>
      <c r="F82" t="s">
        <v>541</v>
      </c>
      <c r="G82" t="s">
        <v>433</v>
      </c>
      <c r="H82" t="s">
        <v>456</v>
      </c>
      <c r="I82" t="s">
        <v>152</v>
      </c>
      <c r="J82" t="s">
        <v>505</v>
      </c>
      <c r="K82" s="76">
        <v>2.2799999999999998</v>
      </c>
      <c r="L82" t="s">
        <v>105</v>
      </c>
      <c r="M82" s="76">
        <v>3.9</v>
      </c>
      <c r="N82" s="76">
        <v>0.9</v>
      </c>
      <c r="O82" s="76">
        <v>1769129.04</v>
      </c>
      <c r="P82" s="76">
        <v>112.85</v>
      </c>
      <c r="Q82" s="76">
        <v>0</v>
      </c>
      <c r="R82" s="76">
        <v>1996.4621216400001</v>
      </c>
      <c r="S82" s="76">
        <v>0.42</v>
      </c>
      <c r="T82" s="76">
        <v>0.11</v>
      </c>
      <c r="U82" s="76">
        <v>0.02</v>
      </c>
    </row>
    <row r="83" spans="2:21">
      <c r="B83" t="s">
        <v>550</v>
      </c>
      <c r="C83" t="s">
        <v>551</v>
      </c>
      <c r="D83" t="s">
        <v>103</v>
      </c>
      <c r="E83" t="s">
        <v>126</v>
      </c>
      <c r="F83" t="s">
        <v>552</v>
      </c>
      <c r="G83" t="s">
        <v>553</v>
      </c>
      <c r="H83" t="s">
        <v>554</v>
      </c>
      <c r="I83" t="s">
        <v>153</v>
      </c>
      <c r="J83" t="s">
        <v>464</v>
      </c>
      <c r="K83" s="76">
        <v>0.83</v>
      </c>
      <c r="L83" t="s">
        <v>105</v>
      </c>
      <c r="M83" s="76">
        <v>4.0999999999999996</v>
      </c>
      <c r="N83" s="76">
        <v>0.91</v>
      </c>
      <c r="O83" s="76">
        <v>2668018.5</v>
      </c>
      <c r="P83" s="76">
        <v>121.37</v>
      </c>
      <c r="Q83" s="76">
        <v>0</v>
      </c>
      <c r="R83" s="76">
        <v>3238.17405345</v>
      </c>
      <c r="S83" s="76">
        <v>1.79</v>
      </c>
      <c r="T83" s="76">
        <v>0.19</v>
      </c>
      <c r="U83" s="76">
        <v>0.04</v>
      </c>
    </row>
    <row r="84" spans="2:21">
      <c r="B84" t="s">
        <v>555</v>
      </c>
      <c r="C84" t="s">
        <v>556</v>
      </c>
      <c r="D84" t="s">
        <v>103</v>
      </c>
      <c r="E84" t="s">
        <v>126</v>
      </c>
      <c r="F84" t="s">
        <v>557</v>
      </c>
      <c r="G84" t="s">
        <v>388</v>
      </c>
      <c r="H84" t="s">
        <v>558</v>
      </c>
      <c r="I84" t="s">
        <v>153</v>
      </c>
      <c r="J84" t="s">
        <v>266</v>
      </c>
      <c r="K84" s="76">
        <v>4.33</v>
      </c>
      <c r="L84" t="s">
        <v>105</v>
      </c>
      <c r="M84" s="76">
        <v>0.95</v>
      </c>
      <c r="N84" s="76">
        <v>0.99</v>
      </c>
      <c r="O84" s="76">
        <v>6161515</v>
      </c>
      <c r="P84" s="76">
        <v>101.78</v>
      </c>
      <c r="Q84" s="76">
        <v>0</v>
      </c>
      <c r="R84" s="76">
        <v>6271.1899670000003</v>
      </c>
      <c r="S84" s="76">
        <v>1.43</v>
      </c>
      <c r="T84" s="76">
        <v>0.36</v>
      </c>
      <c r="U84" s="76">
        <v>7.0000000000000007E-2</v>
      </c>
    </row>
    <row r="85" spans="2:21">
      <c r="B85" t="s">
        <v>559</v>
      </c>
      <c r="C85" t="s">
        <v>560</v>
      </c>
      <c r="D85" t="s">
        <v>103</v>
      </c>
      <c r="E85" t="s">
        <v>126</v>
      </c>
      <c r="F85" t="s">
        <v>557</v>
      </c>
      <c r="G85" t="s">
        <v>388</v>
      </c>
      <c r="H85" t="s">
        <v>558</v>
      </c>
      <c r="I85" t="s">
        <v>153</v>
      </c>
      <c r="J85" t="s">
        <v>443</v>
      </c>
      <c r="K85" s="76">
        <v>0.83</v>
      </c>
      <c r="L85" t="s">
        <v>105</v>
      </c>
      <c r="M85" s="76">
        <v>1.6</v>
      </c>
      <c r="N85" s="76">
        <v>0.65</v>
      </c>
      <c r="O85" s="76">
        <v>1207829.1399999999</v>
      </c>
      <c r="P85" s="76">
        <v>102.14</v>
      </c>
      <c r="Q85" s="76">
        <v>0</v>
      </c>
      <c r="R85" s="76">
        <v>1233.676683596</v>
      </c>
      <c r="S85" s="76">
        <v>0.24</v>
      </c>
      <c r="T85" s="76">
        <v>7.0000000000000007E-2</v>
      </c>
      <c r="U85" s="76">
        <v>0.01</v>
      </c>
    </row>
    <row r="86" spans="2:21">
      <c r="B86" t="s">
        <v>561</v>
      </c>
      <c r="C86" t="s">
        <v>562</v>
      </c>
      <c r="D86" t="s">
        <v>103</v>
      </c>
      <c r="E86" t="s">
        <v>126</v>
      </c>
      <c r="F86" t="s">
        <v>563</v>
      </c>
      <c r="G86" t="s">
        <v>564</v>
      </c>
      <c r="H86" t="s">
        <v>565</v>
      </c>
      <c r="I86" t="s">
        <v>152</v>
      </c>
      <c r="J86" t="s">
        <v>266</v>
      </c>
      <c r="K86" s="76">
        <v>8.83</v>
      </c>
      <c r="L86" t="s">
        <v>105</v>
      </c>
      <c r="M86" s="76">
        <v>5.15</v>
      </c>
      <c r="N86" s="76">
        <v>4.4400000000000004</v>
      </c>
      <c r="O86" s="76">
        <v>2499541</v>
      </c>
      <c r="P86" s="76">
        <v>150.5</v>
      </c>
      <c r="Q86" s="76">
        <v>0</v>
      </c>
      <c r="R86" s="76">
        <v>3761.809205</v>
      </c>
      <c r="S86" s="76">
        <v>7.0000000000000007E-2</v>
      </c>
      <c r="T86" s="76">
        <v>0.22</v>
      </c>
      <c r="U86" s="76">
        <v>0.04</v>
      </c>
    </row>
    <row r="87" spans="2:21">
      <c r="B87" t="s">
        <v>561</v>
      </c>
      <c r="C87" t="s">
        <v>562</v>
      </c>
      <c r="D87" t="s">
        <v>103</v>
      </c>
      <c r="E87" t="s">
        <v>126</v>
      </c>
      <c r="F87" t="s">
        <v>563</v>
      </c>
      <c r="G87" t="s">
        <v>564</v>
      </c>
      <c r="H87" t="s">
        <v>565</v>
      </c>
      <c r="I87" t="s">
        <v>152</v>
      </c>
      <c r="J87" t="s">
        <v>266</v>
      </c>
      <c r="K87" s="76">
        <v>8.83</v>
      </c>
      <c r="L87" t="s">
        <v>105</v>
      </c>
      <c r="M87" s="76">
        <v>5.15</v>
      </c>
      <c r="N87" s="76">
        <v>4.4400000000000004</v>
      </c>
      <c r="O87" s="76">
        <v>8790369</v>
      </c>
      <c r="P87" s="76">
        <v>150.5</v>
      </c>
      <c r="Q87" s="76">
        <v>0</v>
      </c>
      <c r="R87" s="76">
        <v>13229.505345</v>
      </c>
      <c r="S87" s="76">
        <v>0.25</v>
      </c>
      <c r="T87" s="76">
        <v>0.76</v>
      </c>
      <c r="U87" s="76">
        <v>0.15</v>
      </c>
    </row>
    <row r="88" spans="2:21">
      <c r="B88" t="s">
        <v>566</v>
      </c>
      <c r="C88" t="s">
        <v>567</v>
      </c>
      <c r="D88" t="s">
        <v>103</v>
      </c>
      <c r="E88" t="s">
        <v>126</v>
      </c>
      <c r="F88" t="s">
        <v>568</v>
      </c>
      <c r="G88" t="s">
        <v>433</v>
      </c>
      <c r="H88" t="s">
        <v>565</v>
      </c>
      <c r="I88" t="s">
        <v>152</v>
      </c>
      <c r="J88" t="s">
        <v>266</v>
      </c>
      <c r="K88" s="76">
        <v>3.26</v>
      </c>
      <c r="L88" t="s">
        <v>105</v>
      </c>
      <c r="M88" s="76">
        <v>4.45</v>
      </c>
      <c r="N88" s="76">
        <v>1.31</v>
      </c>
      <c r="O88" s="76">
        <v>11205749.1</v>
      </c>
      <c r="P88" s="76">
        <v>115.83</v>
      </c>
      <c r="Q88" s="76">
        <v>0</v>
      </c>
      <c r="R88" s="76">
        <v>12979.619182529999</v>
      </c>
      <c r="S88" s="76">
        <v>1.72</v>
      </c>
      <c r="T88" s="76">
        <v>0.74</v>
      </c>
      <c r="U88" s="76">
        <v>0.15</v>
      </c>
    </row>
    <row r="89" spans="2:21">
      <c r="B89" t="s">
        <v>569</v>
      </c>
      <c r="C89" t="s">
        <v>570</v>
      </c>
      <c r="D89" t="s">
        <v>103</v>
      </c>
      <c r="E89" t="s">
        <v>126</v>
      </c>
      <c r="F89" t="s">
        <v>568</v>
      </c>
      <c r="G89" t="s">
        <v>433</v>
      </c>
      <c r="H89" t="s">
        <v>565</v>
      </c>
      <c r="I89" t="s">
        <v>152</v>
      </c>
      <c r="J89" t="s">
        <v>443</v>
      </c>
      <c r="K89" s="76">
        <v>1.42</v>
      </c>
      <c r="L89" t="s">
        <v>105</v>
      </c>
      <c r="M89" s="76">
        <v>4.25</v>
      </c>
      <c r="N89" s="76">
        <v>0.85</v>
      </c>
      <c r="O89" s="76">
        <v>5082857.13</v>
      </c>
      <c r="P89" s="76">
        <v>125.85</v>
      </c>
      <c r="Q89" s="76">
        <v>0</v>
      </c>
      <c r="R89" s="76">
        <v>6396.7756981049997</v>
      </c>
      <c r="S89" s="76">
        <v>1.24</v>
      </c>
      <c r="T89" s="76">
        <v>0.37</v>
      </c>
      <c r="U89" s="76">
        <v>7.0000000000000007E-2</v>
      </c>
    </row>
    <row r="90" spans="2:21">
      <c r="B90" t="s">
        <v>571</v>
      </c>
      <c r="C90" t="s">
        <v>572</v>
      </c>
      <c r="D90" t="s">
        <v>103</v>
      </c>
      <c r="E90" t="s">
        <v>126</v>
      </c>
      <c r="F90" t="s">
        <v>573</v>
      </c>
      <c r="G90" t="s">
        <v>433</v>
      </c>
      <c r="H90" t="s">
        <v>565</v>
      </c>
      <c r="I90" t="s">
        <v>152</v>
      </c>
      <c r="J90" t="s">
        <v>574</v>
      </c>
      <c r="K90" s="76">
        <v>6.87</v>
      </c>
      <c r="L90" t="s">
        <v>105</v>
      </c>
      <c r="M90" s="76">
        <v>3.3</v>
      </c>
      <c r="N90" s="76">
        <v>2.81</v>
      </c>
      <c r="O90" s="76">
        <v>422944.37</v>
      </c>
      <c r="P90" s="76">
        <v>111.42</v>
      </c>
      <c r="Q90" s="76">
        <v>0</v>
      </c>
      <c r="R90" s="76">
        <v>471.244617054</v>
      </c>
      <c r="S90" s="76">
        <v>0.27</v>
      </c>
      <c r="T90" s="76">
        <v>0.03</v>
      </c>
      <c r="U90" s="76">
        <v>0.01</v>
      </c>
    </row>
    <row r="91" spans="2:21">
      <c r="B91" t="s">
        <v>575</v>
      </c>
      <c r="C91" t="s">
        <v>576</v>
      </c>
      <c r="D91" t="s">
        <v>103</v>
      </c>
      <c r="E91" t="s">
        <v>126</v>
      </c>
      <c r="F91" t="s">
        <v>573</v>
      </c>
      <c r="G91" t="s">
        <v>433</v>
      </c>
      <c r="H91" t="s">
        <v>565</v>
      </c>
      <c r="I91" t="s">
        <v>152</v>
      </c>
      <c r="J91" t="s">
        <v>443</v>
      </c>
      <c r="K91" s="76">
        <v>1.74</v>
      </c>
      <c r="L91" t="s">
        <v>105</v>
      </c>
      <c r="M91" s="76">
        <v>4.8</v>
      </c>
      <c r="N91" s="76">
        <v>1.17</v>
      </c>
      <c r="O91" s="76">
        <v>206058.8</v>
      </c>
      <c r="P91" s="76">
        <v>112.74</v>
      </c>
      <c r="Q91" s="76">
        <v>0</v>
      </c>
      <c r="R91" s="76">
        <v>232.31069112</v>
      </c>
      <c r="S91" s="76">
        <v>0.09</v>
      </c>
      <c r="T91" s="76">
        <v>0.01</v>
      </c>
      <c r="U91" s="76">
        <v>0</v>
      </c>
    </row>
    <row r="92" spans="2:21">
      <c r="B92" t="s">
        <v>575</v>
      </c>
      <c r="C92" t="s">
        <v>576</v>
      </c>
      <c r="D92" t="s">
        <v>103</v>
      </c>
      <c r="E92" t="s">
        <v>126</v>
      </c>
      <c r="F92" t="s">
        <v>573</v>
      </c>
      <c r="G92" t="s">
        <v>433</v>
      </c>
      <c r="H92" t="s">
        <v>565</v>
      </c>
      <c r="I92" t="s">
        <v>152</v>
      </c>
      <c r="J92" t="s">
        <v>443</v>
      </c>
      <c r="K92" s="76">
        <v>1.74</v>
      </c>
      <c r="L92" t="s">
        <v>105</v>
      </c>
      <c r="M92" s="76">
        <v>4.8</v>
      </c>
      <c r="N92" s="76">
        <v>1.17</v>
      </c>
      <c r="O92" s="76">
        <v>4115512.24</v>
      </c>
      <c r="P92" s="76">
        <v>112.74</v>
      </c>
      <c r="Q92" s="76">
        <v>0</v>
      </c>
      <c r="R92" s="76">
        <v>4639.8284993759999</v>
      </c>
      <c r="S92" s="76">
        <v>1.8</v>
      </c>
      <c r="T92" s="76">
        <v>0.27</v>
      </c>
      <c r="U92" s="76">
        <v>0.05</v>
      </c>
    </row>
    <row r="93" spans="2:21">
      <c r="B93" t="s">
        <v>577</v>
      </c>
      <c r="C93" t="s">
        <v>578</v>
      </c>
      <c r="D93" t="s">
        <v>103</v>
      </c>
      <c r="E93" t="s">
        <v>126</v>
      </c>
      <c r="F93" t="s">
        <v>579</v>
      </c>
      <c r="G93" t="s">
        <v>433</v>
      </c>
      <c r="H93" t="s">
        <v>565</v>
      </c>
      <c r="I93" t="s">
        <v>152</v>
      </c>
      <c r="J93" t="s">
        <v>580</v>
      </c>
      <c r="K93" s="76">
        <v>0.99</v>
      </c>
      <c r="L93" t="s">
        <v>105</v>
      </c>
      <c r="M93" s="76">
        <v>4.55</v>
      </c>
      <c r="N93" s="76">
        <v>1.41</v>
      </c>
      <c r="O93" s="76">
        <v>833949.5</v>
      </c>
      <c r="P93" s="76">
        <v>121.34</v>
      </c>
      <c r="Q93" s="76">
        <v>22.793030000000002</v>
      </c>
      <c r="R93" s="76">
        <v>1034.7073533</v>
      </c>
      <c r="S93" s="76">
        <v>0.59</v>
      </c>
      <c r="T93" s="76">
        <v>0.06</v>
      </c>
      <c r="U93" s="76">
        <v>0.01</v>
      </c>
    </row>
    <row r="94" spans="2:21">
      <c r="B94" t="s">
        <v>581</v>
      </c>
      <c r="C94" t="s">
        <v>582</v>
      </c>
      <c r="D94" t="s">
        <v>103</v>
      </c>
      <c r="E94" t="s">
        <v>126</v>
      </c>
      <c r="F94" t="s">
        <v>579</v>
      </c>
      <c r="G94" t="s">
        <v>433</v>
      </c>
      <c r="H94" t="s">
        <v>565</v>
      </c>
      <c r="I94" t="s">
        <v>152</v>
      </c>
      <c r="J94" t="s">
        <v>266</v>
      </c>
      <c r="K94" s="76">
        <v>5.77</v>
      </c>
      <c r="L94" t="s">
        <v>105</v>
      </c>
      <c r="M94" s="76">
        <v>4.75</v>
      </c>
      <c r="N94" s="76">
        <v>1.99</v>
      </c>
      <c r="O94" s="76">
        <v>1708359</v>
      </c>
      <c r="P94" s="76">
        <v>145.27000000000001</v>
      </c>
      <c r="Q94" s="76">
        <v>48.743029999999997</v>
      </c>
      <c r="R94" s="76">
        <v>2530.4761493000001</v>
      </c>
      <c r="S94" s="76">
        <v>0.11</v>
      </c>
      <c r="T94" s="76">
        <v>0.14000000000000001</v>
      </c>
      <c r="U94" s="76">
        <v>0.03</v>
      </c>
    </row>
    <row r="95" spans="2:21">
      <c r="B95" t="s">
        <v>583</v>
      </c>
      <c r="C95" t="s">
        <v>584</v>
      </c>
      <c r="D95" t="s">
        <v>103</v>
      </c>
      <c r="E95" t="s">
        <v>126</v>
      </c>
      <c r="F95" t="s">
        <v>585</v>
      </c>
      <c r="G95" t="s">
        <v>433</v>
      </c>
      <c r="H95" t="s">
        <v>565</v>
      </c>
      <c r="I95" t="s">
        <v>152</v>
      </c>
      <c r="J95" t="s">
        <v>266</v>
      </c>
      <c r="K95" s="76">
        <v>2.31</v>
      </c>
      <c r="L95" t="s">
        <v>105</v>
      </c>
      <c r="M95" s="76">
        <v>6.5</v>
      </c>
      <c r="N95" s="76">
        <v>1.1100000000000001</v>
      </c>
      <c r="O95" s="76">
        <v>367824.61</v>
      </c>
      <c r="P95" s="76">
        <v>124.69</v>
      </c>
      <c r="Q95" s="76">
        <v>17.77487</v>
      </c>
      <c r="R95" s="76">
        <v>471.53692983500002</v>
      </c>
      <c r="S95" s="76">
        <v>0.05</v>
      </c>
      <c r="T95" s="76">
        <v>0.03</v>
      </c>
      <c r="U95" s="76">
        <v>0.01</v>
      </c>
    </row>
    <row r="96" spans="2:21">
      <c r="B96" t="s">
        <v>586</v>
      </c>
      <c r="C96" t="s">
        <v>587</v>
      </c>
      <c r="D96" t="s">
        <v>103</v>
      </c>
      <c r="E96" t="s">
        <v>126</v>
      </c>
      <c r="F96" t="s">
        <v>585</v>
      </c>
      <c r="G96" t="s">
        <v>433</v>
      </c>
      <c r="H96" t="s">
        <v>565</v>
      </c>
      <c r="I96" t="s">
        <v>152</v>
      </c>
      <c r="J96" t="s">
        <v>266</v>
      </c>
      <c r="K96" s="76">
        <v>4.95</v>
      </c>
      <c r="L96" t="s">
        <v>105</v>
      </c>
      <c r="M96" s="76">
        <v>5.35</v>
      </c>
      <c r="N96" s="76">
        <v>2.92</v>
      </c>
      <c r="O96" s="76">
        <v>6242778</v>
      </c>
      <c r="P96" s="76">
        <v>119.91</v>
      </c>
      <c r="Q96" s="76">
        <v>171.23904999999999</v>
      </c>
      <c r="R96" s="76">
        <v>7656.9541497999999</v>
      </c>
      <c r="S96" s="76">
        <v>0.24</v>
      </c>
      <c r="T96" s="76">
        <v>0.44</v>
      </c>
      <c r="U96" s="76">
        <v>0.09</v>
      </c>
    </row>
    <row r="97" spans="2:21">
      <c r="B97" t="s">
        <v>586</v>
      </c>
      <c r="C97" t="s">
        <v>587</v>
      </c>
      <c r="D97" t="s">
        <v>103</v>
      </c>
      <c r="E97" t="s">
        <v>126</v>
      </c>
      <c r="F97" t="s">
        <v>585</v>
      </c>
      <c r="G97" t="s">
        <v>433</v>
      </c>
      <c r="H97" t="s">
        <v>565</v>
      </c>
      <c r="I97" t="s">
        <v>152</v>
      </c>
      <c r="J97" t="s">
        <v>266</v>
      </c>
      <c r="K97" s="76">
        <v>4.95</v>
      </c>
      <c r="L97" t="s">
        <v>105</v>
      </c>
      <c r="M97" s="76">
        <v>5.35</v>
      </c>
      <c r="N97" s="76">
        <v>2.92</v>
      </c>
      <c r="O97" s="76">
        <v>17292546</v>
      </c>
      <c r="P97" s="76">
        <v>119.91</v>
      </c>
      <c r="Q97" s="76">
        <v>474.33202999999997</v>
      </c>
      <c r="R97" s="76">
        <v>21209.823938599999</v>
      </c>
      <c r="S97" s="76">
        <v>0.65</v>
      </c>
      <c r="T97" s="76">
        <v>1.21</v>
      </c>
      <c r="U97" s="76">
        <v>0.25</v>
      </c>
    </row>
    <row r="98" spans="2:21">
      <c r="B98" t="s">
        <v>588</v>
      </c>
      <c r="C98" t="s">
        <v>589</v>
      </c>
      <c r="D98" t="s">
        <v>103</v>
      </c>
      <c r="E98" t="s">
        <v>126</v>
      </c>
      <c r="F98" t="s">
        <v>585</v>
      </c>
      <c r="G98" t="s">
        <v>433</v>
      </c>
      <c r="H98" t="s">
        <v>565</v>
      </c>
      <c r="I98" t="s">
        <v>152</v>
      </c>
      <c r="J98" t="s">
        <v>443</v>
      </c>
      <c r="K98" s="76">
        <v>0.98</v>
      </c>
      <c r="L98" t="s">
        <v>105</v>
      </c>
      <c r="M98" s="76">
        <v>4.95</v>
      </c>
      <c r="N98" s="76">
        <v>1.38</v>
      </c>
      <c r="O98" s="76">
        <v>4722603.18</v>
      </c>
      <c r="P98" s="76">
        <v>128.18</v>
      </c>
      <c r="Q98" s="76">
        <v>0</v>
      </c>
      <c r="R98" s="76">
        <v>6053.4327561239998</v>
      </c>
      <c r="S98" s="76">
        <v>0.94</v>
      </c>
      <c r="T98" s="76">
        <v>0.35</v>
      </c>
      <c r="U98" s="76">
        <v>7.0000000000000007E-2</v>
      </c>
    </row>
    <row r="99" spans="2:21">
      <c r="B99" t="s">
        <v>590</v>
      </c>
      <c r="C99" t="s">
        <v>591</v>
      </c>
      <c r="D99" t="s">
        <v>103</v>
      </c>
      <c r="E99" t="s">
        <v>126</v>
      </c>
      <c r="F99" t="s">
        <v>585</v>
      </c>
      <c r="G99" t="s">
        <v>433</v>
      </c>
      <c r="H99" t="s">
        <v>565</v>
      </c>
      <c r="I99" t="s">
        <v>152</v>
      </c>
      <c r="J99" t="s">
        <v>266</v>
      </c>
      <c r="K99" s="76">
        <v>2.96</v>
      </c>
      <c r="L99" t="s">
        <v>105</v>
      </c>
      <c r="M99" s="76">
        <v>5.0999999999999996</v>
      </c>
      <c r="N99" s="76">
        <v>1.83</v>
      </c>
      <c r="O99" s="76">
        <v>4726471</v>
      </c>
      <c r="P99" s="76">
        <v>131.72</v>
      </c>
      <c r="Q99" s="76">
        <v>0</v>
      </c>
      <c r="R99" s="76">
        <v>6225.7076011999998</v>
      </c>
      <c r="S99" s="76">
        <v>0.23</v>
      </c>
      <c r="T99" s="76">
        <v>0.36</v>
      </c>
      <c r="U99" s="76">
        <v>7.0000000000000007E-2</v>
      </c>
    </row>
    <row r="100" spans="2:21">
      <c r="B100" t="s">
        <v>590</v>
      </c>
      <c r="C100" t="s">
        <v>591</v>
      </c>
      <c r="D100" t="s">
        <v>103</v>
      </c>
      <c r="E100" t="s">
        <v>126</v>
      </c>
      <c r="F100" t="s">
        <v>585</v>
      </c>
      <c r="G100" t="s">
        <v>433</v>
      </c>
      <c r="H100" t="s">
        <v>565</v>
      </c>
      <c r="I100" t="s">
        <v>152</v>
      </c>
      <c r="J100" t="s">
        <v>266</v>
      </c>
      <c r="K100" s="76">
        <v>2.96</v>
      </c>
      <c r="L100" t="s">
        <v>105</v>
      </c>
      <c r="M100" s="76">
        <v>5.0999999999999996</v>
      </c>
      <c r="N100" s="76">
        <v>1.83</v>
      </c>
      <c r="O100" s="76">
        <v>19278052</v>
      </c>
      <c r="P100" s="76">
        <v>131.72</v>
      </c>
      <c r="Q100" s="76">
        <v>0</v>
      </c>
      <c r="R100" s="76">
        <v>25393.050094400001</v>
      </c>
      <c r="S100" s="76">
        <v>0.93</v>
      </c>
      <c r="T100" s="76">
        <v>1.45</v>
      </c>
      <c r="U100" s="76">
        <v>0.28999999999999998</v>
      </c>
    </row>
    <row r="101" spans="2:21">
      <c r="B101" t="s">
        <v>592</v>
      </c>
      <c r="C101" t="s">
        <v>593</v>
      </c>
      <c r="D101" t="s">
        <v>103</v>
      </c>
      <c r="E101" t="s">
        <v>126</v>
      </c>
      <c r="F101" t="s">
        <v>585</v>
      </c>
      <c r="G101" t="s">
        <v>433</v>
      </c>
      <c r="H101" t="s">
        <v>565</v>
      </c>
      <c r="I101" t="s">
        <v>152</v>
      </c>
      <c r="J101" t="s">
        <v>594</v>
      </c>
      <c r="K101" s="76">
        <v>1.21</v>
      </c>
      <c r="L101" t="s">
        <v>105</v>
      </c>
      <c r="M101" s="76">
        <v>5.3</v>
      </c>
      <c r="N101" s="76">
        <v>1.32</v>
      </c>
      <c r="O101" s="76">
        <v>3557370.29</v>
      </c>
      <c r="P101" s="76">
        <v>121.51</v>
      </c>
      <c r="Q101" s="76">
        <v>0</v>
      </c>
      <c r="R101" s="76">
        <v>4322.5606393790003</v>
      </c>
      <c r="S101" s="76">
        <v>0.74</v>
      </c>
      <c r="T101" s="76">
        <v>0.25</v>
      </c>
      <c r="U101" s="76">
        <v>0.05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585</v>
      </c>
      <c r="G102" t="s">
        <v>433</v>
      </c>
      <c r="H102" t="s">
        <v>565</v>
      </c>
      <c r="I102" t="s">
        <v>152</v>
      </c>
      <c r="J102" t="s">
        <v>266</v>
      </c>
      <c r="K102" s="76">
        <v>7.47</v>
      </c>
      <c r="L102" t="s">
        <v>105</v>
      </c>
      <c r="M102" s="76">
        <v>4</v>
      </c>
      <c r="N102" s="76">
        <v>3.87</v>
      </c>
      <c r="O102" s="76">
        <v>10103406</v>
      </c>
      <c r="P102" s="76">
        <v>109.9</v>
      </c>
      <c r="Q102" s="76">
        <v>0</v>
      </c>
      <c r="R102" s="76">
        <v>11103.643194</v>
      </c>
      <c r="S102" s="76">
        <v>0.34</v>
      </c>
      <c r="T102" s="76">
        <v>0.64</v>
      </c>
      <c r="U102" s="76">
        <v>0.13</v>
      </c>
    </row>
    <row r="103" spans="2:21">
      <c r="B103" t="s">
        <v>597</v>
      </c>
      <c r="C103" t="s">
        <v>598</v>
      </c>
      <c r="D103" t="s">
        <v>103</v>
      </c>
      <c r="E103" t="s">
        <v>126</v>
      </c>
      <c r="F103" t="s">
        <v>599</v>
      </c>
      <c r="G103" t="s">
        <v>433</v>
      </c>
      <c r="H103" t="s">
        <v>565</v>
      </c>
      <c r="I103" t="s">
        <v>152</v>
      </c>
      <c r="J103" t="s">
        <v>600</v>
      </c>
      <c r="K103" s="76">
        <v>2.77</v>
      </c>
      <c r="L103" t="s">
        <v>105</v>
      </c>
      <c r="M103" s="76">
        <v>4.95</v>
      </c>
      <c r="N103" s="76">
        <v>1.6</v>
      </c>
      <c r="O103" s="76">
        <v>182066</v>
      </c>
      <c r="P103" s="76">
        <v>109.66</v>
      </c>
      <c r="Q103" s="76">
        <v>0</v>
      </c>
      <c r="R103" s="76">
        <v>199.65357560000001</v>
      </c>
      <c r="S103" s="76">
        <v>0.06</v>
      </c>
      <c r="T103" s="76">
        <v>0.01</v>
      </c>
      <c r="U103" s="76">
        <v>0</v>
      </c>
    </row>
    <row r="104" spans="2:21">
      <c r="B104" t="s">
        <v>601</v>
      </c>
      <c r="C104" t="s">
        <v>602</v>
      </c>
      <c r="D104" t="s">
        <v>103</v>
      </c>
      <c r="E104" t="s">
        <v>126</v>
      </c>
      <c r="F104" t="s">
        <v>501</v>
      </c>
      <c r="G104" t="s">
        <v>388</v>
      </c>
      <c r="H104" t="s">
        <v>565</v>
      </c>
      <c r="I104" t="s">
        <v>152</v>
      </c>
      <c r="J104" t="s">
        <v>429</v>
      </c>
      <c r="K104" s="76">
        <v>1.71</v>
      </c>
      <c r="L104" t="s">
        <v>105</v>
      </c>
      <c r="M104" s="76">
        <v>4.8499999999999996</v>
      </c>
      <c r="N104" s="76">
        <v>1</v>
      </c>
      <c r="O104" s="76">
        <v>979158</v>
      </c>
      <c r="P104" s="76">
        <v>110.61</v>
      </c>
      <c r="Q104" s="76">
        <v>0</v>
      </c>
      <c r="R104" s="76">
        <v>1083.0466638</v>
      </c>
      <c r="S104" s="76">
        <v>0.65</v>
      </c>
      <c r="T104" s="76">
        <v>0.06</v>
      </c>
      <c r="U104" s="76">
        <v>0.01</v>
      </c>
    </row>
    <row r="105" spans="2:21">
      <c r="B105" t="s">
        <v>603</v>
      </c>
      <c r="C105" t="s">
        <v>604</v>
      </c>
      <c r="D105" t="s">
        <v>103</v>
      </c>
      <c r="E105" t="s">
        <v>126</v>
      </c>
      <c r="F105" t="s">
        <v>501</v>
      </c>
      <c r="G105" t="s">
        <v>388</v>
      </c>
      <c r="H105" t="s">
        <v>565</v>
      </c>
      <c r="I105" t="s">
        <v>152</v>
      </c>
      <c r="J105" t="s">
        <v>605</v>
      </c>
      <c r="K105" s="76">
        <v>3.37</v>
      </c>
      <c r="L105" t="s">
        <v>105</v>
      </c>
      <c r="M105" s="76">
        <v>2.4500000000000002</v>
      </c>
      <c r="N105" s="76">
        <v>1.1100000000000001</v>
      </c>
      <c r="O105" s="76">
        <v>113665</v>
      </c>
      <c r="P105" s="76">
        <v>104.66</v>
      </c>
      <c r="Q105" s="76">
        <v>2.7847900000000001</v>
      </c>
      <c r="R105" s="76">
        <v>121.746579</v>
      </c>
      <c r="S105" s="76">
        <v>0.11</v>
      </c>
      <c r="T105" s="76">
        <v>0.01</v>
      </c>
      <c r="U105" s="76">
        <v>0</v>
      </c>
    </row>
    <row r="106" spans="2:21">
      <c r="B106" t="s">
        <v>606</v>
      </c>
      <c r="C106" t="s">
        <v>607</v>
      </c>
      <c r="D106" t="s">
        <v>103</v>
      </c>
      <c r="E106" t="s">
        <v>126</v>
      </c>
      <c r="F106" t="s">
        <v>608</v>
      </c>
      <c r="G106" t="s">
        <v>511</v>
      </c>
      <c r="H106" t="s">
        <v>558</v>
      </c>
      <c r="I106" t="s">
        <v>153</v>
      </c>
      <c r="J106" t="s">
        <v>600</v>
      </c>
      <c r="K106" s="76">
        <v>4.33</v>
      </c>
      <c r="L106" t="s">
        <v>105</v>
      </c>
      <c r="M106" s="76">
        <v>2.5499999999999998</v>
      </c>
      <c r="N106" s="76">
        <v>1.47</v>
      </c>
      <c r="O106" s="76">
        <v>3066813.17</v>
      </c>
      <c r="P106" s="76">
        <v>107.29</v>
      </c>
      <c r="Q106" s="76">
        <v>0</v>
      </c>
      <c r="R106" s="76">
        <v>3290.3838500930001</v>
      </c>
      <c r="S106" s="76">
        <v>0.62</v>
      </c>
      <c r="T106" s="76">
        <v>0.19</v>
      </c>
      <c r="U106" s="76">
        <v>0.04</v>
      </c>
    </row>
    <row r="107" spans="2:21">
      <c r="B107" t="s">
        <v>609</v>
      </c>
      <c r="C107" t="s">
        <v>610</v>
      </c>
      <c r="D107" t="s">
        <v>103</v>
      </c>
      <c r="E107" t="s">
        <v>126</v>
      </c>
      <c r="F107" t="s">
        <v>510</v>
      </c>
      <c r="G107" t="s">
        <v>511</v>
      </c>
      <c r="H107" t="s">
        <v>565</v>
      </c>
      <c r="I107" t="s">
        <v>152</v>
      </c>
      <c r="J107" t="s">
        <v>505</v>
      </c>
      <c r="K107" s="76">
        <v>2.42</v>
      </c>
      <c r="L107" t="s">
        <v>105</v>
      </c>
      <c r="M107" s="76">
        <v>3.6</v>
      </c>
      <c r="N107" s="76">
        <v>0.95</v>
      </c>
      <c r="O107" s="76">
        <v>2930000</v>
      </c>
      <c r="P107" s="76">
        <v>111.03</v>
      </c>
      <c r="Q107" s="76">
        <v>55.661859999999997</v>
      </c>
      <c r="R107" s="76">
        <v>3308.8408599999998</v>
      </c>
      <c r="S107" s="76">
        <v>0.71</v>
      </c>
      <c r="T107" s="76">
        <v>0.19</v>
      </c>
      <c r="U107" s="76">
        <v>0.04</v>
      </c>
    </row>
    <row r="108" spans="2:21">
      <c r="B108" t="s">
        <v>609</v>
      </c>
      <c r="C108" t="s">
        <v>610</v>
      </c>
      <c r="D108" t="s">
        <v>103</v>
      </c>
      <c r="E108" t="s">
        <v>126</v>
      </c>
      <c r="F108" t="s">
        <v>510</v>
      </c>
      <c r="G108" t="s">
        <v>511</v>
      </c>
      <c r="H108" t="s">
        <v>565</v>
      </c>
      <c r="I108" t="s">
        <v>152</v>
      </c>
      <c r="J108" t="s">
        <v>505</v>
      </c>
      <c r="K108" s="76">
        <v>2.42</v>
      </c>
      <c r="L108" t="s">
        <v>105</v>
      </c>
      <c r="M108" s="76">
        <v>3.6</v>
      </c>
      <c r="N108" s="76">
        <v>0.95</v>
      </c>
      <c r="O108" s="76">
        <v>6023066</v>
      </c>
      <c r="P108" s="76">
        <v>111.03</v>
      </c>
      <c r="Q108" s="76">
        <v>114.42151</v>
      </c>
      <c r="R108" s="76">
        <v>6801.8316898000003</v>
      </c>
      <c r="S108" s="76">
        <v>1.46</v>
      </c>
      <c r="T108" s="76">
        <v>0.39</v>
      </c>
      <c r="U108" s="76">
        <v>0.08</v>
      </c>
    </row>
    <row r="109" spans="2:21">
      <c r="B109" t="s">
        <v>611</v>
      </c>
      <c r="C109" t="s">
        <v>612</v>
      </c>
      <c r="D109" t="s">
        <v>103</v>
      </c>
      <c r="E109" t="s">
        <v>126</v>
      </c>
      <c r="F109" t="s">
        <v>613</v>
      </c>
      <c r="G109" t="s">
        <v>511</v>
      </c>
      <c r="H109" t="s">
        <v>565</v>
      </c>
      <c r="I109" t="s">
        <v>152</v>
      </c>
      <c r="J109" t="s">
        <v>614</v>
      </c>
      <c r="K109" s="76">
        <v>8.7200000000000006</v>
      </c>
      <c r="L109" t="s">
        <v>105</v>
      </c>
      <c r="M109" s="76">
        <v>2.4</v>
      </c>
      <c r="N109" s="76">
        <v>2.58</v>
      </c>
      <c r="O109" s="76">
        <v>55210.98</v>
      </c>
      <c r="P109" s="76">
        <v>108.29</v>
      </c>
      <c r="Q109" s="76">
        <v>0</v>
      </c>
      <c r="R109" s="76">
        <v>59.787970242</v>
      </c>
      <c r="S109" s="76">
        <v>0.02</v>
      </c>
      <c r="T109" s="76">
        <v>0</v>
      </c>
      <c r="U109" s="76">
        <v>0</v>
      </c>
    </row>
    <row r="110" spans="2:21">
      <c r="B110" t="s">
        <v>615</v>
      </c>
      <c r="C110" t="s">
        <v>616</v>
      </c>
      <c r="D110" t="s">
        <v>103</v>
      </c>
      <c r="E110" t="s">
        <v>126</v>
      </c>
      <c r="F110" t="s">
        <v>515</v>
      </c>
      <c r="G110" t="s">
        <v>511</v>
      </c>
      <c r="H110" t="s">
        <v>565</v>
      </c>
      <c r="I110" t="s">
        <v>152</v>
      </c>
      <c r="J110" t="s">
        <v>461</v>
      </c>
      <c r="K110" s="76">
        <v>2.99</v>
      </c>
      <c r="L110" t="s">
        <v>105</v>
      </c>
      <c r="M110" s="76">
        <v>3.9</v>
      </c>
      <c r="N110" s="76">
        <v>1.19</v>
      </c>
      <c r="O110" s="76">
        <v>1332138</v>
      </c>
      <c r="P110" s="76">
        <v>117.38</v>
      </c>
      <c r="Q110" s="76">
        <v>0</v>
      </c>
      <c r="R110" s="76">
        <v>1563.6635844</v>
      </c>
      <c r="S110" s="76">
        <v>0.67</v>
      </c>
      <c r="T110" s="76">
        <v>0.09</v>
      </c>
      <c r="U110" s="76">
        <v>0.02</v>
      </c>
    </row>
    <row r="111" spans="2:21">
      <c r="B111" t="s">
        <v>617</v>
      </c>
      <c r="C111" t="s">
        <v>618</v>
      </c>
      <c r="D111" t="s">
        <v>103</v>
      </c>
      <c r="E111" t="s">
        <v>126</v>
      </c>
      <c r="F111" t="s">
        <v>515</v>
      </c>
      <c r="G111" t="s">
        <v>511</v>
      </c>
      <c r="H111" t="s">
        <v>565</v>
      </c>
      <c r="I111" t="s">
        <v>152</v>
      </c>
      <c r="J111" t="s">
        <v>619</v>
      </c>
      <c r="K111" s="76">
        <v>4.82</v>
      </c>
      <c r="L111" t="s">
        <v>105</v>
      </c>
      <c r="M111" s="76">
        <v>2.8</v>
      </c>
      <c r="N111" s="76">
        <v>1.6</v>
      </c>
      <c r="O111" s="76">
        <v>410352</v>
      </c>
      <c r="P111" s="76">
        <v>109.76</v>
      </c>
      <c r="Q111" s="76">
        <v>0</v>
      </c>
      <c r="R111" s="76">
        <v>450.40235519999999</v>
      </c>
      <c r="S111" s="76">
        <v>0.18</v>
      </c>
      <c r="T111" s="76">
        <v>0.03</v>
      </c>
      <c r="U111" s="76">
        <v>0.01</v>
      </c>
    </row>
    <row r="112" spans="2:21">
      <c r="B112" t="s">
        <v>620</v>
      </c>
      <c r="C112" t="s">
        <v>621</v>
      </c>
      <c r="D112" t="s">
        <v>103</v>
      </c>
      <c r="E112" t="s">
        <v>126</v>
      </c>
      <c r="F112" t="s">
        <v>622</v>
      </c>
      <c r="G112" t="s">
        <v>115</v>
      </c>
      <c r="H112" t="s">
        <v>565</v>
      </c>
      <c r="I112" t="s">
        <v>152</v>
      </c>
      <c r="J112" t="s">
        <v>623</v>
      </c>
      <c r="K112" s="76">
        <v>0.53</v>
      </c>
      <c r="L112" t="s">
        <v>105</v>
      </c>
      <c r="M112" s="76">
        <v>1.28</v>
      </c>
      <c r="N112" s="76">
        <v>0.81</v>
      </c>
      <c r="O112" s="76">
        <v>1105553.6399999999</v>
      </c>
      <c r="P112" s="76">
        <v>100.65</v>
      </c>
      <c r="Q112" s="76">
        <v>0</v>
      </c>
      <c r="R112" s="76">
        <v>1112.7397386600001</v>
      </c>
      <c r="S112" s="76">
        <v>2.95</v>
      </c>
      <c r="T112" s="76">
        <v>0.06</v>
      </c>
      <c r="U112" s="76">
        <v>0.01</v>
      </c>
    </row>
    <row r="113" spans="2:21">
      <c r="B113" t="s">
        <v>624</v>
      </c>
      <c r="C113" t="s">
        <v>625</v>
      </c>
      <c r="D113" t="s">
        <v>103</v>
      </c>
      <c r="E113" t="s">
        <v>126</v>
      </c>
      <c r="F113" t="s">
        <v>532</v>
      </c>
      <c r="G113" t="s">
        <v>511</v>
      </c>
      <c r="H113" t="s">
        <v>565</v>
      </c>
      <c r="I113" t="s">
        <v>152</v>
      </c>
      <c r="J113" t="s">
        <v>266</v>
      </c>
      <c r="K113" s="76">
        <v>4.04</v>
      </c>
      <c r="L113" t="s">
        <v>105</v>
      </c>
      <c r="M113" s="76">
        <v>3.75</v>
      </c>
      <c r="N113" s="76">
        <v>1.41</v>
      </c>
      <c r="O113" s="76">
        <v>2094165</v>
      </c>
      <c r="P113" s="76">
        <v>118.95</v>
      </c>
      <c r="Q113" s="76">
        <v>0</v>
      </c>
      <c r="R113" s="76">
        <v>2491.0092675000001</v>
      </c>
      <c r="S113" s="76">
        <v>0.27</v>
      </c>
      <c r="T113" s="76">
        <v>0.14000000000000001</v>
      </c>
      <c r="U113" s="76">
        <v>0.03</v>
      </c>
    </row>
    <row r="114" spans="2:21">
      <c r="B114" t="s">
        <v>626</v>
      </c>
      <c r="C114" t="s">
        <v>627</v>
      </c>
      <c r="D114" t="s">
        <v>103</v>
      </c>
      <c r="E114" t="s">
        <v>126</v>
      </c>
      <c r="F114" t="s">
        <v>532</v>
      </c>
      <c r="G114" t="s">
        <v>511</v>
      </c>
      <c r="H114" t="s">
        <v>558</v>
      </c>
      <c r="I114" t="s">
        <v>153</v>
      </c>
      <c r="J114" t="s">
        <v>628</v>
      </c>
      <c r="K114" s="76">
        <v>7.57</v>
      </c>
      <c r="L114" t="s">
        <v>105</v>
      </c>
      <c r="M114" s="76">
        <v>2.48</v>
      </c>
      <c r="N114" s="76">
        <v>2.35</v>
      </c>
      <c r="O114" s="76">
        <v>1317112.3</v>
      </c>
      <c r="P114" s="76">
        <v>109.42</v>
      </c>
      <c r="Q114" s="76">
        <v>0</v>
      </c>
      <c r="R114" s="76">
        <v>1441.18427866</v>
      </c>
      <c r="S114" s="76">
        <v>0.31</v>
      </c>
      <c r="T114" s="76">
        <v>0.08</v>
      </c>
      <c r="U114" s="76">
        <v>0.02</v>
      </c>
    </row>
    <row r="115" spans="2:21">
      <c r="B115" t="s">
        <v>629</v>
      </c>
      <c r="C115" t="s">
        <v>630</v>
      </c>
      <c r="D115" t="s">
        <v>103</v>
      </c>
      <c r="E115" t="s">
        <v>126</v>
      </c>
      <c r="F115" t="s">
        <v>532</v>
      </c>
      <c r="G115" t="s">
        <v>511</v>
      </c>
      <c r="H115" t="s">
        <v>565</v>
      </c>
      <c r="I115" t="s">
        <v>152</v>
      </c>
      <c r="J115" t="s">
        <v>631</v>
      </c>
      <c r="K115" s="76">
        <v>6.27</v>
      </c>
      <c r="L115" t="s">
        <v>105</v>
      </c>
      <c r="M115" s="76">
        <v>2.3199999999999998</v>
      </c>
      <c r="N115" s="76">
        <v>2.31</v>
      </c>
      <c r="O115" s="76">
        <v>253500</v>
      </c>
      <c r="P115" s="76">
        <v>107.7</v>
      </c>
      <c r="Q115" s="76">
        <v>0</v>
      </c>
      <c r="R115" s="76">
        <v>273.01949999999999</v>
      </c>
      <c r="S115" s="76">
        <v>7.0000000000000007E-2</v>
      </c>
      <c r="T115" s="76">
        <v>0.02</v>
      </c>
      <c r="U115" s="76">
        <v>0</v>
      </c>
    </row>
    <row r="116" spans="2:21">
      <c r="B116" t="s">
        <v>632</v>
      </c>
      <c r="C116" t="s">
        <v>633</v>
      </c>
      <c r="D116" t="s">
        <v>103</v>
      </c>
      <c r="E116" t="s">
        <v>126</v>
      </c>
      <c r="F116" t="s">
        <v>634</v>
      </c>
      <c r="G116" t="s">
        <v>433</v>
      </c>
      <c r="H116" t="s">
        <v>565</v>
      </c>
      <c r="I116" t="s">
        <v>152</v>
      </c>
      <c r="J116" t="s">
        <v>266</v>
      </c>
      <c r="K116" s="76">
        <v>3.34</v>
      </c>
      <c r="L116" t="s">
        <v>105</v>
      </c>
      <c r="M116" s="76">
        <v>4.9000000000000004</v>
      </c>
      <c r="N116" s="76">
        <v>1.54</v>
      </c>
      <c r="O116" s="76">
        <v>12175593.609999999</v>
      </c>
      <c r="P116" s="76">
        <v>115.49</v>
      </c>
      <c r="Q116" s="76">
        <v>2079.4354899999998</v>
      </c>
      <c r="R116" s="76">
        <v>14132.234814534</v>
      </c>
      <c r="S116" s="76">
        <v>1.1200000000000001</v>
      </c>
      <c r="T116" s="76">
        <v>0.81</v>
      </c>
      <c r="U116" s="76">
        <v>0.16</v>
      </c>
    </row>
    <row r="117" spans="2:21">
      <c r="B117" t="s">
        <v>635</v>
      </c>
      <c r="C117" t="s">
        <v>636</v>
      </c>
      <c r="D117" t="s">
        <v>103</v>
      </c>
      <c r="E117" t="s">
        <v>126</v>
      </c>
      <c r="F117" t="s">
        <v>634</v>
      </c>
      <c r="G117" t="s">
        <v>433</v>
      </c>
      <c r="H117" t="s">
        <v>565</v>
      </c>
      <c r="I117" t="s">
        <v>152</v>
      </c>
      <c r="J117" t="s">
        <v>637</v>
      </c>
      <c r="K117" s="76">
        <v>3</v>
      </c>
      <c r="L117" t="s">
        <v>105</v>
      </c>
      <c r="M117" s="76">
        <v>2.29</v>
      </c>
      <c r="N117" s="76">
        <v>1.2</v>
      </c>
      <c r="O117" s="76">
        <v>4957365.78</v>
      </c>
      <c r="P117" s="76">
        <v>102.67</v>
      </c>
      <c r="Q117" s="76">
        <v>70.274150000000006</v>
      </c>
      <c r="R117" s="76">
        <v>5116.9898170850001</v>
      </c>
      <c r="S117" s="76">
        <v>0.83</v>
      </c>
      <c r="T117" s="76">
        <v>0.28999999999999998</v>
      </c>
      <c r="U117" s="76">
        <v>0.06</v>
      </c>
    </row>
    <row r="118" spans="2:21">
      <c r="B118" t="s">
        <v>638</v>
      </c>
      <c r="C118" t="s">
        <v>639</v>
      </c>
      <c r="D118" t="s">
        <v>103</v>
      </c>
      <c r="E118" t="s">
        <v>126</v>
      </c>
      <c r="F118" t="s">
        <v>634</v>
      </c>
      <c r="G118" t="s">
        <v>433</v>
      </c>
      <c r="H118" t="s">
        <v>565</v>
      </c>
      <c r="I118" t="s">
        <v>152</v>
      </c>
      <c r="J118" t="s">
        <v>640</v>
      </c>
      <c r="K118" s="76">
        <v>7.45</v>
      </c>
      <c r="L118" t="s">
        <v>105</v>
      </c>
      <c r="M118" s="76">
        <v>2.15</v>
      </c>
      <c r="N118" s="76">
        <v>2.5499999999999998</v>
      </c>
      <c r="O118" s="76">
        <v>1672611.54</v>
      </c>
      <c r="P118" s="76">
        <v>105.07</v>
      </c>
      <c r="Q118" s="76">
        <v>0</v>
      </c>
      <c r="R118" s="76">
        <v>1757.4129450779999</v>
      </c>
      <c r="S118" s="76">
        <v>0.31</v>
      </c>
      <c r="T118" s="76">
        <v>0.1</v>
      </c>
      <c r="U118" s="76">
        <v>0.02</v>
      </c>
    </row>
    <row r="119" spans="2:21">
      <c r="B119" t="s">
        <v>641</v>
      </c>
      <c r="C119" t="s">
        <v>642</v>
      </c>
      <c r="D119" t="s">
        <v>103</v>
      </c>
      <c r="E119" t="s">
        <v>126</v>
      </c>
      <c r="F119" t="s">
        <v>634</v>
      </c>
      <c r="G119" t="s">
        <v>433</v>
      </c>
      <c r="H119" t="s">
        <v>565</v>
      </c>
      <c r="I119" t="s">
        <v>152</v>
      </c>
      <c r="J119" t="s">
        <v>643</v>
      </c>
      <c r="K119" s="76">
        <v>3.23</v>
      </c>
      <c r="L119" t="s">
        <v>105</v>
      </c>
      <c r="M119" s="76">
        <v>3.4</v>
      </c>
      <c r="N119" s="76">
        <v>1.5</v>
      </c>
      <c r="O119" s="76">
        <v>67000</v>
      </c>
      <c r="P119" s="76">
        <v>109.81</v>
      </c>
      <c r="Q119" s="76">
        <v>0</v>
      </c>
      <c r="R119" s="76">
        <v>73.572699999999998</v>
      </c>
      <c r="S119" s="76">
        <v>0.02</v>
      </c>
      <c r="T119" s="76">
        <v>0</v>
      </c>
      <c r="U119" s="76">
        <v>0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634</v>
      </c>
      <c r="G120" t="s">
        <v>433</v>
      </c>
      <c r="H120" t="s">
        <v>565</v>
      </c>
      <c r="I120" t="s">
        <v>152</v>
      </c>
      <c r="J120" t="s">
        <v>464</v>
      </c>
      <c r="K120" s="76">
        <v>0.66</v>
      </c>
      <c r="L120" t="s">
        <v>105</v>
      </c>
      <c r="M120" s="76">
        <v>5.5</v>
      </c>
      <c r="N120" s="76">
        <v>0.86</v>
      </c>
      <c r="O120" s="76">
        <v>2145506.5</v>
      </c>
      <c r="P120" s="76">
        <v>123.23</v>
      </c>
      <c r="Q120" s="76">
        <v>0</v>
      </c>
      <c r="R120" s="76">
        <v>2643.9076599499999</v>
      </c>
      <c r="S120" s="76">
        <v>4.78</v>
      </c>
      <c r="T120" s="76">
        <v>0.15</v>
      </c>
      <c r="U120" s="76">
        <v>0.03</v>
      </c>
    </row>
    <row r="121" spans="2:21">
      <c r="B121" t="s">
        <v>646</v>
      </c>
      <c r="C121" t="s">
        <v>647</v>
      </c>
      <c r="D121" t="s">
        <v>103</v>
      </c>
      <c r="E121" t="s">
        <v>126</v>
      </c>
      <c r="F121" t="s">
        <v>634</v>
      </c>
      <c r="G121" t="s">
        <v>433</v>
      </c>
      <c r="H121" t="s">
        <v>565</v>
      </c>
      <c r="I121" t="s">
        <v>152</v>
      </c>
      <c r="J121" t="s">
        <v>266</v>
      </c>
      <c r="K121" s="76">
        <v>2.95</v>
      </c>
      <c r="L121" t="s">
        <v>105</v>
      </c>
      <c r="M121" s="76">
        <v>5.0999999999999996</v>
      </c>
      <c r="N121" s="76">
        <v>1.1200000000000001</v>
      </c>
      <c r="O121" s="76">
        <v>2110392.29</v>
      </c>
      <c r="P121" s="76">
        <v>124.44</v>
      </c>
      <c r="Q121" s="76">
        <v>0</v>
      </c>
      <c r="R121" s="76">
        <v>2626.1721656760001</v>
      </c>
      <c r="S121" s="76">
        <v>0.28999999999999998</v>
      </c>
      <c r="T121" s="76">
        <v>0.15</v>
      </c>
      <c r="U121" s="76">
        <v>0.03</v>
      </c>
    </row>
    <row r="122" spans="2:21">
      <c r="B122" t="s">
        <v>648</v>
      </c>
      <c r="C122" t="s">
        <v>649</v>
      </c>
      <c r="D122" t="s">
        <v>103</v>
      </c>
      <c r="E122" t="s">
        <v>126</v>
      </c>
      <c r="F122" t="s">
        <v>634</v>
      </c>
      <c r="G122" t="s">
        <v>433</v>
      </c>
      <c r="H122" t="s">
        <v>565</v>
      </c>
      <c r="I122" t="s">
        <v>152</v>
      </c>
      <c r="J122" t="s">
        <v>266</v>
      </c>
      <c r="K122" s="76">
        <v>2.96</v>
      </c>
      <c r="L122" t="s">
        <v>105</v>
      </c>
      <c r="M122" s="76">
        <v>5.85</v>
      </c>
      <c r="N122" s="76">
        <v>1.52</v>
      </c>
      <c r="O122" s="76">
        <v>12920045.77</v>
      </c>
      <c r="P122" s="76">
        <v>124.05</v>
      </c>
      <c r="Q122" s="76">
        <v>0</v>
      </c>
      <c r="R122" s="76">
        <v>16027.316777685</v>
      </c>
      <c r="S122" s="76">
        <v>0.84</v>
      </c>
      <c r="T122" s="76">
        <v>0.92</v>
      </c>
      <c r="U122" s="76">
        <v>0.19</v>
      </c>
    </row>
    <row r="123" spans="2:21">
      <c r="B123" t="s">
        <v>650</v>
      </c>
      <c r="C123" t="s">
        <v>651</v>
      </c>
      <c r="D123" t="s">
        <v>103</v>
      </c>
      <c r="E123" t="s">
        <v>126</v>
      </c>
      <c r="F123" t="s">
        <v>634</v>
      </c>
      <c r="G123" t="s">
        <v>433</v>
      </c>
      <c r="H123" t="s">
        <v>565</v>
      </c>
      <c r="I123" t="s">
        <v>152</v>
      </c>
      <c r="J123" t="s">
        <v>652</v>
      </c>
      <c r="K123" s="76">
        <v>7.05</v>
      </c>
      <c r="L123" t="s">
        <v>105</v>
      </c>
      <c r="M123" s="76">
        <v>1.76</v>
      </c>
      <c r="N123" s="76">
        <v>2.38</v>
      </c>
      <c r="O123" s="76">
        <v>2711464.63</v>
      </c>
      <c r="P123" s="76">
        <v>103.29</v>
      </c>
      <c r="Q123" s="76">
        <v>0</v>
      </c>
      <c r="R123" s="76">
        <v>2800.6718163270002</v>
      </c>
      <c r="S123" s="76">
        <v>0.32</v>
      </c>
      <c r="T123" s="76">
        <v>0.16</v>
      </c>
      <c r="U123" s="76">
        <v>0.03</v>
      </c>
    </row>
    <row r="124" spans="2:21">
      <c r="B124" t="s">
        <v>653</v>
      </c>
      <c r="C124" t="s">
        <v>654</v>
      </c>
      <c r="D124" t="s">
        <v>103</v>
      </c>
      <c r="E124" t="s">
        <v>126</v>
      </c>
      <c r="F124" t="s">
        <v>634</v>
      </c>
      <c r="G124" t="s">
        <v>433</v>
      </c>
      <c r="H124" t="s">
        <v>565</v>
      </c>
      <c r="I124" t="s">
        <v>152</v>
      </c>
      <c r="J124" t="s">
        <v>266</v>
      </c>
      <c r="K124" s="76">
        <v>6.92</v>
      </c>
      <c r="L124" t="s">
        <v>105</v>
      </c>
      <c r="M124" s="76">
        <v>2.2999999999999998</v>
      </c>
      <c r="N124" s="76">
        <v>2.69</v>
      </c>
      <c r="O124" s="76">
        <v>635779.74</v>
      </c>
      <c r="P124" s="76">
        <v>104.36</v>
      </c>
      <c r="Q124" s="76">
        <v>0</v>
      </c>
      <c r="R124" s="76">
        <v>663.49973666400001</v>
      </c>
      <c r="S124" s="76">
        <v>7.0000000000000007E-2</v>
      </c>
      <c r="T124" s="76">
        <v>0.04</v>
      </c>
      <c r="U124" s="76">
        <v>0.01</v>
      </c>
    </row>
    <row r="125" spans="2:21">
      <c r="B125" t="s">
        <v>655</v>
      </c>
      <c r="C125" t="s">
        <v>656</v>
      </c>
      <c r="D125" t="s">
        <v>103</v>
      </c>
      <c r="E125" t="s">
        <v>126</v>
      </c>
      <c r="F125" t="s">
        <v>634</v>
      </c>
      <c r="G125" t="s">
        <v>433</v>
      </c>
      <c r="H125" t="s">
        <v>565</v>
      </c>
      <c r="I125" t="s">
        <v>152</v>
      </c>
      <c r="J125" t="s">
        <v>266</v>
      </c>
      <c r="K125" s="76">
        <v>4.28</v>
      </c>
      <c r="L125" t="s">
        <v>105</v>
      </c>
      <c r="M125" s="76">
        <v>2.5499999999999998</v>
      </c>
      <c r="N125" s="76">
        <v>1.63</v>
      </c>
      <c r="O125" s="76">
        <v>3047895.49</v>
      </c>
      <c r="P125" s="76">
        <v>106.93</v>
      </c>
      <c r="Q125" s="76">
        <v>0</v>
      </c>
      <c r="R125" s="76">
        <v>3259.114647457</v>
      </c>
      <c r="S125" s="76">
        <v>0.34</v>
      </c>
      <c r="T125" s="76">
        <v>0.19</v>
      </c>
      <c r="U125" s="76">
        <v>0.04</v>
      </c>
    </row>
    <row r="126" spans="2:21">
      <c r="B126" t="s">
        <v>657</v>
      </c>
      <c r="C126" t="s">
        <v>658</v>
      </c>
      <c r="D126" t="s">
        <v>103</v>
      </c>
      <c r="E126" t="s">
        <v>126</v>
      </c>
      <c r="F126" t="s">
        <v>634</v>
      </c>
      <c r="G126" t="s">
        <v>433</v>
      </c>
      <c r="H126" t="s">
        <v>565</v>
      </c>
      <c r="I126" t="s">
        <v>152</v>
      </c>
      <c r="J126" t="s">
        <v>659</v>
      </c>
      <c r="K126" s="76">
        <v>0.42</v>
      </c>
      <c r="L126" t="s">
        <v>105</v>
      </c>
      <c r="M126" s="76">
        <v>4.7</v>
      </c>
      <c r="N126" s="76">
        <v>0.55000000000000004</v>
      </c>
      <c r="O126" s="76">
        <v>-0.03</v>
      </c>
      <c r="P126" s="76">
        <v>118.04</v>
      </c>
      <c r="Q126" s="76">
        <v>0</v>
      </c>
      <c r="R126" s="76">
        <v>-3.5411999999999999E-5</v>
      </c>
      <c r="S126" s="76">
        <v>0</v>
      </c>
      <c r="T126" s="76">
        <v>0</v>
      </c>
      <c r="U126" s="76">
        <v>0</v>
      </c>
    </row>
    <row r="127" spans="2:21">
      <c r="B127" t="s">
        <v>657</v>
      </c>
      <c r="C127" t="s">
        <v>658</v>
      </c>
      <c r="D127" t="s">
        <v>103</v>
      </c>
      <c r="E127" t="s">
        <v>126</v>
      </c>
      <c r="F127" t="s">
        <v>634</v>
      </c>
      <c r="G127" t="s">
        <v>433</v>
      </c>
      <c r="H127" t="s">
        <v>565</v>
      </c>
      <c r="I127" t="s">
        <v>152</v>
      </c>
      <c r="J127" t="s">
        <v>660</v>
      </c>
      <c r="K127" s="76">
        <v>0.42</v>
      </c>
      <c r="L127" t="s">
        <v>105</v>
      </c>
      <c r="M127" s="76">
        <v>4.7</v>
      </c>
      <c r="N127" s="76">
        <v>0.55000000000000004</v>
      </c>
      <c r="O127" s="76">
        <v>0.02</v>
      </c>
      <c r="P127" s="76">
        <v>118.04</v>
      </c>
      <c r="Q127" s="76">
        <v>0</v>
      </c>
      <c r="R127" s="76">
        <v>2.3608000000000002E-5</v>
      </c>
      <c r="S127" s="76">
        <v>0</v>
      </c>
      <c r="T127" s="76">
        <v>0</v>
      </c>
      <c r="U127" s="76">
        <v>0</v>
      </c>
    </row>
    <row r="128" spans="2:21">
      <c r="B128" t="s">
        <v>661</v>
      </c>
      <c r="C128" t="s">
        <v>662</v>
      </c>
      <c r="D128" t="s">
        <v>103</v>
      </c>
      <c r="E128" t="s">
        <v>126</v>
      </c>
      <c r="F128" t="s">
        <v>663</v>
      </c>
      <c r="G128" t="s">
        <v>511</v>
      </c>
      <c r="H128" t="s">
        <v>558</v>
      </c>
      <c r="I128" t="s">
        <v>153</v>
      </c>
      <c r="J128" t="s">
        <v>664</v>
      </c>
      <c r="K128" s="76">
        <v>1.26</v>
      </c>
      <c r="L128" t="s">
        <v>105</v>
      </c>
      <c r="M128" s="76">
        <v>4.28</v>
      </c>
      <c r="N128" s="76">
        <v>0.67</v>
      </c>
      <c r="O128" s="76">
        <v>3734250.75</v>
      </c>
      <c r="P128" s="76">
        <v>125.31</v>
      </c>
      <c r="Q128" s="76">
        <v>0</v>
      </c>
      <c r="R128" s="76">
        <v>4679.3896148249996</v>
      </c>
      <c r="S128" s="76">
        <v>1.74</v>
      </c>
      <c r="T128" s="76">
        <v>0.27</v>
      </c>
      <c r="U128" s="76">
        <v>0.05</v>
      </c>
    </row>
    <row r="129" spans="2:21">
      <c r="B129" t="s">
        <v>665</v>
      </c>
      <c r="C129" t="s">
        <v>666</v>
      </c>
      <c r="D129" t="s">
        <v>103</v>
      </c>
      <c r="E129" t="s">
        <v>126</v>
      </c>
      <c r="F129" t="s">
        <v>663</v>
      </c>
      <c r="G129" t="s">
        <v>511</v>
      </c>
      <c r="H129" t="s">
        <v>558</v>
      </c>
      <c r="I129" t="s">
        <v>153</v>
      </c>
      <c r="J129" t="s">
        <v>600</v>
      </c>
      <c r="K129" s="76">
        <v>2.63</v>
      </c>
      <c r="L129" t="s">
        <v>105</v>
      </c>
      <c r="M129" s="76">
        <v>4.05</v>
      </c>
      <c r="N129" s="76">
        <v>0.61</v>
      </c>
      <c r="O129" s="76">
        <v>695289.29</v>
      </c>
      <c r="P129" s="76">
        <v>130.94999999999999</v>
      </c>
      <c r="Q129" s="76">
        <v>0</v>
      </c>
      <c r="R129" s="76">
        <v>910.481325255</v>
      </c>
      <c r="S129" s="76">
        <v>0.32</v>
      </c>
      <c r="T129" s="76">
        <v>0.05</v>
      </c>
      <c r="U129" s="76">
        <v>0.01</v>
      </c>
    </row>
    <row r="130" spans="2:21">
      <c r="B130" t="s">
        <v>667</v>
      </c>
      <c r="C130" t="s">
        <v>668</v>
      </c>
      <c r="D130" t="s">
        <v>103</v>
      </c>
      <c r="E130" t="s">
        <v>126</v>
      </c>
      <c r="F130" t="s">
        <v>669</v>
      </c>
      <c r="G130" t="s">
        <v>115</v>
      </c>
      <c r="H130" t="s">
        <v>565</v>
      </c>
      <c r="I130" t="s">
        <v>152</v>
      </c>
      <c r="J130" t="s">
        <v>266</v>
      </c>
      <c r="K130" s="76">
        <v>5.78</v>
      </c>
      <c r="L130" t="s">
        <v>105</v>
      </c>
      <c r="M130" s="76">
        <v>1.94</v>
      </c>
      <c r="N130" s="76">
        <v>1.85</v>
      </c>
      <c r="O130" s="76">
        <v>1618308</v>
      </c>
      <c r="P130" s="76">
        <v>105.71</v>
      </c>
      <c r="Q130" s="76">
        <v>0</v>
      </c>
      <c r="R130" s="76">
        <v>1710.7133868000001</v>
      </c>
      <c r="S130" s="76">
        <v>0.22</v>
      </c>
      <c r="T130" s="76">
        <v>0.1</v>
      </c>
      <c r="U130" s="76">
        <v>0.02</v>
      </c>
    </row>
    <row r="131" spans="2:21">
      <c r="B131" t="s">
        <v>670</v>
      </c>
      <c r="C131" t="s">
        <v>671</v>
      </c>
      <c r="D131" t="s">
        <v>103</v>
      </c>
      <c r="E131" t="s">
        <v>126</v>
      </c>
      <c r="F131" t="s">
        <v>672</v>
      </c>
      <c r="G131" t="s">
        <v>135</v>
      </c>
      <c r="H131" t="s">
        <v>673</v>
      </c>
      <c r="I131" t="s">
        <v>152</v>
      </c>
      <c r="J131" t="s">
        <v>674</v>
      </c>
      <c r="K131" s="76">
        <v>0.02</v>
      </c>
      <c r="L131" t="s">
        <v>105</v>
      </c>
      <c r="M131" s="76">
        <v>5.3</v>
      </c>
      <c r="N131" s="76">
        <v>2.3199999999999998</v>
      </c>
      <c r="O131" s="76">
        <v>-0.01</v>
      </c>
      <c r="P131" s="76">
        <v>124.35</v>
      </c>
      <c r="Q131" s="76">
        <v>0</v>
      </c>
      <c r="R131" s="76">
        <v>-1.2435E-5</v>
      </c>
      <c r="S131" s="76">
        <v>0</v>
      </c>
      <c r="T131" s="76">
        <v>0</v>
      </c>
      <c r="U131" s="76">
        <v>0</v>
      </c>
    </row>
    <row r="132" spans="2:21">
      <c r="B132" t="s">
        <v>675</v>
      </c>
      <c r="C132" t="s">
        <v>676</v>
      </c>
      <c r="D132" t="s">
        <v>103</v>
      </c>
      <c r="E132" t="s">
        <v>126</v>
      </c>
      <c r="F132" t="s">
        <v>557</v>
      </c>
      <c r="G132" t="s">
        <v>388</v>
      </c>
      <c r="H132" t="s">
        <v>677</v>
      </c>
      <c r="I132" t="s">
        <v>153</v>
      </c>
      <c r="J132" t="s">
        <v>421</v>
      </c>
      <c r="K132" s="76">
        <v>3.05</v>
      </c>
      <c r="L132" t="s">
        <v>105</v>
      </c>
      <c r="M132" s="76">
        <v>4.1500000000000004</v>
      </c>
      <c r="N132" s="76">
        <v>0.84</v>
      </c>
      <c r="O132" s="76">
        <v>886948</v>
      </c>
      <c r="P132" s="76">
        <v>113.78</v>
      </c>
      <c r="Q132" s="76">
        <v>0</v>
      </c>
      <c r="R132" s="76">
        <v>1009.1694344</v>
      </c>
      <c r="S132" s="76">
        <v>0.28999999999999998</v>
      </c>
      <c r="T132" s="76">
        <v>0.06</v>
      </c>
      <c r="U132" s="76">
        <v>0.01</v>
      </c>
    </row>
    <row r="133" spans="2:21">
      <c r="B133" t="s">
        <v>678</v>
      </c>
      <c r="C133" t="s">
        <v>679</v>
      </c>
      <c r="D133" t="s">
        <v>103</v>
      </c>
      <c r="E133" t="s">
        <v>126</v>
      </c>
      <c r="F133" t="s">
        <v>680</v>
      </c>
      <c r="G133" t="s">
        <v>115</v>
      </c>
      <c r="H133" t="s">
        <v>677</v>
      </c>
      <c r="I133" t="s">
        <v>153</v>
      </c>
      <c r="J133" t="s">
        <v>681</v>
      </c>
      <c r="K133" s="76">
        <v>1.98</v>
      </c>
      <c r="L133" t="s">
        <v>105</v>
      </c>
      <c r="M133" s="76">
        <v>4.7</v>
      </c>
      <c r="N133" s="76">
        <v>0.89</v>
      </c>
      <c r="O133" s="76">
        <v>260375.42</v>
      </c>
      <c r="P133" s="76">
        <v>131.57</v>
      </c>
      <c r="Q133" s="76">
        <v>0</v>
      </c>
      <c r="R133" s="76">
        <v>342.57594009399998</v>
      </c>
      <c r="S133" s="76">
        <v>0.11</v>
      </c>
      <c r="T133" s="76">
        <v>0.02</v>
      </c>
      <c r="U133" s="76">
        <v>0</v>
      </c>
    </row>
    <row r="134" spans="2:21">
      <c r="B134" t="s">
        <v>682</v>
      </c>
      <c r="C134" t="s">
        <v>683</v>
      </c>
      <c r="D134" t="s">
        <v>103</v>
      </c>
      <c r="E134" t="s">
        <v>126</v>
      </c>
      <c r="F134" t="s">
        <v>684</v>
      </c>
      <c r="G134" t="s">
        <v>433</v>
      </c>
      <c r="H134" t="s">
        <v>673</v>
      </c>
      <c r="I134" t="s">
        <v>152</v>
      </c>
      <c r="J134" t="s">
        <v>640</v>
      </c>
      <c r="K134" s="76">
        <v>2.5</v>
      </c>
      <c r="L134" t="s">
        <v>105</v>
      </c>
      <c r="M134" s="76">
        <v>3.77</v>
      </c>
      <c r="N134" s="76">
        <v>0.98</v>
      </c>
      <c r="O134" s="76">
        <v>133347.60999999999</v>
      </c>
      <c r="P134" s="76">
        <v>115.61</v>
      </c>
      <c r="Q134" s="76">
        <v>0</v>
      </c>
      <c r="R134" s="76">
        <v>154.16317192100001</v>
      </c>
      <c r="S134" s="76">
        <v>0.03</v>
      </c>
      <c r="T134" s="76">
        <v>0.01</v>
      </c>
      <c r="U134" s="76">
        <v>0</v>
      </c>
    </row>
    <row r="135" spans="2:21">
      <c r="B135" t="s">
        <v>685</v>
      </c>
      <c r="C135" t="s">
        <v>686</v>
      </c>
      <c r="D135" t="s">
        <v>103</v>
      </c>
      <c r="E135" t="s">
        <v>126</v>
      </c>
      <c r="F135" t="s">
        <v>684</v>
      </c>
      <c r="G135" t="s">
        <v>433</v>
      </c>
      <c r="H135" t="s">
        <v>673</v>
      </c>
      <c r="I135" t="s">
        <v>152</v>
      </c>
      <c r="J135" t="s">
        <v>687</v>
      </c>
      <c r="K135" s="76">
        <v>1.47</v>
      </c>
      <c r="L135" t="s">
        <v>105</v>
      </c>
      <c r="M135" s="76">
        <v>4.8499999999999996</v>
      </c>
      <c r="N135" s="76">
        <v>1.02</v>
      </c>
      <c r="O135" s="76">
        <v>214397.24</v>
      </c>
      <c r="P135" s="76">
        <v>124.3</v>
      </c>
      <c r="Q135" s="76">
        <v>6.24613</v>
      </c>
      <c r="R135" s="76">
        <v>272.74189932000002</v>
      </c>
      <c r="S135" s="76">
        <v>0.09</v>
      </c>
      <c r="T135" s="76">
        <v>0.02</v>
      </c>
      <c r="U135" s="76">
        <v>0</v>
      </c>
    </row>
    <row r="136" spans="2:21">
      <c r="B136" t="s">
        <v>688</v>
      </c>
      <c r="C136" t="s">
        <v>689</v>
      </c>
      <c r="D136" t="s">
        <v>103</v>
      </c>
      <c r="E136" t="s">
        <v>126</v>
      </c>
      <c r="F136" t="s">
        <v>684</v>
      </c>
      <c r="G136" t="s">
        <v>433</v>
      </c>
      <c r="H136" t="s">
        <v>677</v>
      </c>
      <c r="I136" t="s">
        <v>153</v>
      </c>
      <c r="J136" t="s">
        <v>690</v>
      </c>
      <c r="K136" s="76">
        <v>3.95</v>
      </c>
      <c r="L136" t="s">
        <v>105</v>
      </c>
      <c r="M136" s="76">
        <v>2.85</v>
      </c>
      <c r="N136" s="76">
        <v>1.71</v>
      </c>
      <c r="O136" s="76">
        <v>770000.97</v>
      </c>
      <c r="P136" s="76">
        <v>107.25</v>
      </c>
      <c r="Q136" s="76">
        <v>0</v>
      </c>
      <c r="R136" s="76">
        <v>825.82604032500001</v>
      </c>
      <c r="S136" s="76">
        <v>0.15</v>
      </c>
      <c r="T136" s="76">
        <v>0.05</v>
      </c>
      <c r="U136" s="76">
        <v>0.01</v>
      </c>
    </row>
    <row r="137" spans="2:21">
      <c r="B137" t="s">
        <v>691</v>
      </c>
      <c r="C137" t="s">
        <v>692</v>
      </c>
      <c r="D137" t="s">
        <v>103</v>
      </c>
      <c r="E137" t="s">
        <v>126</v>
      </c>
      <c r="F137" t="s">
        <v>684</v>
      </c>
      <c r="G137" t="s">
        <v>433</v>
      </c>
      <c r="H137" t="s">
        <v>673</v>
      </c>
      <c r="I137" t="s">
        <v>152</v>
      </c>
      <c r="J137" t="s">
        <v>693</v>
      </c>
      <c r="K137" s="76">
        <v>5.79</v>
      </c>
      <c r="L137" t="s">
        <v>105</v>
      </c>
      <c r="M137" s="76">
        <v>2.5</v>
      </c>
      <c r="N137" s="76">
        <v>2.31</v>
      </c>
      <c r="O137" s="76">
        <v>1703528.94</v>
      </c>
      <c r="P137" s="76">
        <v>106.81</v>
      </c>
      <c r="Q137" s="76">
        <v>0</v>
      </c>
      <c r="R137" s="76">
        <v>1819.539260814</v>
      </c>
      <c r="S137" s="76">
        <v>0.44</v>
      </c>
      <c r="T137" s="76">
        <v>0.1</v>
      </c>
      <c r="U137" s="76">
        <v>0.02</v>
      </c>
    </row>
    <row r="138" spans="2:21">
      <c r="B138" t="s">
        <v>694</v>
      </c>
      <c r="C138" t="s">
        <v>695</v>
      </c>
      <c r="D138" t="s">
        <v>103</v>
      </c>
      <c r="E138" t="s">
        <v>126</v>
      </c>
      <c r="F138" t="s">
        <v>684</v>
      </c>
      <c r="G138" t="s">
        <v>433</v>
      </c>
      <c r="H138" t="s">
        <v>677</v>
      </c>
      <c r="I138" t="s">
        <v>153</v>
      </c>
      <c r="J138" t="s">
        <v>481</v>
      </c>
      <c r="L138" t="s">
        <v>105</v>
      </c>
      <c r="M138" s="76">
        <v>1.95</v>
      </c>
      <c r="N138" s="76">
        <v>0</v>
      </c>
      <c r="O138" s="76">
        <v>207000</v>
      </c>
      <c r="P138" s="76">
        <v>102.41</v>
      </c>
      <c r="Q138" s="76">
        <v>0</v>
      </c>
      <c r="R138" s="76">
        <v>211.98869999999999</v>
      </c>
      <c r="S138" s="76">
        <v>0</v>
      </c>
      <c r="T138" s="76">
        <v>0.01</v>
      </c>
      <c r="U138" s="76">
        <v>0</v>
      </c>
    </row>
    <row r="139" spans="2:21">
      <c r="B139" t="s">
        <v>696</v>
      </c>
      <c r="C139" t="s">
        <v>697</v>
      </c>
      <c r="D139" t="s">
        <v>103</v>
      </c>
      <c r="E139" t="s">
        <v>126</v>
      </c>
      <c r="F139" t="s">
        <v>416</v>
      </c>
      <c r="G139" t="s">
        <v>388</v>
      </c>
      <c r="H139" t="s">
        <v>673</v>
      </c>
      <c r="I139" t="s">
        <v>152</v>
      </c>
      <c r="J139" t="s">
        <v>464</v>
      </c>
      <c r="L139" t="s">
        <v>105</v>
      </c>
      <c r="M139" s="76">
        <v>1.49</v>
      </c>
      <c r="N139" s="76">
        <v>0</v>
      </c>
      <c r="O139" s="76">
        <v>25</v>
      </c>
      <c r="P139" s="76">
        <v>4971000</v>
      </c>
      <c r="Q139" s="76">
        <v>0</v>
      </c>
      <c r="R139" s="76">
        <v>1242.75</v>
      </c>
      <c r="S139" s="76">
        <v>0</v>
      </c>
      <c r="T139" s="76">
        <v>7.0000000000000007E-2</v>
      </c>
      <c r="U139" s="76">
        <v>0.01</v>
      </c>
    </row>
    <row r="140" spans="2:21">
      <c r="B140" t="s">
        <v>698</v>
      </c>
      <c r="C140" t="s">
        <v>699</v>
      </c>
      <c r="D140" t="s">
        <v>103</v>
      </c>
      <c r="E140" t="s">
        <v>126</v>
      </c>
      <c r="F140" t="s">
        <v>493</v>
      </c>
      <c r="G140" t="s">
        <v>388</v>
      </c>
      <c r="H140" t="s">
        <v>673</v>
      </c>
      <c r="I140" t="s">
        <v>152</v>
      </c>
      <c r="J140" t="s">
        <v>322</v>
      </c>
      <c r="K140" s="76">
        <v>2.79</v>
      </c>
      <c r="L140" t="s">
        <v>105</v>
      </c>
      <c r="M140" s="76">
        <v>6.4</v>
      </c>
      <c r="N140" s="76">
        <v>1.2</v>
      </c>
      <c r="O140" s="76">
        <v>9034976</v>
      </c>
      <c r="P140" s="76">
        <v>130.4</v>
      </c>
      <c r="Q140" s="76">
        <v>0</v>
      </c>
      <c r="R140" s="76">
        <v>11781.608704</v>
      </c>
      <c r="S140" s="76">
        <v>0.72</v>
      </c>
      <c r="T140" s="76">
        <v>0.67</v>
      </c>
      <c r="U140" s="76">
        <v>0.14000000000000001</v>
      </c>
    </row>
    <row r="141" spans="2:21">
      <c r="B141" t="s">
        <v>700</v>
      </c>
      <c r="C141" t="s">
        <v>701</v>
      </c>
      <c r="D141" t="s">
        <v>103</v>
      </c>
      <c r="E141" t="s">
        <v>126</v>
      </c>
      <c r="F141" t="s">
        <v>702</v>
      </c>
      <c r="G141" t="s">
        <v>131</v>
      </c>
      <c r="H141" t="s">
        <v>677</v>
      </c>
      <c r="I141" t="s">
        <v>153</v>
      </c>
      <c r="J141" t="s">
        <v>637</v>
      </c>
      <c r="K141" s="76">
        <v>4.34</v>
      </c>
      <c r="L141" t="s">
        <v>105</v>
      </c>
      <c r="M141" s="76">
        <v>3.95</v>
      </c>
      <c r="N141" s="76">
        <v>1.63</v>
      </c>
      <c r="O141" s="76">
        <v>6215033.9299999997</v>
      </c>
      <c r="P141" s="76">
        <v>117.6</v>
      </c>
      <c r="Q141" s="76">
        <v>0</v>
      </c>
      <c r="R141" s="76">
        <v>7308.8799016800003</v>
      </c>
      <c r="S141" s="76">
        <v>1.19</v>
      </c>
      <c r="T141" s="76">
        <v>0.42</v>
      </c>
      <c r="U141" s="76">
        <v>0.08</v>
      </c>
    </row>
    <row r="142" spans="2:21">
      <c r="B142" t="s">
        <v>700</v>
      </c>
      <c r="C142" t="s">
        <v>701</v>
      </c>
      <c r="D142" t="s">
        <v>103</v>
      </c>
      <c r="E142" t="s">
        <v>126</v>
      </c>
      <c r="F142" t="s">
        <v>702</v>
      </c>
      <c r="G142" t="s">
        <v>131</v>
      </c>
      <c r="H142" t="s">
        <v>677</v>
      </c>
      <c r="I142" t="s">
        <v>153</v>
      </c>
      <c r="J142" t="s">
        <v>637</v>
      </c>
      <c r="K142" s="76">
        <v>4.34</v>
      </c>
      <c r="L142" t="s">
        <v>105</v>
      </c>
      <c r="M142" s="76">
        <v>3.95</v>
      </c>
      <c r="N142" s="76">
        <v>1.63</v>
      </c>
      <c r="O142" s="76">
        <v>6616451.5300000003</v>
      </c>
      <c r="P142" s="76">
        <v>117.6</v>
      </c>
      <c r="Q142" s="76">
        <v>0</v>
      </c>
      <c r="R142" s="76">
        <v>7780.9469992800005</v>
      </c>
      <c r="S142" s="76">
        <v>1.26</v>
      </c>
      <c r="T142" s="76">
        <v>0.45</v>
      </c>
      <c r="U142" s="76">
        <v>0.09</v>
      </c>
    </row>
    <row r="143" spans="2:21">
      <c r="B143" t="s">
        <v>703</v>
      </c>
      <c r="C143" t="s">
        <v>704</v>
      </c>
      <c r="D143" t="s">
        <v>103</v>
      </c>
      <c r="E143" t="s">
        <v>126</v>
      </c>
      <c r="F143" t="s">
        <v>705</v>
      </c>
      <c r="G143" t="s">
        <v>135</v>
      </c>
      <c r="H143" t="s">
        <v>673</v>
      </c>
      <c r="I143" t="s">
        <v>152</v>
      </c>
      <c r="J143" t="s">
        <v>512</v>
      </c>
      <c r="K143" s="76">
        <v>1.37</v>
      </c>
      <c r="L143" t="s">
        <v>105</v>
      </c>
      <c r="M143" s="76">
        <v>3.9</v>
      </c>
      <c r="N143" s="76">
        <v>1.0900000000000001</v>
      </c>
      <c r="O143" s="76">
        <v>7532761.3899999997</v>
      </c>
      <c r="P143" s="76">
        <v>106.4</v>
      </c>
      <c r="Q143" s="76">
        <v>710.43304999999998</v>
      </c>
      <c r="R143" s="76">
        <v>8154.3697829599996</v>
      </c>
      <c r="S143" s="76">
        <v>1.45</v>
      </c>
      <c r="T143" s="76">
        <v>0.47</v>
      </c>
      <c r="U143" s="76">
        <v>0.09</v>
      </c>
    </row>
    <row r="144" spans="2:21">
      <c r="B144" t="s">
        <v>706</v>
      </c>
      <c r="C144" t="s">
        <v>707</v>
      </c>
      <c r="D144" t="s">
        <v>103</v>
      </c>
      <c r="E144" t="s">
        <v>126</v>
      </c>
      <c r="F144" t="s">
        <v>708</v>
      </c>
      <c r="G144" t="s">
        <v>388</v>
      </c>
      <c r="H144" t="s">
        <v>673</v>
      </c>
      <c r="I144" t="s">
        <v>152</v>
      </c>
      <c r="J144" t="s">
        <v>266</v>
      </c>
      <c r="K144" s="76">
        <v>2.7</v>
      </c>
      <c r="L144" t="s">
        <v>105</v>
      </c>
      <c r="M144" s="76">
        <v>2</v>
      </c>
      <c r="N144" s="76">
        <v>0.92</v>
      </c>
      <c r="O144" s="76">
        <v>2750896</v>
      </c>
      <c r="P144" s="76">
        <v>105.24</v>
      </c>
      <c r="Q144" s="76">
        <v>0</v>
      </c>
      <c r="R144" s="76">
        <v>2895.0429503999999</v>
      </c>
      <c r="S144" s="76">
        <v>0.39</v>
      </c>
      <c r="T144" s="76">
        <v>0.17</v>
      </c>
      <c r="U144" s="76">
        <v>0.03</v>
      </c>
    </row>
    <row r="145" spans="2:21">
      <c r="B145" t="s">
        <v>709</v>
      </c>
      <c r="C145" t="s">
        <v>710</v>
      </c>
      <c r="D145" t="s">
        <v>103</v>
      </c>
      <c r="E145" t="s">
        <v>126</v>
      </c>
      <c r="F145" t="s">
        <v>711</v>
      </c>
      <c r="G145" t="s">
        <v>433</v>
      </c>
      <c r="H145" t="s">
        <v>677</v>
      </c>
      <c r="I145" t="s">
        <v>153</v>
      </c>
      <c r="J145" t="s">
        <v>712</v>
      </c>
      <c r="K145" s="76">
        <v>4.1399999999999997</v>
      </c>
      <c r="L145" t="s">
        <v>105</v>
      </c>
      <c r="M145" s="76">
        <v>3.48</v>
      </c>
      <c r="N145" s="76">
        <v>1.75</v>
      </c>
      <c r="O145" s="76">
        <v>1386926.32</v>
      </c>
      <c r="P145" s="76">
        <v>108.31</v>
      </c>
      <c r="Q145" s="76">
        <v>0</v>
      </c>
      <c r="R145" s="76">
        <v>1502.179897192</v>
      </c>
      <c r="S145" s="76">
        <v>0.24</v>
      </c>
      <c r="T145" s="76">
        <v>0.09</v>
      </c>
      <c r="U145" s="76">
        <v>0.02</v>
      </c>
    </row>
    <row r="146" spans="2:21">
      <c r="B146" t="s">
        <v>713</v>
      </c>
      <c r="C146" t="s">
        <v>714</v>
      </c>
      <c r="D146" t="s">
        <v>103</v>
      </c>
      <c r="E146" t="s">
        <v>126</v>
      </c>
      <c r="F146" t="s">
        <v>711</v>
      </c>
      <c r="G146" t="s">
        <v>433</v>
      </c>
      <c r="H146" t="s">
        <v>677</v>
      </c>
      <c r="I146" t="s">
        <v>153</v>
      </c>
      <c r="J146" t="s">
        <v>715</v>
      </c>
      <c r="K146" s="76">
        <v>6.82</v>
      </c>
      <c r="L146" t="s">
        <v>105</v>
      </c>
      <c r="M146" s="76">
        <v>1.58</v>
      </c>
      <c r="N146" s="76">
        <v>0</v>
      </c>
      <c r="O146" s="76">
        <v>1425000</v>
      </c>
      <c r="P146" s="76">
        <v>101.28</v>
      </c>
      <c r="Q146" s="76">
        <v>0</v>
      </c>
      <c r="R146" s="76">
        <v>1443.24</v>
      </c>
      <c r="S146" s="76">
        <v>0.32</v>
      </c>
      <c r="T146" s="76">
        <v>0.08</v>
      </c>
      <c r="U146" s="76">
        <v>0.02</v>
      </c>
    </row>
    <row r="147" spans="2:21">
      <c r="B147" t="s">
        <v>716</v>
      </c>
      <c r="C147" t="s">
        <v>717</v>
      </c>
      <c r="D147" t="s">
        <v>103</v>
      </c>
      <c r="E147" t="s">
        <v>126</v>
      </c>
      <c r="F147" t="s">
        <v>391</v>
      </c>
      <c r="G147" t="s">
        <v>388</v>
      </c>
      <c r="H147" t="s">
        <v>673</v>
      </c>
      <c r="I147" t="s">
        <v>152</v>
      </c>
      <c r="J147" t="s">
        <v>522</v>
      </c>
      <c r="K147" s="76">
        <v>4.3499999999999996</v>
      </c>
      <c r="L147" t="s">
        <v>105</v>
      </c>
      <c r="M147" s="76">
        <v>4.5</v>
      </c>
      <c r="N147" s="76">
        <v>1.7</v>
      </c>
      <c r="O147" s="76">
        <v>348758</v>
      </c>
      <c r="P147" s="76">
        <v>136.72999999999999</v>
      </c>
      <c r="Q147" s="76">
        <v>4.6839700000000004</v>
      </c>
      <c r="R147" s="76">
        <v>481.54078340000001</v>
      </c>
      <c r="S147" s="76">
        <v>0.02</v>
      </c>
      <c r="T147" s="76">
        <v>0.03</v>
      </c>
      <c r="U147" s="76">
        <v>0.01</v>
      </c>
    </row>
    <row r="148" spans="2:21">
      <c r="B148" t="s">
        <v>716</v>
      </c>
      <c r="C148" t="s">
        <v>717</v>
      </c>
      <c r="D148" t="s">
        <v>103</v>
      </c>
      <c r="E148" t="s">
        <v>126</v>
      </c>
      <c r="F148" t="s">
        <v>391</v>
      </c>
      <c r="G148" t="s">
        <v>388</v>
      </c>
      <c r="H148" t="s">
        <v>673</v>
      </c>
      <c r="I148" t="s">
        <v>152</v>
      </c>
      <c r="J148" t="s">
        <v>522</v>
      </c>
      <c r="K148" s="76">
        <v>4.3499999999999996</v>
      </c>
      <c r="L148" t="s">
        <v>105</v>
      </c>
      <c r="M148" s="76">
        <v>4.5</v>
      </c>
      <c r="N148" s="76">
        <v>1.7</v>
      </c>
      <c r="O148" s="76">
        <v>6313448</v>
      </c>
      <c r="P148" s="76">
        <v>136.72999999999999</v>
      </c>
      <c r="Q148" s="76">
        <v>84.792199999999994</v>
      </c>
      <c r="R148" s="76">
        <v>8717.1696503999992</v>
      </c>
      <c r="S148" s="76">
        <v>0.37</v>
      </c>
      <c r="T148" s="76">
        <v>0.5</v>
      </c>
      <c r="U148" s="76">
        <v>0.1</v>
      </c>
    </row>
    <row r="149" spans="2:21">
      <c r="B149" t="s">
        <v>718</v>
      </c>
      <c r="C149" t="s">
        <v>719</v>
      </c>
      <c r="D149" t="s">
        <v>126</v>
      </c>
      <c r="E149" s="16"/>
      <c r="F149" t="s">
        <v>720</v>
      </c>
      <c r="G149" t="s">
        <v>433</v>
      </c>
      <c r="H149" t="s">
        <v>673</v>
      </c>
      <c r="I149" t="s">
        <v>152</v>
      </c>
      <c r="J149" t="s">
        <v>266</v>
      </c>
      <c r="K149" s="76">
        <v>3.75</v>
      </c>
      <c r="L149" t="s">
        <v>105</v>
      </c>
      <c r="M149" s="76">
        <v>4.42</v>
      </c>
      <c r="N149" s="76">
        <v>2.9</v>
      </c>
      <c r="O149" s="76">
        <v>1288</v>
      </c>
      <c r="P149" s="76">
        <v>110.7</v>
      </c>
      <c r="Q149" s="76">
        <v>2.7890000000000002E-2</v>
      </c>
      <c r="R149" s="76">
        <v>1.4537059999999999</v>
      </c>
      <c r="S149" s="76">
        <v>0</v>
      </c>
      <c r="T149" s="76">
        <v>0</v>
      </c>
      <c r="U149" s="76">
        <v>0</v>
      </c>
    </row>
    <row r="150" spans="2:21">
      <c r="B150" t="s">
        <v>721</v>
      </c>
      <c r="C150" t="s">
        <v>722</v>
      </c>
      <c r="D150" t="s">
        <v>103</v>
      </c>
      <c r="E150" t="s">
        <v>126</v>
      </c>
      <c r="F150" t="s">
        <v>723</v>
      </c>
      <c r="G150" t="s">
        <v>126</v>
      </c>
      <c r="H150" t="s">
        <v>673</v>
      </c>
      <c r="I150" t="s">
        <v>152</v>
      </c>
      <c r="J150" t="s">
        <v>464</v>
      </c>
      <c r="K150" s="76">
        <v>0.76</v>
      </c>
      <c r="L150" t="s">
        <v>105</v>
      </c>
      <c r="M150" s="76">
        <v>4.6500000000000004</v>
      </c>
      <c r="N150" s="76">
        <v>0.97</v>
      </c>
      <c r="O150" s="76">
        <v>1246588.21</v>
      </c>
      <c r="P150" s="76">
        <v>117.3</v>
      </c>
      <c r="Q150" s="76">
        <v>0</v>
      </c>
      <c r="R150" s="76">
        <v>1462.24797033</v>
      </c>
      <c r="S150" s="76">
        <v>2.99</v>
      </c>
      <c r="T150" s="76">
        <v>0.08</v>
      </c>
      <c r="U150" s="76">
        <v>0.02</v>
      </c>
    </row>
    <row r="151" spans="2:21">
      <c r="B151" t="s">
        <v>724</v>
      </c>
      <c r="C151" t="s">
        <v>725</v>
      </c>
      <c r="D151" t="s">
        <v>103</v>
      </c>
      <c r="E151" t="s">
        <v>126</v>
      </c>
      <c r="F151" t="s">
        <v>726</v>
      </c>
      <c r="G151" t="s">
        <v>433</v>
      </c>
      <c r="H151" t="s">
        <v>677</v>
      </c>
      <c r="I151" t="s">
        <v>153</v>
      </c>
      <c r="J151" t="s">
        <v>266</v>
      </c>
      <c r="K151" s="76">
        <v>3.48</v>
      </c>
      <c r="L151" t="s">
        <v>105</v>
      </c>
      <c r="M151" s="76">
        <v>4.95</v>
      </c>
      <c r="N151" s="76">
        <v>1.84</v>
      </c>
      <c r="O151" s="76">
        <v>2933333.33</v>
      </c>
      <c r="P151" s="76">
        <v>114.43</v>
      </c>
      <c r="Q151" s="76">
        <v>0</v>
      </c>
      <c r="R151" s="76">
        <v>3356.6133295190002</v>
      </c>
      <c r="S151" s="76">
        <v>0.34</v>
      </c>
      <c r="T151" s="76">
        <v>0.19</v>
      </c>
      <c r="U151" s="76">
        <v>0.04</v>
      </c>
    </row>
    <row r="152" spans="2:21">
      <c r="B152" t="s">
        <v>724</v>
      </c>
      <c r="C152" t="s">
        <v>725</v>
      </c>
      <c r="D152" t="s">
        <v>103</v>
      </c>
      <c r="E152" t="s">
        <v>126</v>
      </c>
      <c r="F152" t="s">
        <v>726</v>
      </c>
      <c r="G152" t="s">
        <v>433</v>
      </c>
      <c r="H152" t="s">
        <v>677</v>
      </c>
      <c r="I152" t="s">
        <v>153</v>
      </c>
      <c r="J152" t="s">
        <v>266</v>
      </c>
      <c r="K152" s="76">
        <v>3.48</v>
      </c>
      <c r="L152" t="s">
        <v>105</v>
      </c>
      <c r="M152" s="76">
        <v>4.95</v>
      </c>
      <c r="N152" s="76">
        <v>1.84</v>
      </c>
      <c r="O152" s="76">
        <v>5167740.95</v>
      </c>
      <c r="P152" s="76">
        <v>114.43</v>
      </c>
      <c r="Q152" s="76">
        <v>0</v>
      </c>
      <c r="R152" s="76">
        <v>5913.4459690849999</v>
      </c>
      <c r="S152" s="76">
        <v>0.6</v>
      </c>
      <c r="T152" s="76">
        <v>0.34</v>
      </c>
      <c r="U152" s="76">
        <v>7.0000000000000007E-2</v>
      </c>
    </row>
    <row r="153" spans="2:21">
      <c r="B153" t="s">
        <v>727</v>
      </c>
      <c r="C153" t="s">
        <v>728</v>
      </c>
      <c r="D153" t="s">
        <v>103</v>
      </c>
      <c r="E153" t="s">
        <v>126</v>
      </c>
      <c r="F153" t="s">
        <v>672</v>
      </c>
      <c r="G153" t="s">
        <v>135</v>
      </c>
      <c r="H153" t="s">
        <v>673</v>
      </c>
      <c r="I153" t="s">
        <v>152</v>
      </c>
      <c r="J153" t="s">
        <v>266</v>
      </c>
      <c r="K153" s="76">
        <v>4.3099999999999996</v>
      </c>
      <c r="L153" t="s">
        <v>105</v>
      </c>
      <c r="M153" s="76">
        <v>1.98</v>
      </c>
      <c r="N153" s="76">
        <v>1.73</v>
      </c>
      <c r="O153" s="76">
        <v>549805</v>
      </c>
      <c r="P153" s="76">
        <v>103.44</v>
      </c>
      <c r="Q153" s="76">
        <v>0</v>
      </c>
      <c r="R153" s="76">
        <v>568.71829200000002</v>
      </c>
      <c r="S153" s="76">
        <v>0.06</v>
      </c>
      <c r="T153" s="76">
        <v>0.03</v>
      </c>
      <c r="U153" s="76">
        <v>0.01</v>
      </c>
    </row>
    <row r="154" spans="2:21">
      <c r="B154" t="s">
        <v>729</v>
      </c>
      <c r="C154" t="s">
        <v>730</v>
      </c>
      <c r="D154" t="s">
        <v>103</v>
      </c>
      <c r="E154" t="s">
        <v>126</v>
      </c>
      <c r="F154" t="s">
        <v>672</v>
      </c>
      <c r="G154" t="s">
        <v>135</v>
      </c>
      <c r="H154" t="s">
        <v>673</v>
      </c>
      <c r="I154" t="s">
        <v>152</v>
      </c>
      <c r="J154" t="s">
        <v>266</v>
      </c>
      <c r="K154" s="76">
        <v>1.71</v>
      </c>
      <c r="L154" t="s">
        <v>105</v>
      </c>
      <c r="M154" s="76">
        <v>4.5999999999999996</v>
      </c>
      <c r="N154" s="76">
        <v>1.29</v>
      </c>
      <c r="O154" s="76">
        <v>7884626.7999999998</v>
      </c>
      <c r="P154" s="76">
        <v>108</v>
      </c>
      <c r="Q154" s="76">
        <v>0</v>
      </c>
      <c r="R154" s="76">
        <v>8515.3969440000001</v>
      </c>
      <c r="S154" s="76">
        <v>1.23</v>
      </c>
      <c r="T154" s="76">
        <v>0.49</v>
      </c>
      <c r="U154" s="76">
        <v>0.1</v>
      </c>
    </row>
    <row r="155" spans="2:21">
      <c r="B155" t="s">
        <v>731</v>
      </c>
      <c r="C155" t="s">
        <v>732</v>
      </c>
      <c r="D155" t="s">
        <v>103</v>
      </c>
      <c r="E155" t="s">
        <v>126</v>
      </c>
      <c r="F155" t="s">
        <v>608</v>
      </c>
      <c r="G155" t="s">
        <v>511</v>
      </c>
      <c r="H155" t="s">
        <v>673</v>
      </c>
      <c r="I155" t="s">
        <v>152</v>
      </c>
      <c r="J155" t="s">
        <v>733</v>
      </c>
      <c r="K155" s="76">
        <v>1.47</v>
      </c>
      <c r="L155" t="s">
        <v>105</v>
      </c>
      <c r="M155" s="76">
        <v>4.5</v>
      </c>
      <c r="N155" s="76">
        <v>0.56000000000000005</v>
      </c>
      <c r="O155" s="76">
        <v>350061.41</v>
      </c>
      <c r="P155" s="76">
        <v>126.78</v>
      </c>
      <c r="Q155" s="76">
        <v>0</v>
      </c>
      <c r="R155" s="76">
        <v>443.807855598</v>
      </c>
      <c r="S155" s="76">
        <v>0.34</v>
      </c>
      <c r="T155" s="76">
        <v>0.03</v>
      </c>
      <c r="U155" s="76">
        <v>0.01</v>
      </c>
    </row>
    <row r="156" spans="2:21">
      <c r="B156" t="s">
        <v>734</v>
      </c>
      <c r="C156" t="s">
        <v>735</v>
      </c>
      <c r="D156" t="s">
        <v>103</v>
      </c>
      <c r="E156" t="s">
        <v>126</v>
      </c>
      <c r="F156" t="s">
        <v>736</v>
      </c>
      <c r="G156" t="s">
        <v>135</v>
      </c>
      <c r="H156" t="s">
        <v>673</v>
      </c>
      <c r="I156" t="s">
        <v>152</v>
      </c>
      <c r="J156" t="s">
        <v>464</v>
      </c>
      <c r="K156" s="76">
        <v>1.23</v>
      </c>
      <c r="L156" t="s">
        <v>105</v>
      </c>
      <c r="M156" s="76">
        <v>3.35</v>
      </c>
      <c r="N156" s="76">
        <v>0.62</v>
      </c>
      <c r="O156" s="76">
        <v>4487996.0999999996</v>
      </c>
      <c r="P156" s="76">
        <v>110.73</v>
      </c>
      <c r="Q156" s="76">
        <v>0</v>
      </c>
      <c r="R156" s="76">
        <v>4969.55808153</v>
      </c>
      <c r="S156" s="76">
        <v>1.1399999999999999</v>
      </c>
      <c r="T156" s="76">
        <v>0.28000000000000003</v>
      </c>
      <c r="U156" s="76">
        <v>0.06</v>
      </c>
    </row>
    <row r="157" spans="2:21">
      <c r="B157" t="s">
        <v>737</v>
      </c>
      <c r="C157" t="s">
        <v>738</v>
      </c>
      <c r="D157" t="s">
        <v>103</v>
      </c>
      <c r="E157" t="s">
        <v>126</v>
      </c>
      <c r="F157" t="s">
        <v>739</v>
      </c>
      <c r="G157" t="s">
        <v>433</v>
      </c>
      <c r="H157" t="s">
        <v>673</v>
      </c>
      <c r="I157" t="s">
        <v>152</v>
      </c>
      <c r="J157" t="s">
        <v>464</v>
      </c>
      <c r="K157" s="76">
        <v>1.06</v>
      </c>
      <c r="L157" t="s">
        <v>105</v>
      </c>
      <c r="M157" s="76">
        <v>4.2</v>
      </c>
      <c r="N157" s="76">
        <v>0.94</v>
      </c>
      <c r="O157" s="76">
        <v>2855161</v>
      </c>
      <c r="P157" s="76">
        <v>110.86</v>
      </c>
      <c r="Q157" s="76">
        <v>0</v>
      </c>
      <c r="R157" s="76">
        <v>3165.2314845999999</v>
      </c>
      <c r="S157" s="76">
        <v>1.73</v>
      </c>
      <c r="T157" s="76">
        <v>0.18</v>
      </c>
      <c r="U157" s="76">
        <v>0.04</v>
      </c>
    </row>
    <row r="158" spans="2:21">
      <c r="B158" t="s">
        <v>740</v>
      </c>
      <c r="C158" t="s">
        <v>741</v>
      </c>
      <c r="D158" t="s">
        <v>103</v>
      </c>
      <c r="E158" t="s">
        <v>126</v>
      </c>
      <c r="F158" t="s">
        <v>739</v>
      </c>
      <c r="G158" t="s">
        <v>433</v>
      </c>
      <c r="H158" t="s">
        <v>673</v>
      </c>
      <c r="I158" t="s">
        <v>152</v>
      </c>
      <c r="J158" t="s">
        <v>742</v>
      </c>
      <c r="K158" s="76">
        <v>4.42</v>
      </c>
      <c r="L158" t="s">
        <v>105</v>
      </c>
      <c r="M158" s="76">
        <v>3.3</v>
      </c>
      <c r="N158" s="76">
        <v>2.08</v>
      </c>
      <c r="O158" s="76">
        <v>978448</v>
      </c>
      <c r="P158" s="76">
        <v>107.95</v>
      </c>
      <c r="Q158" s="76">
        <v>0</v>
      </c>
      <c r="R158" s="76">
        <v>1056.234616</v>
      </c>
      <c r="S158" s="76">
        <v>0.15</v>
      </c>
      <c r="T158" s="76">
        <v>0.06</v>
      </c>
      <c r="U158" s="76">
        <v>0.01</v>
      </c>
    </row>
    <row r="159" spans="2:21">
      <c r="B159" t="s">
        <v>743</v>
      </c>
      <c r="C159" t="s">
        <v>744</v>
      </c>
      <c r="D159" t="s">
        <v>103</v>
      </c>
      <c r="E159" t="s">
        <v>126</v>
      </c>
      <c r="F159" t="s">
        <v>739</v>
      </c>
      <c r="G159" t="s">
        <v>433</v>
      </c>
      <c r="H159" t="s">
        <v>673</v>
      </c>
      <c r="I159" t="s">
        <v>152</v>
      </c>
      <c r="J159" t="s">
        <v>424</v>
      </c>
      <c r="K159" s="76">
        <v>1.7</v>
      </c>
      <c r="L159" t="s">
        <v>105</v>
      </c>
      <c r="M159" s="76">
        <v>4.5</v>
      </c>
      <c r="N159" s="76">
        <v>1.02</v>
      </c>
      <c r="O159" s="76">
        <v>4608899.25</v>
      </c>
      <c r="P159" s="76">
        <v>113.98</v>
      </c>
      <c r="Q159" s="76">
        <v>0</v>
      </c>
      <c r="R159" s="76">
        <v>5253.2233651500001</v>
      </c>
      <c r="S159" s="76">
        <v>0.66</v>
      </c>
      <c r="T159" s="76">
        <v>0.3</v>
      </c>
      <c r="U159" s="76">
        <v>0.06</v>
      </c>
    </row>
    <row r="160" spans="2:21">
      <c r="B160" t="s">
        <v>745</v>
      </c>
      <c r="C160" t="s">
        <v>746</v>
      </c>
      <c r="D160" t="s">
        <v>103</v>
      </c>
      <c r="E160" t="s">
        <v>126</v>
      </c>
      <c r="F160" t="s">
        <v>739</v>
      </c>
      <c r="G160" t="s">
        <v>433</v>
      </c>
      <c r="H160" t="s">
        <v>673</v>
      </c>
      <c r="I160" t="s">
        <v>152</v>
      </c>
      <c r="J160" t="s">
        <v>747</v>
      </c>
      <c r="L160" t="s">
        <v>105</v>
      </c>
      <c r="M160" s="76">
        <v>2.15</v>
      </c>
      <c r="N160" s="76">
        <v>0</v>
      </c>
      <c r="O160" s="76">
        <v>2127000</v>
      </c>
      <c r="P160" s="76">
        <v>103.19</v>
      </c>
      <c r="Q160" s="76">
        <v>0</v>
      </c>
      <c r="R160" s="76">
        <v>2194.8512999999998</v>
      </c>
      <c r="S160" s="76">
        <v>0</v>
      </c>
      <c r="T160" s="76">
        <v>0.13</v>
      </c>
      <c r="U160" s="76">
        <v>0.03</v>
      </c>
    </row>
    <row r="161" spans="2:21">
      <c r="B161" t="s">
        <v>748</v>
      </c>
      <c r="C161" t="s">
        <v>749</v>
      </c>
      <c r="D161" t="s">
        <v>103</v>
      </c>
      <c r="E161" t="s">
        <v>126</v>
      </c>
      <c r="F161" t="s">
        <v>750</v>
      </c>
      <c r="G161" t="s">
        <v>751</v>
      </c>
      <c r="H161" t="s">
        <v>673</v>
      </c>
      <c r="I161" t="s">
        <v>152</v>
      </c>
      <c r="J161" t="s">
        <v>266</v>
      </c>
      <c r="K161" s="76">
        <v>6.55</v>
      </c>
      <c r="L161" t="s">
        <v>105</v>
      </c>
      <c r="M161" s="76">
        <v>4.3</v>
      </c>
      <c r="N161" s="76">
        <v>2.81</v>
      </c>
      <c r="O161" s="76">
        <v>778610.28</v>
      </c>
      <c r="P161" s="76">
        <v>117.69</v>
      </c>
      <c r="Q161" s="76">
        <v>33.477060000000002</v>
      </c>
      <c r="R161" s="76">
        <v>949.82349853200003</v>
      </c>
      <c r="S161" s="76">
        <v>0.08</v>
      </c>
      <c r="T161" s="76">
        <v>0.05</v>
      </c>
      <c r="U161" s="76">
        <v>0.01</v>
      </c>
    </row>
    <row r="162" spans="2:21">
      <c r="B162" t="s">
        <v>752</v>
      </c>
      <c r="C162" t="s">
        <v>753</v>
      </c>
      <c r="D162" t="s">
        <v>103</v>
      </c>
      <c r="E162" t="s">
        <v>126</v>
      </c>
      <c r="F162" t="s">
        <v>750</v>
      </c>
      <c r="G162" t="s">
        <v>751</v>
      </c>
      <c r="H162" t="s">
        <v>673</v>
      </c>
      <c r="I162" t="s">
        <v>152</v>
      </c>
      <c r="J162" t="s">
        <v>754</v>
      </c>
      <c r="K162" s="76">
        <v>1.49</v>
      </c>
      <c r="L162" t="s">
        <v>105</v>
      </c>
      <c r="M162" s="76">
        <v>5.2</v>
      </c>
      <c r="N162" s="76">
        <v>0.92</v>
      </c>
      <c r="O162" s="76">
        <v>137896</v>
      </c>
      <c r="P162" s="76">
        <v>130.6</v>
      </c>
      <c r="Q162" s="76">
        <v>0</v>
      </c>
      <c r="R162" s="76">
        <v>180.09217599999999</v>
      </c>
      <c r="S162" s="76">
        <v>0.15</v>
      </c>
      <c r="T162" s="76">
        <v>0.01</v>
      </c>
      <c r="U162" s="76">
        <v>0</v>
      </c>
    </row>
    <row r="163" spans="2:21">
      <c r="B163" t="s">
        <v>755</v>
      </c>
      <c r="C163" t="s">
        <v>756</v>
      </c>
      <c r="D163" t="s">
        <v>103</v>
      </c>
      <c r="E163" t="s">
        <v>126</v>
      </c>
      <c r="F163" t="s">
        <v>757</v>
      </c>
      <c r="G163" t="s">
        <v>130</v>
      </c>
      <c r="H163" t="s">
        <v>673</v>
      </c>
      <c r="I163" t="s">
        <v>152</v>
      </c>
      <c r="J163" t="s">
        <v>758</v>
      </c>
      <c r="K163" s="76">
        <v>3.05</v>
      </c>
      <c r="L163" t="s">
        <v>105</v>
      </c>
      <c r="M163" s="76">
        <v>2.15</v>
      </c>
      <c r="N163" s="76">
        <v>2.02</v>
      </c>
      <c r="O163" s="76">
        <v>1146726.8799999999</v>
      </c>
      <c r="P163" s="76">
        <v>102.12</v>
      </c>
      <c r="Q163" s="76">
        <v>56.021349999999998</v>
      </c>
      <c r="R163" s="76">
        <v>1176.1441668279999</v>
      </c>
      <c r="S163" s="76">
        <v>0.14000000000000001</v>
      </c>
      <c r="T163" s="76">
        <v>7.0000000000000007E-2</v>
      </c>
      <c r="U163" s="76">
        <v>0.01</v>
      </c>
    </row>
    <row r="164" spans="2:21">
      <c r="B164" t="s">
        <v>759</v>
      </c>
      <c r="C164" t="s">
        <v>760</v>
      </c>
      <c r="D164" t="s">
        <v>103</v>
      </c>
      <c r="E164" t="s">
        <v>126</v>
      </c>
      <c r="F164" t="s">
        <v>557</v>
      </c>
      <c r="G164" t="s">
        <v>388</v>
      </c>
      <c r="H164" t="s">
        <v>761</v>
      </c>
      <c r="I164" t="s">
        <v>153</v>
      </c>
      <c r="J164" t="s">
        <v>762</v>
      </c>
      <c r="K164" s="76">
        <v>3.19</v>
      </c>
      <c r="L164" t="s">
        <v>105</v>
      </c>
      <c r="M164" s="76">
        <v>5.3</v>
      </c>
      <c r="N164" s="76">
        <v>1.22</v>
      </c>
      <c r="O164" s="76">
        <v>583575</v>
      </c>
      <c r="P164" s="76">
        <v>122.14</v>
      </c>
      <c r="Q164" s="76">
        <v>0</v>
      </c>
      <c r="R164" s="76">
        <v>712.778505</v>
      </c>
      <c r="S164" s="76">
        <v>0.22</v>
      </c>
      <c r="T164" s="76">
        <v>0.04</v>
      </c>
      <c r="U164" s="76">
        <v>0.01</v>
      </c>
    </row>
    <row r="165" spans="2:21">
      <c r="B165" t="s">
        <v>763</v>
      </c>
      <c r="C165" t="s">
        <v>764</v>
      </c>
      <c r="D165" t="s">
        <v>103</v>
      </c>
      <c r="E165" t="s">
        <v>126</v>
      </c>
      <c r="F165" t="s">
        <v>765</v>
      </c>
      <c r="G165" t="s">
        <v>433</v>
      </c>
      <c r="H165" t="s">
        <v>761</v>
      </c>
      <c r="I165" t="s">
        <v>153</v>
      </c>
      <c r="J165" t="s">
        <v>766</v>
      </c>
      <c r="K165" s="76">
        <v>2.59</v>
      </c>
      <c r="L165" t="s">
        <v>105</v>
      </c>
      <c r="M165" s="76">
        <v>5.35</v>
      </c>
      <c r="N165" s="76">
        <v>1.58</v>
      </c>
      <c r="O165" s="76">
        <v>255062.73</v>
      </c>
      <c r="P165" s="76">
        <v>110.75</v>
      </c>
      <c r="Q165" s="76">
        <v>0</v>
      </c>
      <c r="R165" s="76">
        <v>282.48197347500002</v>
      </c>
      <c r="S165" s="76">
        <v>0.09</v>
      </c>
      <c r="T165" s="76">
        <v>0.02</v>
      </c>
      <c r="U165" s="76">
        <v>0</v>
      </c>
    </row>
    <row r="166" spans="2:21">
      <c r="B166" t="s">
        <v>767</v>
      </c>
      <c r="C166" t="s">
        <v>768</v>
      </c>
      <c r="D166" t="s">
        <v>103</v>
      </c>
      <c r="E166" t="s">
        <v>126</v>
      </c>
      <c r="F166" t="s">
        <v>769</v>
      </c>
      <c r="G166" t="s">
        <v>433</v>
      </c>
      <c r="H166" t="s">
        <v>209</v>
      </c>
      <c r="I166" t="s">
        <v>152</v>
      </c>
      <c r="J166" t="s">
        <v>770</v>
      </c>
      <c r="K166" s="76">
        <v>4.3600000000000003</v>
      </c>
      <c r="L166" t="s">
        <v>105</v>
      </c>
      <c r="M166" s="76">
        <v>4.05</v>
      </c>
      <c r="N166" s="76">
        <v>2.2200000000000002</v>
      </c>
      <c r="O166" s="76">
        <v>529000</v>
      </c>
      <c r="P166" s="76">
        <v>111.8</v>
      </c>
      <c r="Q166" s="76">
        <v>0</v>
      </c>
      <c r="R166" s="76">
        <v>591.42200000000003</v>
      </c>
      <c r="S166" s="76">
        <v>0.09</v>
      </c>
      <c r="T166" s="76">
        <v>0.03</v>
      </c>
      <c r="U166" s="76">
        <v>0.01</v>
      </c>
    </row>
    <row r="167" spans="2:21">
      <c r="B167" t="s">
        <v>771</v>
      </c>
      <c r="C167" t="s">
        <v>772</v>
      </c>
      <c r="D167" t="s">
        <v>103</v>
      </c>
      <c r="E167" t="s">
        <v>126</v>
      </c>
      <c r="F167" t="s">
        <v>773</v>
      </c>
      <c r="G167" t="s">
        <v>511</v>
      </c>
      <c r="H167" t="s">
        <v>761</v>
      </c>
      <c r="I167" t="s">
        <v>153</v>
      </c>
      <c r="J167" t="s">
        <v>316</v>
      </c>
      <c r="K167" s="76">
        <v>1.6</v>
      </c>
      <c r="L167" t="s">
        <v>105</v>
      </c>
      <c r="M167" s="76">
        <v>5</v>
      </c>
      <c r="N167" s="76">
        <v>1.3</v>
      </c>
      <c r="O167" s="76">
        <v>1039859</v>
      </c>
      <c r="P167" s="76">
        <v>111.36</v>
      </c>
      <c r="Q167" s="76">
        <v>0</v>
      </c>
      <c r="R167" s="76">
        <v>1157.9869824</v>
      </c>
      <c r="S167" s="76">
        <v>2.04</v>
      </c>
      <c r="T167" s="76">
        <v>7.0000000000000007E-2</v>
      </c>
      <c r="U167" s="76">
        <v>0.01</v>
      </c>
    </row>
    <row r="168" spans="2:21">
      <c r="B168" t="s">
        <v>774</v>
      </c>
      <c r="C168" t="s">
        <v>775</v>
      </c>
      <c r="D168" t="s">
        <v>103</v>
      </c>
      <c r="E168" t="s">
        <v>126</v>
      </c>
      <c r="F168" t="s">
        <v>769</v>
      </c>
      <c r="G168" t="s">
        <v>433</v>
      </c>
      <c r="H168" t="s">
        <v>209</v>
      </c>
      <c r="I168" t="s">
        <v>152</v>
      </c>
      <c r="J168" t="s">
        <v>776</v>
      </c>
      <c r="K168" s="76">
        <v>6.65</v>
      </c>
      <c r="L168" t="s">
        <v>105</v>
      </c>
      <c r="M168" s="76">
        <v>2.5</v>
      </c>
      <c r="N168" s="76">
        <v>0</v>
      </c>
      <c r="O168" s="76">
        <v>600000</v>
      </c>
      <c r="P168" s="76">
        <v>105.84</v>
      </c>
      <c r="Q168" s="76">
        <v>0</v>
      </c>
      <c r="R168" s="76">
        <v>635.04</v>
      </c>
      <c r="S168" s="76">
        <v>0.15</v>
      </c>
      <c r="T168" s="76">
        <v>0.04</v>
      </c>
      <c r="U168" s="76">
        <v>0.01</v>
      </c>
    </row>
    <row r="169" spans="2:21">
      <c r="B169" t="s">
        <v>777</v>
      </c>
      <c r="C169" t="s">
        <v>778</v>
      </c>
      <c r="D169" t="s">
        <v>103</v>
      </c>
      <c r="E169" t="s">
        <v>126</v>
      </c>
      <c r="F169" t="s">
        <v>773</v>
      </c>
      <c r="G169" t="s">
        <v>511</v>
      </c>
      <c r="H169" t="s">
        <v>761</v>
      </c>
      <c r="I169" t="s">
        <v>153</v>
      </c>
      <c r="J169" t="s">
        <v>446</v>
      </c>
      <c r="K169" s="76">
        <v>3.44</v>
      </c>
      <c r="L169" t="s">
        <v>105</v>
      </c>
      <c r="M169" s="76">
        <v>4.3</v>
      </c>
      <c r="N169" s="76">
        <v>1.76</v>
      </c>
      <c r="O169" s="76">
        <v>1473056</v>
      </c>
      <c r="P169" s="76">
        <v>111.55</v>
      </c>
      <c r="Q169" s="76">
        <v>0</v>
      </c>
      <c r="R169" s="76">
        <v>1643.193968</v>
      </c>
      <c r="S169" s="76">
        <v>1.23</v>
      </c>
      <c r="T169" s="76">
        <v>0.09</v>
      </c>
      <c r="U169" s="76">
        <v>0.02</v>
      </c>
    </row>
    <row r="170" spans="2:21">
      <c r="B170" t="s">
        <v>779</v>
      </c>
      <c r="C170" t="s">
        <v>780</v>
      </c>
      <c r="D170" t="s">
        <v>103</v>
      </c>
      <c r="E170" t="s">
        <v>126</v>
      </c>
      <c r="F170" t="s">
        <v>781</v>
      </c>
      <c r="G170" t="s">
        <v>433</v>
      </c>
      <c r="H170" t="s">
        <v>761</v>
      </c>
      <c r="I170" t="s">
        <v>153</v>
      </c>
      <c r="J170" t="s">
        <v>782</v>
      </c>
      <c r="K170" s="76">
        <v>0.75</v>
      </c>
      <c r="L170" t="s">
        <v>105</v>
      </c>
      <c r="M170" s="76">
        <v>4.8</v>
      </c>
      <c r="N170" s="76">
        <v>1.34</v>
      </c>
      <c r="O170" s="76">
        <v>918369.22</v>
      </c>
      <c r="P170" s="76">
        <v>123.64</v>
      </c>
      <c r="Q170" s="76">
        <v>0</v>
      </c>
      <c r="R170" s="76">
        <v>1135.4717036080001</v>
      </c>
      <c r="S170" s="76">
        <v>2.4300000000000002</v>
      </c>
      <c r="T170" s="76">
        <v>0.06</v>
      </c>
      <c r="U170" s="76">
        <v>0.01</v>
      </c>
    </row>
    <row r="171" spans="2:21">
      <c r="B171" t="s">
        <v>783</v>
      </c>
      <c r="C171" t="s">
        <v>784</v>
      </c>
      <c r="D171" t="s">
        <v>103</v>
      </c>
      <c r="E171" t="s">
        <v>126</v>
      </c>
      <c r="F171" t="s">
        <v>781</v>
      </c>
      <c r="G171" t="s">
        <v>433</v>
      </c>
      <c r="H171" t="s">
        <v>761</v>
      </c>
      <c r="I171" t="s">
        <v>153</v>
      </c>
      <c r="J171" t="s">
        <v>785</v>
      </c>
      <c r="K171" s="76">
        <v>1.78</v>
      </c>
      <c r="L171" t="s">
        <v>105</v>
      </c>
      <c r="M171" s="76">
        <v>4.8</v>
      </c>
      <c r="N171" s="76">
        <v>1.43</v>
      </c>
      <c r="O171" s="76">
        <v>3891001.32</v>
      </c>
      <c r="P171" s="76">
        <v>108.31</v>
      </c>
      <c r="Q171" s="76">
        <v>0</v>
      </c>
      <c r="R171" s="76">
        <v>4214.3435296919997</v>
      </c>
      <c r="S171" s="76">
        <v>0.91</v>
      </c>
      <c r="T171" s="76">
        <v>0.24</v>
      </c>
      <c r="U171" s="76">
        <v>0.05</v>
      </c>
    </row>
    <row r="172" spans="2:21">
      <c r="B172" t="s">
        <v>786</v>
      </c>
      <c r="C172" t="s">
        <v>787</v>
      </c>
      <c r="D172" t="s">
        <v>103</v>
      </c>
      <c r="E172" t="s">
        <v>126</v>
      </c>
      <c r="F172" t="s">
        <v>781</v>
      </c>
      <c r="G172" t="s">
        <v>433</v>
      </c>
      <c r="H172" t="s">
        <v>761</v>
      </c>
      <c r="I172" t="s">
        <v>153</v>
      </c>
      <c r="J172" t="s">
        <v>788</v>
      </c>
      <c r="K172" s="76">
        <v>4.7300000000000004</v>
      </c>
      <c r="L172" t="s">
        <v>105</v>
      </c>
      <c r="M172" s="76">
        <v>2.4</v>
      </c>
      <c r="N172" s="76">
        <v>0</v>
      </c>
      <c r="O172" s="76">
        <v>800000</v>
      </c>
      <c r="P172" s="76">
        <v>103.93</v>
      </c>
      <c r="Q172" s="76">
        <v>0</v>
      </c>
      <c r="R172" s="76">
        <v>831.44</v>
      </c>
      <c r="S172" s="76">
        <v>0.33</v>
      </c>
      <c r="T172" s="76">
        <v>0.05</v>
      </c>
      <c r="U172" s="76">
        <v>0.01</v>
      </c>
    </row>
    <row r="173" spans="2:21">
      <c r="B173" t="s">
        <v>789</v>
      </c>
      <c r="C173" t="s">
        <v>790</v>
      </c>
      <c r="D173" t="s">
        <v>103</v>
      </c>
      <c r="E173" t="s">
        <v>126</v>
      </c>
      <c r="F173" t="s">
        <v>781</v>
      </c>
      <c r="G173" t="s">
        <v>433</v>
      </c>
      <c r="H173" t="s">
        <v>761</v>
      </c>
      <c r="I173" t="s">
        <v>153</v>
      </c>
      <c r="J173" t="s">
        <v>791</v>
      </c>
      <c r="K173" s="76">
        <v>2.98</v>
      </c>
      <c r="L173" t="s">
        <v>105</v>
      </c>
      <c r="M173" s="76">
        <v>1.85</v>
      </c>
      <c r="N173" s="76">
        <v>2.64</v>
      </c>
      <c r="O173" s="76">
        <v>142453.60999999999</v>
      </c>
      <c r="P173" s="76">
        <v>100.76</v>
      </c>
      <c r="Q173" s="76">
        <v>0</v>
      </c>
      <c r="R173" s="76">
        <v>143.536257436</v>
      </c>
      <c r="S173" s="76">
        <v>7.0000000000000007E-2</v>
      </c>
      <c r="T173" s="76">
        <v>0.01</v>
      </c>
      <c r="U173" s="76">
        <v>0</v>
      </c>
    </row>
    <row r="174" spans="2:21">
      <c r="B174" t="s">
        <v>792</v>
      </c>
      <c r="C174" t="s">
        <v>793</v>
      </c>
      <c r="D174" t="s">
        <v>103</v>
      </c>
      <c r="E174" t="s">
        <v>126</v>
      </c>
      <c r="F174" t="s">
        <v>794</v>
      </c>
      <c r="G174" t="s">
        <v>433</v>
      </c>
      <c r="H174" t="s">
        <v>761</v>
      </c>
      <c r="I174" t="s">
        <v>153</v>
      </c>
      <c r="J174" t="s">
        <v>795</v>
      </c>
      <c r="K174" s="76">
        <v>1.73</v>
      </c>
      <c r="L174" t="s">
        <v>105</v>
      </c>
      <c r="M174" s="76">
        <v>4.7</v>
      </c>
      <c r="N174" s="76">
        <v>1.53</v>
      </c>
      <c r="O174" s="76">
        <v>3732005.16</v>
      </c>
      <c r="P174" s="76">
        <v>106</v>
      </c>
      <c r="Q174" s="76">
        <v>89.671970000000002</v>
      </c>
      <c r="R174" s="76">
        <v>4045.5974396000001</v>
      </c>
      <c r="S174" s="76">
        <v>2.2000000000000002</v>
      </c>
      <c r="T174" s="76">
        <v>0.23</v>
      </c>
      <c r="U174" s="76">
        <v>0.05</v>
      </c>
    </row>
    <row r="175" spans="2:21">
      <c r="B175" t="s">
        <v>796</v>
      </c>
      <c r="C175" t="s">
        <v>797</v>
      </c>
      <c r="D175" t="s">
        <v>103</v>
      </c>
      <c r="E175" t="s">
        <v>126</v>
      </c>
      <c r="F175" t="s">
        <v>798</v>
      </c>
      <c r="G175" t="s">
        <v>433</v>
      </c>
      <c r="H175" t="s">
        <v>209</v>
      </c>
      <c r="I175" t="s">
        <v>152</v>
      </c>
      <c r="J175" t="s">
        <v>799</v>
      </c>
      <c r="K175" s="76">
        <v>6.43</v>
      </c>
      <c r="L175" t="s">
        <v>105</v>
      </c>
      <c r="M175" s="76">
        <v>3.06</v>
      </c>
      <c r="N175" s="76">
        <v>3.11</v>
      </c>
      <c r="O175" s="76">
        <v>3335267</v>
      </c>
      <c r="P175" s="76">
        <v>108</v>
      </c>
      <c r="Q175" s="76">
        <v>0</v>
      </c>
      <c r="R175" s="76">
        <v>3602.0883600000002</v>
      </c>
      <c r="S175" s="76">
        <v>2.7</v>
      </c>
      <c r="T175" s="76">
        <v>0.21</v>
      </c>
      <c r="U175" s="76">
        <v>0.04</v>
      </c>
    </row>
    <row r="176" spans="2:21">
      <c r="B176" t="s">
        <v>800</v>
      </c>
      <c r="C176" t="s">
        <v>801</v>
      </c>
      <c r="D176" t="s">
        <v>103</v>
      </c>
      <c r="E176" t="s">
        <v>126</v>
      </c>
      <c r="F176" t="s">
        <v>798</v>
      </c>
      <c r="G176" t="s">
        <v>433</v>
      </c>
      <c r="H176" t="s">
        <v>209</v>
      </c>
      <c r="I176" t="s">
        <v>152</v>
      </c>
      <c r="J176" t="s">
        <v>464</v>
      </c>
      <c r="K176" s="76">
        <v>2.17</v>
      </c>
      <c r="L176" t="s">
        <v>105</v>
      </c>
      <c r="M176" s="76">
        <v>4.25</v>
      </c>
      <c r="N176" s="76">
        <v>1.22</v>
      </c>
      <c r="O176" s="76">
        <v>623946.31999999995</v>
      </c>
      <c r="P176" s="76">
        <v>114.09</v>
      </c>
      <c r="Q176" s="76">
        <v>0</v>
      </c>
      <c r="R176" s="76">
        <v>711.86035648799998</v>
      </c>
      <c r="S176" s="76">
        <v>0.27</v>
      </c>
      <c r="T176" s="76">
        <v>0.04</v>
      </c>
      <c r="U176" s="76">
        <v>0.01</v>
      </c>
    </row>
    <row r="177" spans="2:21">
      <c r="B177" t="s">
        <v>802</v>
      </c>
      <c r="C177" t="s">
        <v>803</v>
      </c>
      <c r="D177" t="s">
        <v>103</v>
      </c>
      <c r="E177" t="s">
        <v>126</v>
      </c>
      <c r="F177" t="s">
        <v>798</v>
      </c>
      <c r="G177" t="s">
        <v>433</v>
      </c>
      <c r="H177" t="s">
        <v>209</v>
      </c>
      <c r="I177" t="s">
        <v>152</v>
      </c>
      <c r="J177" t="s">
        <v>643</v>
      </c>
      <c r="K177" s="76">
        <v>2.76</v>
      </c>
      <c r="L177" t="s">
        <v>105</v>
      </c>
      <c r="M177" s="76">
        <v>4.5999999999999996</v>
      </c>
      <c r="N177" s="76">
        <v>1.42</v>
      </c>
      <c r="O177" s="76">
        <v>3301413.82</v>
      </c>
      <c r="P177" s="76">
        <v>110.94</v>
      </c>
      <c r="Q177" s="76">
        <v>0</v>
      </c>
      <c r="R177" s="76">
        <v>3662.5884919079999</v>
      </c>
      <c r="S177" s="76">
        <v>0.7</v>
      </c>
      <c r="T177" s="76">
        <v>0.21</v>
      </c>
      <c r="U177" s="76">
        <v>0.04</v>
      </c>
    </row>
    <row r="178" spans="2:21">
      <c r="B178" t="s">
        <v>804</v>
      </c>
      <c r="C178" t="s">
        <v>805</v>
      </c>
      <c r="D178" t="s">
        <v>103</v>
      </c>
      <c r="E178" t="s">
        <v>126</v>
      </c>
      <c r="F178" t="s">
        <v>806</v>
      </c>
      <c r="G178" t="s">
        <v>433</v>
      </c>
      <c r="H178" t="s">
        <v>761</v>
      </c>
      <c r="I178" t="s">
        <v>153</v>
      </c>
      <c r="J178" t="s">
        <v>446</v>
      </c>
      <c r="K178" s="76">
        <v>6.32</v>
      </c>
      <c r="L178" t="s">
        <v>105</v>
      </c>
      <c r="M178" s="76">
        <v>2.5</v>
      </c>
      <c r="N178" s="76">
        <v>0</v>
      </c>
      <c r="O178" s="76">
        <v>1132000</v>
      </c>
      <c r="P178" s="76">
        <v>105.29</v>
      </c>
      <c r="Q178" s="76">
        <v>0</v>
      </c>
      <c r="R178" s="76">
        <v>1191.8828000000001</v>
      </c>
      <c r="S178" s="76">
        <v>0.71</v>
      </c>
      <c r="T178" s="76">
        <v>7.0000000000000007E-2</v>
      </c>
      <c r="U178" s="76">
        <v>0.01</v>
      </c>
    </row>
    <row r="179" spans="2:21">
      <c r="B179" t="s">
        <v>807</v>
      </c>
      <c r="C179" t="s">
        <v>808</v>
      </c>
      <c r="D179" t="s">
        <v>103</v>
      </c>
      <c r="E179" t="s">
        <v>126</v>
      </c>
      <c r="F179" t="s">
        <v>806</v>
      </c>
      <c r="G179" t="s">
        <v>433</v>
      </c>
      <c r="H179" t="s">
        <v>761</v>
      </c>
      <c r="I179" t="s">
        <v>153</v>
      </c>
      <c r="J179" t="s">
        <v>266</v>
      </c>
      <c r="K179" s="76">
        <v>4.42</v>
      </c>
      <c r="L179" t="s">
        <v>105</v>
      </c>
      <c r="M179" s="76">
        <v>3.25</v>
      </c>
      <c r="N179" s="76">
        <v>2.0099999999999998</v>
      </c>
      <c r="O179" s="76">
        <v>969748.23</v>
      </c>
      <c r="P179" s="76">
        <v>106.21</v>
      </c>
      <c r="Q179" s="76">
        <v>0</v>
      </c>
      <c r="R179" s="76">
        <v>1029.9695950830001</v>
      </c>
      <c r="S179" s="76">
        <v>0.74</v>
      </c>
      <c r="T179" s="76">
        <v>0.06</v>
      </c>
      <c r="U179" s="76">
        <v>0.01</v>
      </c>
    </row>
    <row r="180" spans="2:21">
      <c r="B180" t="s">
        <v>809</v>
      </c>
      <c r="C180" t="s">
        <v>810</v>
      </c>
      <c r="D180" t="s">
        <v>103</v>
      </c>
      <c r="E180" t="s">
        <v>126</v>
      </c>
      <c r="F180" t="s">
        <v>493</v>
      </c>
      <c r="G180" t="s">
        <v>388</v>
      </c>
      <c r="H180" t="s">
        <v>209</v>
      </c>
      <c r="I180" t="s">
        <v>152</v>
      </c>
      <c r="J180" t="s">
        <v>742</v>
      </c>
      <c r="K180" s="76">
        <v>4.3</v>
      </c>
      <c r="L180" t="s">
        <v>105</v>
      </c>
      <c r="M180" s="76">
        <v>5.0999999999999996</v>
      </c>
      <c r="N180" s="76">
        <v>1.88</v>
      </c>
      <c r="O180" s="76">
        <v>2043707</v>
      </c>
      <c r="P180" s="76">
        <v>139.35</v>
      </c>
      <c r="Q180" s="76">
        <v>31.167999999999999</v>
      </c>
      <c r="R180" s="76">
        <v>2879.0737045000001</v>
      </c>
      <c r="S180" s="76">
        <v>0.18</v>
      </c>
      <c r="T180" s="76">
        <v>0.16</v>
      </c>
      <c r="U180" s="76">
        <v>0.03</v>
      </c>
    </row>
    <row r="181" spans="2:21">
      <c r="B181" t="s">
        <v>811</v>
      </c>
      <c r="C181" t="s">
        <v>812</v>
      </c>
      <c r="D181" t="s">
        <v>103</v>
      </c>
      <c r="E181" t="s">
        <v>126</v>
      </c>
      <c r="F181" t="s">
        <v>813</v>
      </c>
      <c r="G181" t="s">
        <v>115</v>
      </c>
      <c r="H181" t="s">
        <v>761</v>
      </c>
      <c r="I181" t="s">
        <v>153</v>
      </c>
      <c r="J181" t="s">
        <v>266</v>
      </c>
      <c r="K181" s="76">
        <v>3.76</v>
      </c>
      <c r="L181" t="s">
        <v>105</v>
      </c>
      <c r="M181" s="76">
        <v>2.33</v>
      </c>
      <c r="N181" s="76">
        <v>1.96</v>
      </c>
      <c r="O181" s="76">
        <v>117706</v>
      </c>
      <c r="P181" s="76">
        <v>118.68</v>
      </c>
      <c r="Q181" s="76">
        <v>0</v>
      </c>
      <c r="R181" s="76">
        <v>139.6934808</v>
      </c>
      <c r="S181" s="76">
        <v>0.02</v>
      </c>
      <c r="T181" s="76">
        <v>0.01</v>
      </c>
      <c r="U181" s="76">
        <v>0</v>
      </c>
    </row>
    <row r="182" spans="2:21">
      <c r="B182" t="s">
        <v>814</v>
      </c>
      <c r="C182" t="s">
        <v>815</v>
      </c>
      <c r="D182" t="s">
        <v>103</v>
      </c>
      <c r="E182" t="s">
        <v>126</v>
      </c>
      <c r="F182" t="s">
        <v>813</v>
      </c>
      <c r="G182" t="s">
        <v>115</v>
      </c>
      <c r="H182" t="s">
        <v>761</v>
      </c>
      <c r="I182" t="s">
        <v>153</v>
      </c>
      <c r="J182" t="s">
        <v>266</v>
      </c>
      <c r="K182" s="76">
        <v>3.09</v>
      </c>
      <c r="L182" t="s">
        <v>105</v>
      </c>
      <c r="M182" s="76">
        <v>6.1</v>
      </c>
      <c r="N182" s="76">
        <v>1.82</v>
      </c>
      <c r="O182" s="76">
        <v>5225140.99</v>
      </c>
      <c r="P182" s="76">
        <v>124.32</v>
      </c>
      <c r="Q182" s="76">
        <v>0</v>
      </c>
      <c r="R182" s="76">
        <v>6495.895278768</v>
      </c>
      <c r="S182" s="76">
        <v>0.59</v>
      </c>
      <c r="T182" s="76">
        <v>0.37</v>
      </c>
      <c r="U182" s="76">
        <v>0.08</v>
      </c>
    </row>
    <row r="183" spans="2:21">
      <c r="B183" t="s">
        <v>816</v>
      </c>
      <c r="C183" t="s">
        <v>817</v>
      </c>
      <c r="D183" t="s">
        <v>103</v>
      </c>
      <c r="E183" t="s">
        <v>126</v>
      </c>
      <c r="F183" t="s">
        <v>818</v>
      </c>
      <c r="G183" t="s">
        <v>115</v>
      </c>
      <c r="H183" t="s">
        <v>209</v>
      </c>
      <c r="I183" t="s">
        <v>152</v>
      </c>
      <c r="J183" t="s">
        <v>266</v>
      </c>
      <c r="K183" s="76">
        <v>2.35</v>
      </c>
      <c r="L183" t="s">
        <v>105</v>
      </c>
      <c r="M183" s="76">
        <v>4.95</v>
      </c>
      <c r="N183" s="76">
        <v>1.96</v>
      </c>
      <c r="O183" s="76">
        <v>4600590.4000000004</v>
      </c>
      <c r="P183" s="76">
        <v>128.75</v>
      </c>
      <c r="Q183" s="76">
        <v>0</v>
      </c>
      <c r="R183" s="76">
        <v>5923.2601400000003</v>
      </c>
      <c r="S183" s="76">
        <v>0.23</v>
      </c>
      <c r="T183" s="76">
        <v>0.34</v>
      </c>
      <c r="U183" s="76">
        <v>7.0000000000000007E-2</v>
      </c>
    </row>
    <row r="184" spans="2:21">
      <c r="B184" t="s">
        <v>816</v>
      </c>
      <c r="C184" t="s">
        <v>817</v>
      </c>
      <c r="D184" t="s">
        <v>103</v>
      </c>
      <c r="E184" t="s">
        <v>126</v>
      </c>
      <c r="F184" t="s">
        <v>818</v>
      </c>
      <c r="G184" t="s">
        <v>115</v>
      </c>
      <c r="H184" t="s">
        <v>209</v>
      </c>
      <c r="I184" t="s">
        <v>152</v>
      </c>
      <c r="J184" t="s">
        <v>266</v>
      </c>
      <c r="K184" s="76">
        <v>2.35</v>
      </c>
      <c r="L184" t="s">
        <v>105</v>
      </c>
      <c r="M184" s="76">
        <v>4.95</v>
      </c>
      <c r="N184" s="76">
        <v>1.96</v>
      </c>
      <c r="O184" s="76">
        <v>8960770.8000000007</v>
      </c>
      <c r="P184" s="76">
        <v>128.75</v>
      </c>
      <c r="Q184" s="76">
        <v>0</v>
      </c>
      <c r="R184" s="76">
        <v>11536.992405000001</v>
      </c>
      <c r="S184" s="76">
        <v>0.45</v>
      </c>
      <c r="T184" s="76">
        <v>0.66</v>
      </c>
      <c r="U184" s="76">
        <v>0.13</v>
      </c>
    </row>
    <row r="185" spans="2:21">
      <c r="B185" t="s">
        <v>819</v>
      </c>
      <c r="C185" t="s">
        <v>820</v>
      </c>
      <c r="D185" t="s">
        <v>103</v>
      </c>
      <c r="E185" t="s">
        <v>126</v>
      </c>
      <c r="F185" t="s">
        <v>821</v>
      </c>
      <c r="G185" t="s">
        <v>130</v>
      </c>
      <c r="H185" t="s">
        <v>209</v>
      </c>
      <c r="I185" t="s">
        <v>383</v>
      </c>
      <c r="J185" t="s">
        <v>452</v>
      </c>
      <c r="L185" t="s">
        <v>105</v>
      </c>
      <c r="M185" s="76">
        <v>2.65</v>
      </c>
      <c r="N185" s="76">
        <v>0</v>
      </c>
      <c r="O185" s="76">
        <v>2000000</v>
      </c>
      <c r="P185" s="76">
        <v>102.11</v>
      </c>
      <c r="Q185" s="76">
        <v>0</v>
      </c>
      <c r="R185" s="76">
        <v>2042.2</v>
      </c>
      <c r="S185" s="76">
        <v>0</v>
      </c>
      <c r="T185" s="76">
        <v>0.12</v>
      </c>
      <c r="U185" s="76">
        <v>0.02</v>
      </c>
    </row>
    <row r="186" spans="2:21">
      <c r="B186" t="s">
        <v>822</v>
      </c>
      <c r="C186" t="s">
        <v>823</v>
      </c>
      <c r="D186" t="s">
        <v>103</v>
      </c>
      <c r="E186" t="s">
        <v>126</v>
      </c>
      <c r="F186" t="s">
        <v>824</v>
      </c>
      <c r="G186" t="s">
        <v>433</v>
      </c>
      <c r="H186" t="s">
        <v>209</v>
      </c>
      <c r="I186" t="s">
        <v>152</v>
      </c>
      <c r="J186" t="s">
        <v>481</v>
      </c>
      <c r="K186" s="76">
        <v>5.75</v>
      </c>
      <c r="L186" t="s">
        <v>105</v>
      </c>
      <c r="M186" s="76">
        <v>2.2999999999999998</v>
      </c>
      <c r="N186" s="76">
        <v>0</v>
      </c>
      <c r="O186" s="76">
        <v>3420001</v>
      </c>
      <c r="P186" s="76">
        <v>102.08</v>
      </c>
      <c r="Q186" s="76">
        <v>0</v>
      </c>
      <c r="R186" s="76">
        <v>3491.1370207999998</v>
      </c>
      <c r="S186" s="76">
        <v>2.72</v>
      </c>
      <c r="T186" s="76">
        <v>0.2</v>
      </c>
      <c r="U186" s="76">
        <v>0.04</v>
      </c>
    </row>
    <row r="187" spans="2:21">
      <c r="B187" t="s">
        <v>825</v>
      </c>
      <c r="C187" t="s">
        <v>826</v>
      </c>
      <c r="D187" t="s">
        <v>103</v>
      </c>
      <c r="E187" t="s">
        <v>126</v>
      </c>
      <c r="F187" t="s">
        <v>827</v>
      </c>
      <c r="G187" t="s">
        <v>433</v>
      </c>
      <c r="H187" t="s">
        <v>209</v>
      </c>
      <c r="I187" t="s">
        <v>383</v>
      </c>
      <c r="J187" t="s">
        <v>828</v>
      </c>
      <c r="L187" t="s">
        <v>105</v>
      </c>
      <c r="M187" s="76">
        <v>2.81</v>
      </c>
      <c r="N187" s="76">
        <v>0</v>
      </c>
      <c r="O187" s="76">
        <v>4008000</v>
      </c>
      <c r="P187" s="76">
        <v>101.43</v>
      </c>
      <c r="Q187" s="76">
        <v>0</v>
      </c>
      <c r="R187" s="76">
        <v>4065.3144000000002</v>
      </c>
      <c r="S187" s="76">
        <v>0</v>
      </c>
      <c r="T187" s="76">
        <v>0.23</v>
      </c>
      <c r="U187" s="76">
        <v>0.05</v>
      </c>
    </row>
    <row r="188" spans="2:21">
      <c r="B188" t="s">
        <v>825</v>
      </c>
      <c r="C188" t="s">
        <v>826</v>
      </c>
      <c r="D188" t="s">
        <v>103</v>
      </c>
      <c r="E188" t="s">
        <v>126</v>
      </c>
      <c r="F188" t="s">
        <v>827</v>
      </c>
      <c r="G188" t="s">
        <v>433</v>
      </c>
      <c r="H188" t="s">
        <v>209</v>
      </c>
      <c r="I188" t="s">
        <v>383</v>
      </c>
      <c r="J188" t="s">
        <v>828</v>
      </c>
      <c r="L188" t="s">
        <v>105</v>
      </c>
      <c r="M188" s="76">
        <v>2.81</v>
      </c>
      <c r="N188" s="76">
        <v>0</v>
      </c>
      <c r="O188" s="76">
        <v>5850000</v>
      </c>
      <c r="P188" s="76">
        <v>101.43</v>
      </c>
      <c r="Q188" s="76">
        <v>0</v>
      </c>
      <c r="R188" s="76">
        <v>5933.6549999999997</v>
      </c>
      <c r="S188" s="76">
        <v>0</v>
      </c>
      <c r="T188" s="76">
        <v>0.34</v>
      </c>
      <c r="U188" s="76">
        <v>7.0000000000000007E-2</v>
      </c>
    </row>
    <row r="189" spans="2:21">
      <c r="B189" t="s">
        <v>829</v>
      </c>
      <c r="C189" t="s">
        <v>830</v>
      </c>
      <c r="D189" t="s">
        <v>103</v>
      </c>
      <c r="E189" t="s">
        <v>126</v>
      </c>
      <c r="F189" t="s">
        <v>831</v>
      </c>
      <c r="G189" t="s">
        <v>433</v>
      </c>
      <c r="H189" t="s">
        <v>209</v>
      </c>
      <c r="I189" t="s">
        <v>152</v>
      </c>
      <c r="J189" t="s">
        <v>832</v>
      </c>
      <c r="K189" s="76">
        <v>2.56</v>
      </c>
      <c r="L189" t="s">
        <v>105</v>
      </c>
      <c r="M189" s="76">
        <v>4.4000000000000004</v>
      </c>
      <c r="N189" s="76">
        <v>1.1100000000000001</v>
      </c>
      <c r="O189" s="76">
        <v>1443955.31</v>
      </c>
      <c r="P189" s="76">
        <v>109.44</v>
      </c>
      <c r="Q189" s="76">
        <v>0</v>
      </c>
      <c r="R189" s="76">
        <v>1580.264691264</v>
      </c>
      <c r="S189" s="76">
        <v>0.82</v>
      </c>
      <c r="T189" s="76">
        <v>0.09</v>
      </c>
      <c r="U189" s="76">
        <v>0.02</v>
      </c>
    </row>
    <row r="190" spans="2:21">
      <c r="B190" t="s">
        <v>833</v>
      </c>
      <c r="C190" t="s">
        <v>834</v>
      </c>
      <c r="D190" t="s">
        <v>103</v>
      </c>
      <c r="E190" t="s">
        <v>126</v>
      </c>
      <c r="F190" t="s">
        <v>831</v>
      </c>
      <c r="G190" t="s">
        <v>433</v>
      </c>
      <c r="H190" t="s">
        <v>209</v>
      </c>
      <c r="I190" t="s">
        <v>152</v>
      </c>
      <c r="J190" t="s">
        <v>835</v>
      </c>
      <c r="K190" s="76">
        <v>3.87</v>
      </c>
      <c r="L190" t="s">
        <v>105</v>
      </c>
      <c r="M190" s="76">
        <v>3.35</v>
      </c>
      <c r="N190" s="76">
        <v>1.74</v>
      </c>
      <c r="O190" s="76">
        <v>247223</v>
      </c>
      <c r="P190" s="76">
        <v>107.87</v>
      </c>
      <c r="Q190" s="76">
        <v>0</v>
      </c>
      <c r="R190" s="76">
        <v>266.6794501</v>
      </c>
      <c r="S190" s="76">
        <v>0.06</v>
      </c>
      <c r="T190" s="76">
        <v>0.02</v>
      </c>
      <c r="U190" s="76">
        <v>0</v>
      </c>
    </row>
    <row r="191" spans="2:21">
      <c r="B191" t="s">
        <v>833</v>
      </c>
      <c r="C191" t="s">
        <v>834</v>
      </c>
      <c r="D191" t="s">
        <v>103</v>
      </c>
      <c r="E191" t="s">
        <v>126</v>
      </c>
      <c r="F191" t="s">
        <v>831</v>
      </c>
      <c r="G191" t="s">
        <v>433</v>
      </c>
      <c r="H191" t="s">
        <v>209</v>
      </c>
      <c r="I191" t="s">
        <v>152</v>
      </c>
      <c r="J191" t="s">
        <v>835</v>
      </c>
      <c r="K191" s="76">
        <v>3.87</v>
      </c>
      <c r="L191" t="s">
        <v>105</v>
      </c>
      <c r="M191" s="76">
        <v>3.35</v>
      </c>
      <c r="N191" s="76">
        <v>1.74</v>
      </c>
      <c r="O191" s="76">
        <v>276420</v>
      </c>
      <c r="P191" s="76">
        <v>107.87</v>
      </c>
      <c r="Q191" s="76">
        <v>0</v>
      </c>
      <c r="R191" s="76">
        <v>298.17425400000002</v>
      </c>
      <c r="S191" s="76">
        <v>7.0000000000000007E-2</v>
      </c>
      <c r="T191" s="76">
        <v>0.02</v>
      </c>
      <c r="U191" s="76">
        <v>0</v>
      </c>
    </row>
    <row r="192" spans="2:21">
      <c r="B192" t="s">
        <v>836</v>
      </c>
      <c r="C192" t="s">
        <v>837</v>
      </c>
      <c r="D192" t="s">
        <v>103</v>
      </c>
      <c r="E192" t="s">
        <v>126</v>
      </c>
      <c r="F192" t="s">
        <v>831</v>
      </c>
      <c r="G192" t="s">
        <v>433</v>
      </c>
      <c r="H192" t="s">
        <v>209</v>
      </c>
      <c r="I192" t="s">
        <v>152</v>
      </c>
      <c r="J192" t="s">
        <v>838</v>
      </c>
      <c r="K192" s="76">
        <v>6.16</v>
      </c>
      <c r="L192" t="s">
        <v>105</v>
      </c>
      <c r="M192" s="76">
        <v>2.0499999999999998</v>
      </c>
      <c r="N192" s="76">
        <v>2.63</v>
      </c>
      <c r="O192" s="76">
        <v>3700000</v>
      </c>
      <c r="P192" s="76">
        <v>102.85</v>
      </c>
      <c r="Q192" s="76">
        <v>0</v>
      </c>
      <c r="R192" s="76">
        <v>3805.45</v>
      </c>
      <c r="S192" s="76">
        <v>1.1399999999999999</v>
      </c>
      <c r="T192" s="76">
        <v>0.22</v>
      </c>
      <c r="U192" s="76">
        <v>0.04</v>
      </c>
    </row>
    <row r="193" spans="2:21">
      <c r="B193" t="s">
        <v>836</v>
      </c>
      <c r="C193" t="s">
        <v>837</v>
      </c>
      <c r="D193" t="s">
        <v>103</v>
      </c>
      <c r="E193" t="s">
        <v>126</v>
      </c>
      <c r="F193" t="s">
        <v>831</v>
      </c>
      <c r="G193" t="s">
        <v>433</v>
      </c>
      <c r="H193" t="s">
        <v>209</v>
      </c>
      <c r="I193" t="s">
        <v>152</v>
      </c>
      <c r="J193" t="s">
        <v>838</v>
      </c>
      <c r="K193" s="76">
        <v>6.16</v>
      </c>
      <c r="L193" t="s">
        <v>105</v>
      </c>
      <c r="M193" s="76">
        <v>2.0499999999999998</v>
      </c>
      <c r="N193" s="76">
        <v>2.63</v>
      </c>
      <c r="O193" s="76">
        <v>4823900</v>
      </c>
      <c r="P193" s="76">
        <v>102.85</v>
      </c>
      <c r="Q193" s="76">
        <v>0</v>
      </c>
      <c r="R193" s="76">
        <v>4961.3811500000002</v>
      </c>
      <c r="S193" s="76">
        <v>1.49</v>
      </c>
      <c r="T193" s="76">
        <v>0.28000000000000003</v>
      </c>
      <c r="U193" s="76">
        <v>0.06</v>
      </c>
    </row>
    <row r="194" spans="2:21">
      <c r="B194" t="s">
        <v>839</v>
      </c>
      <c r="C194" t="s">
        <v>840</v>
      </c>
      <c r="D194" t="s">
        <v>103</v>
      </c>
      <c r="E194" t="s">
        <v>126</v>
      </c>
      <c r="F194" t="s">
        <v>726</v>
      </c>
      <c r="G194" t="s">
        <v>433</v>
      </c>
      <c r="H194" t="s">
        <v>209</v>
      </c>
      <c r="I194" t="s">
        <v>152</v>
      </c>
      <c r="J194" t="s">
        <v>266</v>
      </c>
      <c r="K194" s="76">
        <v>5.47</v>
      </c>
      <c r="L194" t="s">
        <v>105</v>
      </c>
      <c r="M194" s="76">
        <v>4.95</v>
      </c>
      <c r="N194" s="76">
        <v>2.59</v>
      </c>
      <c r="O194" s="76">
        <v>721073</v>
      </c>
      <c r="P194" s="76">
        <v>143.5</v>
      </c>
      <c r="Q194" s="76">
        <v>0</v>
      </c>
      <c r="R194" s="76">
        <v>1034.7397550000001</v>
      </c>
      <c r="S194" s="76">
        <v>0.04</v>
      </c>
      <c r="T194" s="76">
        <v>0.06</v>
      </c>
      <c r="U194" s="76">
        <v>0.01</v>
      </c>
    </row>
    <row r="195" spans="2:21">
      <c r="B195" t="s">
        <v>841</v>
      </c>
      <c r="C195" t="s">
        <v>842</v>
      </c>
      <c r="D195" t="s">
        <v>103</v>
      </c>
      <c r="E195" t="s">
        <v>126</v>
      </c>
      <c r="F195" t="s">
        <v>726</v>
      </c>
      <c r="G195" t="s">
        <v>433</v>
      </c>
      <c r="H195" t="s">
        <v>209</v>
      </c>
      <c r="I195" t="s">
        <v>152</v>
      </c>
      <c r="J195" t="s">
        <v>843</v>
      </c>
      <c r="K195" s="76">
        <v>0.65</v>
      </c>
      <c r="L195" t="s">
        <v>105</v>
      </c>
      <c r="M195" s="76">
        <v>5</v>
      </c>
      <c r="N195" s="76">
        <v>0.52</v>
      </c>
      <c r="O195" s="76">
        <v>4331413.72</v>
      </c>
      <c r="P195" s="76">
        <v>124.76</v>
      </c>
      <c r="Q195" s="76">
        <v>0</v>
      </c>
      <c r="R195" s="76">
        <v>5403.871757072</v>
      </c>
      <c r="S195" s="76">
        <v>1.54</v>
      </c>
      <c r="T195" s="76">
        <v>0.31</v>
      </c>
      <c r="U195" s="76">
        <v>0.06</v>
      </c>
    </row>
    <row r="196" spans="2:21">
      <c r="B196" t="s">
        <v>844</v>
      </c>
      <c r="C196" t="s">
        <v>845</v>
      </c>
      <c r="D196" t="s">
        <v>103</v>
      </c>
      <c r="E196" t="s">
        <v>126</v>
      </c>
      <c r="F196" t="s">
        <v>813</v>
      </c>
      <c r="G196" t="s">
        <v>115</v>
      </c>
      <c r="H196" t="s">
        <v>209</v>
      </c>
      <c r="I196" t="s">
        <v>152</v>
      </c>
      <c r="J196" t="s">
        <v>843</v>
      </c>
      <c r="K196" s="76">
        <v>3.26</v>
      </c>
      <c r="L196" t="s">
        <v>105</v>
      </c>
      <c r="M196" s="76">
        <v>4.5</v>
      </c>
      <c r="N196" s="76">
        <v>1.74</v>
      </c>
      <c r="O196" s="76">
        <v>1698000</v>
      </c>
      <c r="P196" s="76">
        <v>131.16999999999999</v>
      </c>
      <c r="Q196" s="76">
        <v>0</v>
      </c>
      <c r="R196" s="76">
        <v>2227.2665999999999</v>
      </c>
      <c r="S196" s="76">
        <v>0.45</v>
      </c>
      <c r="T196" s="76">
        <v>0.13</v>
      </c>
      <c r="U196" s="76">
        <v>0.03</v>
      </c>
    </row>
    <row r="197" spans="2:21">
      <c r="B197" t="s">
        <v>846</v>
      </c>
      <c r="C197" t="s">
        <v>847</v>
      </c>
      <c r="D197" t="s">
        <v>103</v>
      </c>
      <c r="E197" t="s">
        <v>126</v>
      </c>
      <c r="F197" t="s">
        <v>813</v>
      </c>
      <c r="G197" t="s">
        <v>115</v>
      </c>
      <c r="H197" t="s">
        <v>209</v>
      </c>
      <c r="I197" t="s">
        <v>152</v>
      </c>
      <c r="J197" t="s">
        <v>266</v>
      </c>
      <c r="K197" s="76">
        <v>3.07</v>
      </c>
      <c r="L197" t="s">
        <v>105</v>
      </c>
      <c r="M197" s="76">
        <v>4.5999999999999996</v>
      </c>
      <c r="N197" s="76">
        <v>1.7</v>
      </c>
      <c r="O197" s="76">
        <v>1026887</v>
      </c>
      <c r="P197" s="76">
        <v>130.52000000000001</v>
      </c>
      <c r="Q197" s="76">
        <v>28.37398</v>
      </c>
      <c r="R197" s="76">
        <v>1368.6668924000001</v>
      </c>
      <c r="S197" s="76">
        <v>0.19</v>
      </c>
      <c r="T197" s="76">
        <v>0.08</v>
      </c>
      <c r="U197" s="76">
        <v>0.02</v>
      </c>
    </row>
    <row r="198" spans="2:21">
      <c r="B198" t="s">
        <v>848</v>
      </c>
      <c r="C198" t="s">
        <v>849</v>
      </c>
      <c r="D198" t="s">
        <v>103</v>
      </c>
      <c r="E198" t="s">
        <v>126</v>
      </c>
      <c r="F198" t="s">
        <v>850</v>
      </c>
      <c r="G198" t="s">
        <v>433</v>
      </c>
      <c r="H198" t="s">
        <v>209</v>
      </c>
      <c r="I198" t="s">
        <v>152</v>
      </c>
      <c r="J198" t="s">
        <v>266</v>
      </c>
      <c r="K198" s="76">
        <v>5.18</v>
      </c>
      <c r="L198" t="s">
        <v>105</v>
      </c>
      <c r="M198" s="76">
        <v>4.34</v>
      </c>
      <c r="N198" s="76">
        <v>2.83</v>
      </c>
      <c r="O198" s="76">
        <v>2908582.63</v>
      </c>
      <c r="P198" s="76">
        <v>112</v>
      </c>
      <c r="Q198" s="76">
        <v>63.116250000000001</v>
      </c>
      <c r="R198" s="76">
        <v>3320.7287956</v>
      </c>
      <c r="S198" s="76">
        <v>0.17</v>
      </c>
      <c r="T198" s="76">
        <v>0.19</v>
      </c>
      <c r="U198" s="76">
        <v>0.04</v>
      </c>
    </row>
    <row r="199" spans="2:21">
      <c r="B199" t="s">
        <v>848</v>
      </c>
      <c r="C199" t="s">
        <v>849</v>
      </c>
      <c r="D199" t="s">
        <v>103</v>
      </c>
      <c r="E199" t="s">
        <v>126</v>
      </c>
      <c r="F199" t="s">
        <v>850</v>
      </c>
      <c r="G199" t="s">
        <v>433</v>
      </c>
      <c r="H199" t="s">
        <v>209</v>
      </c>
      <c r="I199" t="s">
        <v>152</v>
      </c>
      <c r="J199" t="s">
        <v>266</v>
      </c>
      <c r="K199" s="76">
        <v>5.18</v>
      </c>
      <c r="L199" t="s">
        <v>105</v>
      </c>
      <c r="M199" s="76">
        <v>4.34</v>
      </c>
      <c r="N199" s="76">
        <v>2.83</v>
      </c>
      <c r="O199" s="76">
        <v>3851238.5</v>
      </c>
      <c r="P199" s="76">
        <v>112</v>
      </c>
      <c r="Q199" s="76">
        <v>83.570710000000005</v>
      </c>
      <c r="R199" s="76">
        <v>4396.9578300000003</v>
      </c>
      <c r="S199" s="76">
        <v>0.23</v>
      </c>
      <c r="T199" s="76">
        <v>0.25</v>
      </c>
      <c r="U199" s="76">
        <v>0.05</v>
      </c>
    </row>
    <row r="200" spans="2:21">
      <c r="B200" t="s">
        <v>851</v>
      </c>
      <c r="C200" t="s">
        <v>852</v>
      </c>
      <c r="D200" t="s">
        <v>103</v>
      </c>
      <c r="E200" t="s">
        <v>126</v>
      </c>
      <c r="F200" t="s">
        <v>850</v>
      </c>
      <c r="G200" t="s">
        <v>433</v>
      </c>
      <c r="H200" t="s">
        <v>209</v>
      </c>
      <c r="I200" t="s">
        <v>152</v>
      </c>
      <c r="J200" t="s">
        <v>266</v>
      </c>
      <c r="K200" s="76">
        <v>6.53</v>
      </c>
      <c r="L200" t="s">
        <v>105</v>
      </c>
      <c r="M200" s="76">
        <v>3.9</v>
      </c>
      <c r="N200" s="76">
        <v>3.63</v>
      </c>
      <c r="O200" s="76">
        <v>1761327.25</v>
      </c>
      <c r="P200" s="76">
        <v>110.65</v>
      </c>
      <c r="Q200" s="76">
        <v>0</v>
      </c>
      <c r="R200" s="76">
        <v>1948.908602125</v>
      </c>
      <c r="S200" s="76">
        <v>0.11</v>
      </c>
      <c r="T200" s="76">
        <v>0.11</v>
      </c>
      <c r="U200" s="76">
        <v>0.02</v>
      </c>
    </row>
    <row r="201" spans="2:21">
      <c r="B201" t="s">
        <v>853</v>
      </c>
      <c r="C201" t="s">
        <v>854</v>
      </c>
      <c r="D201" t="s">
        <v>103</v>
      </c>
      <c r="E201" t="s">
        <v>126</v>
      </c>
      <c r="F201" t="s">
        <v>850</v>
      </c>
      <c r="G201" t="s">
        <v>433</v>
      </c>
      <c r="H201" t="s">
        <v>209</v>
      </c>
      <c r="I201" t="s">
        <v>152</v>
      </c>
      <c r="J201" t="s">
        <v>660</v>
      </c>
      <c r="K201" s="76">
        <v>1.41</v>
      </c>
      <c r="L201" t="s">
        <v>105</v>
      </c>
      <c r="M201" s="76">
        <v>4.8</v>
      </c>
      <c r="N201" s="76">
        <v>1.24</v>
      </c>
      <c r="O201" s="76">
        <v>469410</v>
      </c>
      <c r="P201" s="76">
        <v>111.93</v>
      </c>
      <c r="Q201" s="76">
        <v>0</v>
      </c>
      <c r="R201" s="76">
        <v>525.41061300000001</v>
      </c>
      <c r="S201" s="76">
        <v>1.49</v>
      </c>
      <c r="T201" s="76">
        <v>0.03</v>
      </c>
      <c r="U201" s="76">
        <v>0.01</v>
      </c>
    </row>
    <row r="202" spans="2:21">
      <c r="B202" t="s">
        <v>855</v>
      </c>
      <c r="C202" t="s">
        <v>856</v>
      </c>
      <c r="D202" t="s">
        <v>103</v>
      </c>
      <c r="E202" t="s">
        <v>126</v>
      </c>
      <c r="F202" t="s">
        <v>850</v>
      </c>
      <c r="G202" t="s">
        <v>433</v>
      </c>
      <c r="H202" t="s">
        <v>209</v>
      </c>
      <c r="I202" t="s">
        <v>152</v>
      </c>
      <c r="J202" t="s">
        <v>857</v>
      </c>
      <c r="K202" s="76">
        <v>2.6</v>
      </c>
      <c r="L202" t="s">
        <v>105</v>
      </c>
      <c r="M202" s="76">
        <v>5.5</v>
      </c>
      <c r="N202" s="76">
        <v>1.62</v>
      </c>
      <c r="O202" s="76">
        <v>1963720.39</v>
      </c>
      <c r="P202" s="76">
        <v>115.07</v>
      </c>
      <c r="Q202" s="76">
        <v>0</v>
      </c>
      <c r="R202" s="76">
        <v>2259.6530527730001</v>
      </c>
      <c r="S202" s="76">
        <v>1.37</v>
      </c>
      <c r="T202" s="76">
        <v>0.13</v>
      </c>
      <c r="U202" s="76">
        <v>0.03</v>
      </c>
    </row>
    <row r="203" spans="2:21">
      <c r="B203" t="s">
        <v>858</v>
      </c>
      <c r="C203" t="s">
        <v>859</v>
      </c>
      <c r="D203" t="s">
        <v>103</v>
      </c>
      <c r="E203" t="s">
        <v>126</v>
      </c>
      <c r="F203" t="s">
        <v>757</v>
      </c>
      <c r="G203" t="s">
        <v>130</v>
      </c>
      <c r="H203" t="s">
        <v>761</v>
      </c>
      <c r="I203" t="s">
        <v>153</v>
      </c>
      <c r="J203" t="s">
        <v>319</v>
      </c>
      <c r="K203" s="76">
        <v>1.51</v>
      </c>
      <c r="L203" t="s">
        <v>105</v>
      </c>
      <c r="M203" s="76">
        <v>3.75</v>
      </c>
      <c r="N203" s="76">
        <v>1.36</v>
      </c>
      <c r="O203" s="76">
        <v>6402135.54</v>
      </c>
      <c r="P203" s="76">
        <v>103.63</v>
      </c>
      <c r="Q203" s="76">
        <v>0</v>
      </c>
      <c r="R203" s="76">
        <v>6634.5330601019996</v>
      </c>
      <c r="S203" s="76">
        <v>1.25</v>
      </c>
      <c r="T203" s="76">
        <v>0.38</v>
      </c>
      <c r="U203" s="76">
        <v>0.08</v>
      </c>
    </row>
    <row r="204" spans="2:21">
      <c r="B204" t="s">
        <v>860</v>
      </c>
      <c r="C204" t="s">
        <v>861</v>
      </c>
      <c r="D204" t="s">
        <v>103</v>
      </c>
      <c r="E204" t="s">
        <v>126</v>
      </c>
      <c r="F204" t="s">
        <v>757</v>
      </c>
      <c r="G204" t="s">
        <v>130</v>
      </c>
      <c r="H204" t="s">
        <v>761</v>
      </c>
      <c r="I204" t="s">
        <v>153</v>
      </c>
      <c r="J204" t="s">
        <v>862</v>
      </c>
      <c r="K204" s="76">
        <v>0.5</v>
      </c>
      <c r="L204" t="s">
        <v>105</v>
      </c>
      <c r="M204" s="76">
        <v>2.2999999999999998</v>
      </c>
      <c r="N204" s="76">
        <v>1.51</v>
      </c>
      <c r="O204" s="76">
        <v>175037.1</v>
      </c>
      <c r="P204" s="76">
        <v>104.35</v>
      </c>
      <c r="Q204" s="76">
        <v>91.968220000000002</v>
      </c>
      <c r="R204" s="76">
        <v>183.80285666</v>
      </c>
      <c r="S204" s="76">
        <v>0.1</v>
      </c>
      <c r="T204" s="76">
        <v>0.01</v>
      </c>
      <c r="U204" s="76">
        <v>0</v>
      </c>
    </row>
    <row r="205" spans="2:21">
      <c r="B205" t="s">
        <v>860</v>
      </c>
      <c r="C205" t="s">
        <v>861</v>
      </c>
      <c r="D205" t="s">
        <v>103</v>
      </c>
      <c r="E205" t="s">
        <v>126</v>
      </c>
      <c r="F205" t="s">
        <v>757</v>
      </c>
      <c r="G205" t="s">
        <v>130</v>
      </c>
      <c r="H205" t="s">
        <v>761</v>
      </c>
      <c r="I205" t="s">
        <v>153</v>
      </c>
      <c r="J205" t="s">
        <v>862</v>
      </c>
      <c r="K205" s="76">
        <v>0.5</v>
      </c>
      <c r="L205" t="s">
        <v>105</v>
      </c>
      <c r="M205" s="76">
        <v>2.2999999999999998</v>
      </c>
      <c r="N205" s="76">
        <v>1.51</v>
      </c>
      <c r="O205" s="76">
        <v>681254.85</v>
      </c>
      <c r="P205" s="76">
        <v>104.35</v>
      </c>
      <c r="Q205" s="76">
        <v>357.94661000000002</v>
      </c>
      <c r="R205" s="76">
        <v>715.37170837500003</v>
      </c>
      <c r="S205" s="76">
        <v>0.38</v>
      </c>
      <c r="T205" s="76">
        <v>0.04</v>
      </c>
      <c r="U205" s="76">
        <v>0.01</v>
      </c>
    </row>
    <row r="206" spans="2:21">
      <c r="B206" t="s">
        <v>863</v>
      </c>
      <c r="C206" t="s">
        <v>864</v>
      </c>
      <c r="D206" t="s">
        <v>103</v>
      </c>
      <c r="E206" t="s">
        <v>126</v>
      </c>
      <c r="F206" t="s">
        <v>557</v>
      </c>
      <c r="G206" t="s">
        <v>388</v>
      </c>
      <c r="H206" t="s">
        <v>865</v>
      </c>
      <c r="I206" t="s">
        <v>153</v>
      </c>
      <c r="J206" t="s">
        <v>452</v>
      </c>
      <c r="L206" t="s">
        <v>105</v>
      </c>
      <c r="M206" s="76">
        <v>1.69</v>
      </c>
      <c r="N206" s="76">
        <v>0</v>
      </c>
      <c r="O206" s="76">
        <v>40</v>
      </c>
      <c r="P206" s="76">
        <v>4966000</v>
      </c>
      <c r="Q206" s="76">
        <v>0</v>
      </c>
      <c r="R206" s="76">
        <v>1986.4</v>
      </c>
      <c r="S206" s="76">
        <v>0</v>
      </c>
      <c r="T206" s="76">
        <v>0.11</v>
      </c>
      <c r="U206" s="76">
        <v>0.02</v>
      </c>
    </row>
    <row r="207" spans="2:21">
      <c r="B207" t="s">
        <v>866</v>
      </c>
      <c r="C207" t="s">
        <v>867</v>
      </c>
      <c r="D207" t="s">
        <v>103</v>
      </c>
      <c r="E207" t="s">
        <v>126</v>
      </c>
      <c r="F207" t="s">
        <v>868</v>
      </c>
      <c r="G207" t="s">
        <v>433</v>
      </c>
      <c r="H207" t="s">
        <v>865</v>
      </c>
      <c r="I207" t="s">
        <v>153</v>
      </c>
      <c r="J207" t="s">
        <v>869</v>
      </c>
      <c r="K207" s="76">
        <v>1.69</v>
      </c>
      <c r="L207" t="s">
        <v>105</v>
      </c>
      <c r="M207" s="76">
        <v>5.6</v>
      </c>
      <c r="N207" s="76">
        <v>0.89</v>
      </c>
      <c r="O207" s="76">
        <v>2545317.14</v>
      </c>
      <c r="P207" s="76">
        <v>111.53</v>
      </c>
      <c r="Q207" s="76">
        <v>0</v>
      </c>
      <c r="R207" s="76">
        <v>2838.7922062419998</v>
      </c>
      <c r="S207" s="76">
        <v>1.34</v>
      </c>
      <c r="T207" s="76">
        <v>0.16</v>
      </c>
      <c r="U207" s="76">
        <v>0.03</v>
      </c>
    </row>
    <row r="208" spans="2:21">
      <c r="B208" t="s">
        <v>870</v>
      </c>
      <c r="C208" t="s">
        <v>871</v>
      </c>
      <c r="D208" t="s">
        <v>103</v>
      </c>
      <c r="E208" t="s">
        <v>126</v>
      </c>
      <c r="F208" t="s">
        <v>868</v>
      </c>
      <c r="G208" t="s">
        <v>433</v>
      </c>
      <c r="H208" t="s">
        <v>865</v>
      </c>
      <c r="I208" t="s">
        <v>153</v>
      </c>
      <c r="J208" t="s">
        <v>872</v>
      </c>
      <c r="K208" s="76">
        <v>3.54</v>
      </c>
      <c r="L208" t="s">
        <v>105</v>
      </c>
      <c r="M208" s="76">
        <v>3.5</v>
      </c>
      <c r="N208" s="76">
        <v>1.98</v>
      </c>
      <c r="O208" s="76">
        <v>80794</v>
      </c>
      <c r="P208" s="76">
        <v>106.42</v>
      </c>
      <c r="Q208" s="76">
        <v>0</v>
      </c>
      <c r="R208" s="76">
        <v>85.980974799999998</v>
      </c>
      <c r="S208" s="76">
        <v>0.02</v>
      </c>
      <c r="T208" s="76">
        <v>0</v>
      </c>
      <c r="U208" s="76">
        <v>0</v>
      </c>
    </row>
    <row r="209" spans="2:21">
      <c r="B209" t="s">
        <v>873</v>
      </c>
      <c r="C209" t="s">
        <v>874</v>
      </c>
      <c r="D209" t="s">
        <v>103</v>
      </c>
      <c r="E209" t="s">
        <v>126</v>
      </c>
      <c r="F209" t="s">
        <v>868</v>
      </c>
      <c r="G209" t="s">
        <v>433</v>
      </c>
      <c r="H209" t="s">
        <v>865</v>
      </c>
      <c r="I209" t="s">
        <v>153</v>
      </c>
      <c r="J209" t="s">
        <v>266</v>
      </c>
      <c r="K209" s="76">
        <v>5.48</v>
      </c>
      <c r="L209" t="s">
        <v>105</v>
      </c>
      <c r="M209" s="76">
        <v>4.6500000000000004</v>
      </c>
      <c r="N209" s="76">
        <v>3.19</v>
      </c>
      <c r="O209" s="76">
        <v>3700000</v>
      </c>
      <c r="P209" s="76">
        <v>113.65</v>
      </c>
      <c r="Q209" s="76">
        <v>0</v>
      </c>
      <c r="R209" s="76">
        <v>4205.05</v>
      </c>
      <c r="S209" s="76">
        <v>0.52</v>
      </c>
      <c r="T209" s="76">
        <v>0.24</v>
      </c>
      <c r="U209" s="76">
        <v>0.05</v>
      </c>
    </row>
    <row r="210" spans="2:21">
      <c r="B210" t="s">
        <v>873</v>
      </c>
      <c r="C210" t="s">
        <v>874</v>
      </c>
      <c r="D210" t="s">
        <v>103</v>
      </c>
      <c r="E210" t="s">
        <v>126</v>
      </c>
      <c r="F210" t="s">
        <v>868</v>
      </c>
      <c r="G210" t="s">
        <v>433</v>
      </c>
      <c r="H210" t="s">
        <v>865</v>
      </c>
      <c r="I210" t="s">
        <v>153</v>
      </c>
      <c r="J210" t="s">
        <v>266</v>
      </c>
      <c r="K210" s="76">
        <v>5.48</v>
      </c>
      <c r="L210" t="s">
        <v>105</v>
      </c>
      <c r="M210" s="76">
        <v>4.6500000000000004</v>
      </c>
      <c r="N210" s="76">
        <v>3.19</v>
      </c>
      <c r="O210" s="76">
        <v>5726049</v>
      </c>
      <c r="P210" s="76">
        <v>113.65</v>
      </c>
      <c r="Q210" s="76">
        <v>0</v>
      </c>
      <c r="R210" s="76">
        <v>6507.6546884999998</v>
      </c>
      <c r="S210" s="76">
        <v>0.8</v>
      </c>
      <c r="T210" s="76">
        <v>0.37</v>
      </c>
      <c r="U210" s="76">
        <v>0.08</v>
      </c>
    </row>
    <row r="211" spans="2:21">
      <c r="B211" t="s">
        <v>875</v>
      </c>
      <c r="C211" t="s">
        <v>876</v>
      </c>
      <c r="D211" t="s">
        <v>103</v>
      </c>
      <c r="E211" t="s">
        <v>126</v>
      </c>
      <c r="F211" t="s">
        <v>765</v>
      </c>
      <c r="G211" t="s">
        <v>433</v>
      </c>
      <c r="H211" t="s">
        <v>877</v>
      </c>
      <c r="I211" t="s">
        <v>152</v>
      </c>
      <c r="J211" t="s">
        <v>424</v>
      </c>
      <c r="K211" s="76">
        <v>0.74</v>
      </c>
      <c r="L211" t="s">
        <v>105</v>
      </c>
      <c r="M211" s="76">
        <v>5.5</v>
      </c>
      <c r="N211" s="76">
        <v>1.27</v>
      </c>
      <c r="O211" s="76">
        <v>1112261.33</v>
      </c>
      <c r="P211" s="76">
        <v>121.81</v>
      </c>
      <c r="Q211" s="76">
        <v>0</v>
      </c>
      <c r="R211" s="76">
        <v>1354.845526073</v>
      </c>
      <c r="S211" s="76">
        <v>1.85</v>
      </c>
      <c r="T211" s="76">
        <v>0.08</v>
      </c>
      <c r="U211" s="76">
        <v>0.02</v>
      </c>
    </row>
    <row r="212" spans="2:21">
      <c r="B212" t="s">
        <v>878</v>
      </c>
      <c r="C212" t="s">
        <v>879</v>
      </c>
      <c r="D212" t="s">
        <v>103</v>
      </c>
      <c r="E212" t="s">
        <v>126</v>
      </c>
      <c r="F212" t="s">
        <v>880</v>
      </c>
      <c r="G212" t="s">
        <v>135</v>
      </c>
      <c r="H212" t="s">
        <v>865</v>
      </c>
      <c r="I212" t="s">
        <v>153</v>
      </c>
      <c r="J212" t="s">
        <v>594</v>
      </c>
      <c r="K212" s="76">
        <v>3.54</v>
      </c>
      <c r="L212" t="s">
        <v>105</v>
      </c>
      <c r="M212" s="76">
        <v>6</v>
      </c>
      <c r="N212" s="76">
        <v>2.0699999999999998</v>
      </c>
      <c r="O212" s="76">
        <v>527600</v>
      </c>
      <c r="P212" s="76">
        <v>101.4</v>
      </c>
      <c r="Q212" s="76">
        <v>0</v>
      </c>
      <c r="R212" s="76">
        <v>534.9864</v>
      </c>
      <c r="S212" s="76">
        <v>0.1</v>
      </c>
      <c r="T212" s="76">
        <v>0.03</v>
      </c>
      <c r="U212" s="76">
        <v>0.01</v>
      </c>
    </row>
    <row r="213" spans="2:21">
      <c r="B213" t="s">
        <v>881</v>
      </c>
      <c r="C213" t="s">
        <v>882</v>
      </c>
      <c r="D213" t="s">
        <v>103</v>
      </c>
      <c r="E213" t="s">
        <v>126</v>
      </c>
      <c r="F213" t="s">
        <v>883</v>
      </c>
      <c r="G213" t="s">
        <v>135</v>
      </c>
      <c r="H213" t="s">
        <v>865</v>
      </c>
      <c r="I213" t="s">
        <v>153</v>
      </c>
      <c r="J213" t="s">
        <v>884</v>
      </c>
      <c r="K213" s="76">
        <v>1.41</v>
      </c>
      <c r="L213" t="s">
        <v>105</v>
      </c>
      <c r="M213" s="76">
        <v>4.45</v>
      </c>
      <c r="N213" s="76">
        <v>1.71</v>
      </c>
      <c r="O213" s="76">
        <v>2205628</v>
      </c>
      <c r="P213" s="76">
        <v>108.9</v>
      </c>
      <c r="Q213" s="76">
        <v>0</v>
      </c>
      <c r="R213" s="76">
        <v>2401.9288919999999</v>
      </c>
      <c r="S213" s="76">
        <v>0.9</v>
      </c>
      <c r="T213" s="76">
        <v>0.14000000000000001</v>
      </c>
      <c r="U213" s="76">
        <v>0.03</v>
      </c>
    </row>
    <row r="214" spans="2:21">
      <c r="B214" t="s">
        <v>885</v>
      </c>
      <c r="C214" t="s">
        <v>886</v>
      </c>
      <c r="D214" t="s">
        <v>103</v>
      </c>
      <c r="E214" t="s">
        <v>126</v>
      </c>
      <c r="F214" t="s">
        <v>887</v>
      </c>
      <c r="G214" t="s">
        <v>128</v>
      </c>
      <c r="H214" t="s">
        <v>877</v>
      </c>
      <c r="I214" t="s">
        <v>152</v>
      </c>
      <c r="J214" t="s">
        <v>862</v>
      </c>
      <c r="K214" s="76">
        <v>3.47</v>
      </c>
      <c r="L214" t="s">
        <v>105</v>
      </c>
      <c r="M214" s="76">
        <v>4.5999999999999996</v>
      </c>
      <c r="N214" s="76">
        <v>4.22</v>
      </c>
      <c r="O214" s="76">
        <v>115157</v>
      </c>
      <c r="P214" s="76">
        <v>110.9</v>
      </c>
      <c r="Q214" s="76">
        <v>0</v>
      </c>
      <c r="R214" s="76">
        <v>127.709113</v>
      </c>
      <c r="S214" s="76">
        <v>0.08</v>
      </c>
      <c r="T214" s="76">
        <v>0.01</v>
      </c>
      <c r="U214" s="76">
        <v>0</v>
      </c>
    </row>
    <row r="215" spans="2:21">
      <c r="B215" t="s">
        <v>888</v>
      </c>
      <c r="C215" t="s">
        <v>889</v>
      </c>
      <c r="D215" t="s">
        <v>103</v>
      </c>
      <c r="E215" t="s">
        <v>126</v>
      </c>
      <c r="F215" t="s">
        <v>890</v>
      </c>
      <c r="G215" t="s">
        <v>433</v>
      </c>
      <c r="H215" t="s">
        <v>865</v>
      </c>
      <c r="I215" t="s">
        <v>153</v>
      </c>
      <c r="J215" t="s">
        <v>464</v>
      </c>
      <c r="K215" s="76">
        <v>1.67</v>
      </c>
      <c r="L215" t="s">
        <v>105</v>
      </c>
      <c r="M215" s="76">
        <v>6.5</v>
      </c>
      <c r="N215" s="76">
        <v>2.77</v>
      </c>
      <c r="O215" s="76">
        <v>3697033.25</v>
      </c>
      <c r="P215" s="76">
        <v>107.62</v>
      </c>
      <c r="Q215" s="76">
        <v>0</v>
      </c>
      <c r="R215" s="76">
        <v>3978.7471836499999</v>
      </c>
      <c r="S215" s="76">
        <v>5.13</v>
      </c>
      <c r="T215" s="76">
        <v>0.23</v>
      </c>
      <c r="U215" s="76">
        <v>0.05</v>
      </c>
    </row>
    <row r="216" spans="2:21">
      <c r="B216" t="s">
        <v>891</v>
      </c>
      <c r="C216" t="s">
        <v>892</v>
      </c>
      <c r="D216" t="s">
        <v>103</v>
      </c>
      <c r="E216" t="s">
        <v>126</v>
      </c>
      <c r="F216" t="s">
        <v>890</v>
      </c>
      <c r="G216" t="s">
        <v>433</v>
      </c>
      <c r="H216" t="s">
        <v>865</v>
      </c>
      <c r="I216" t="s">
        <v>153</v>
      </c>
      <c r="J216" t="s">
        <v>893</v>
      </c>
      <c r="K216" s="76">
        <v>4.1500000000000004</v>
      </c>
      <c r="L216" t="s">
        <v>105</v>
      </c>
      <c r="M216" s="76">
        <v>3.9</v>
      </c>
      <c r="N216" s="76">
        <v>3.59</v>
      </c>
      <c r="O216" s="76">
        <v>1150121.21</v>
      </c>
      <c r="P216" s="76">
        <v>106.06</v>
      </c>
      <c r="Q216" s="76">
        <v>0</v>
      </c>
      <c r="R216" s="76">
        <v>1219.818555326</v>
      </c>
      <c r="S216" s="76">
        <v>0.24</v>
      </c>
      <c r="T216" s="76">
        <v>7.0000000000000007E-2</v>
      </c>
      <c r="U216" s="76">
        <v>0.01</v>
      </c>
    </row>
    <row r="217" spans="2:21">
      <c r="B217" t="s">
        <v>894</v>
      </c>
      <c r="C217" t="s">
        <v>895</v>
      </c>
      <c r="D217" t="s">
        <v>103</v>
      </c>
      <c r="E217" t="s">
        <v>126</v>
      </c>
      <c r="F217" t="s">
        <v>896</v>
      </c>
      <c r="G217" t="s">
        <v>433</v>
      </c>
      <c r="H217" t="s">
        <v>865</v>
      </c>
      <c r="I217" t="s">
        <v>153</v>
      </c>
      <c r="J217" t="s">
        <v>266</v>
      </c>
      <c r="K217" s="76">
        <v>4.63</v>
      </c>
      <c r="L217" t="s">
        <v>105</v>
      </c>
      <c r="M217" s="76">
        <v>3.7</v>
      </c>
      <c r="N217" s="76">
        <v>3.4</v>
      </c>
      <c r="O217" s="76">
        <v>566347</v>
      </c>
      <c r="P217" s="76">
        <v>108.51</v>
      </c>
      <c r="Q217" s="76">
        <v>0</v>
      </c>
      <c r="R217" s="76">
        <v>614.54312970000001</v>
      </c>
      <c r="S217" s="76">
        <v>0.09</v>
      </c>
      <c r="T217" s="76">
        <v>0.04</v>
      </c>
      <c r="U217" s="76">
        <v>0.01</v>
      </c>
    </row>
    <row r="218" spans="2:21">
      <c r="B218" t="s">
        <v>897</v>
      </c>
      <c r="C218" t="s">
        <v>898</v>
      </c>
      <c r="D218" t="s">
        <v>103</v>
      </c>
      <c r="E218" t="s">
        <v>126</v>
      </c>
      <c r="F218" t="s">
        <v>896</v>
      </c>
      <c r="G218" t="s">
        <v>433</v>
      </c>
      <c r="H218" t="s">
        <v>865</v>
      </c>
      <c r="I218" t="s">
        <v>153</v>
      </c>
      <c r="J218" t="s">
        <v>899</v>
      </c>
      <c r="K218" s="76">
        <v>2.25</v>
      </c>
      <c r="L218" t="s">
        <v>105</v>
      </c>
      <c r="M218" s="76">
        <v>4.8</v>
      </c>
      <c r="N218" s="76">
        <v>1.19</v>
      </c>
      <c r="O218" s="76">
        <v>291550</v>
      </c>
      <c r="P218" s="76">
        <v>106.61</v>
      </c>
      <c r="Q218" s="76">
        <v>0</v>
      </c>
      <c r="R218" s="76">
        <v>310.82145500000001</v>
      </c>
      <c r="S218" s="76">
        <v>0.11</v>
      </c>
      <c r="T218" s="76">
        <v>0.02</v>
      </c>
      <c r="U218" s="76">
        <v>0</v>
      </c>
    </row>
    <row r="219" spans="2:21">
      <c r="B219" t="s">
        <v>900</v>
      </c>
      <c r="C219" t="s">
        <v>901</v>
      </c>
      <c r="D219" t="s">
        <v>103</v>
      </c>
      <c r="E219" t="s">
        <v>126</v>
      </c>
      <c r="F219" t="s">
        <v>896</v>
      </c>
      <c r="G219" t="s">
        <v>433</v>
      </c>
      <c r="H219" t="s">
        <v>865</v>
      </c>
      <c r="I219" t="s">
        <v>153</v>
      </c>
      <c r="J219" t="s">
        <v>785</v>
      </c>
      <c r="K219" s="76">
        <v>1.07</v>
      </c>
      <c r="L219" t="s">
        <v>105</v>
      </c>
      <c r="M219" s="76">
        <v>5.9</v>
      </c>
      <c r="N219" s="76">
        <v>1.17</v>
      </c>
      <c r="O219" s="76">
        <v>4421092.5999999996</v>
      </c>
      <c r="P219" s="76">
        <v>111.65</v>
      </c>
      <c r="Q219" s="76">
        <v>0</v>
      </c>
      <c r="R219" s="76">
        <v>4936.1498879000001</v>
      </c>
      <c r="S219" s="76">
        <v>1.25</v>
      </c>
      <c r="T219" s="76">
        <v>0.28000000000000003</v>
      </c>
      <c r="U219" s="76">
        <v>0.06</v>
      </c>
    </row>
    <row r="220" spans="2:21">
      <c r="B220" t="s">
        <v>902</v>
      </c>
      <c r="C220" t="s">
        <v>903</v>
      </c>
      <c r="D220" t="s">
        <v>103</v>
      </c>
      <c r="E220" t="s">
        <v>126</v>
      </c>
      <c r="F220" t="s">
        <v>904</v>
      </c>
      <c r="G220" t="s">
        <v>433</v>
      </c>
      <c r="H220" t="s">
        <v>877</v>
      </c>
      <c r="I220" t="s">
        <v>152</v>
      </c>
      <c r="J220" t="s">
        <v>319</v>
      </c>
      <c r="K220" s="76">
        <v>2.15</v>
      </c>
      <c r="L220" t="s">
        <v>105</v>
      </c>
      <c r="M220" s="76">
        <v>5.5</v>
      </c>
      <c r="N220" s="76">
        <v>1.57</v>
      </c>
      <c r="O220" s="76">
        <v>1286680.2</v>
      </c>
      <c r="P220" s="76">
        <v>111.21</v>
      </c>
      <c r="Q220" s="76">
        <v>0</v>
      </c>
      <c r="R220" s="76">
        <v>1430.9170504199999</v>
      </c>
      <c r="S220" s="76">
        <v>2.9</v>
      </c>
      <c r="T220" s="76">
        <v>0.08</v>
      </c>
      <c r="U220" s="76">
        <v>0.02</v>
      </c>
    </row>
    <row r="221" spans="2:21">
      <c r="B221" t="s">
        <v>905</v>
      </c>
      <c r="C221" t="s">
        <v>906</v>
      </c>
      <c r="D221" t="s">
        <v>103</v>
      </c>
      <c r="E221" t="s">
        <v>126</v>
      </c>
      <c r="F221" t="s">
        <v>904</v>
      </c>
      <c r="G221" t="s">
        <v>433</v>
      </c>
      <c r="H221" t="s">
        <v>877</v>
      </c>
      <c r="I221" t="s">
        <v>152</v>
      </c>
      <c r="J221" t="s">
        <v>319</v>
      </c>
      <c r="K221" s="76">
        <v>1.62</v>
      </c>
      <c r="L221" t="s">
        <v>105</v>
      </c>
      <c r="M221" s="76">
        <v>4.8499999999999996</v>
      </c>
      <c r="N221" s="76">
        <v>1.42</v>
      </c>
      <c r="O221" s="76">
        <v>3668604.97</v>
      </c>
      <c r="P221" s="76">
        <v>128.41</v>
      </c>
      <c r="Q221" s="76">
        <v>0</v>
      </c>
      <c r="R221" s="76">
        <v>4710.8556419770002</v>
      </c>
      <c r="S221" s="76">
        <v>1.35</v>
      </c>
      <c r="T221" s="76">
        <v>0.27</v>
      </c>
      <c r="U221" s="76">
        <v>0.05</v>
      </c>
    </row>
    <row r="222" spans="2:21">
      <c r="B222" t="s">
        <v>907</v>
      </c>
      <c r="C222" t="s">
        <v>908</v>
      </c>
      <c r="D222" t="s">
        <v>103</v>
      </c>
      <c r="E222" t="s">
        <v>126</v>
      </c>
      <c r="F222" t="s">
        <v>909</v>
      </c>
      <c r="G222" t="s">
        <v>564</v>
      </c>
      <c r="H222" t="s">
        <v>877</v>
      </c>
      <c r="I222" t="s">
        <v>152</v>
      </c>
      <c r="J222" t="s">
        <v>910</v>
      </c>
      <c r="K222" s="76">
        <v>1.93</v>
      </c>
      <c r="L222" t="s">
        <v>105</v>
      </c>
      <c r="M222" s="76">
        <v>5.69</v>
      </c>
      <c r="N222" s="76">
        <v>1.79</v>
      </c>
      <c r="O222" s="76">
        <v>2474143.58</v>
      </c>
      <c r="P222" s="76">
        <v>127.68</v>
      </c>
      <c r="Q222" s="76">
        <v>84.564480000000003</v>
      </c>
      <c r="R222" s="76">
        <v>3243.5510029440002</v>
      </c>
      <c r="S222" s="76">
        <v>0.78</v>
      </c>
      <c r="T222" s="76">
        <v>0.19</v>
      </c>
      <c r="U222" s="76">
        <v>0.04</v>
      </c>
    </row>
    <row r="223" spans="2:21">
      <c r="B223" t="s">
        <v>911</v>
      </c>
      <c r="C223" t="s">
        <v>912</v>
      </c>
      <c r="D223" t="s">
        <v>103</v>
      </c>
      <c r="E223" t="s">
        <v>126</v>
      </c>
      <c r="F223" t="s">
        <v>909</v>
      </c>
      <c r="G223" t="s">
        <v>564</v>
      </c>
      <c r="H223" t="s">
        <v>877</v>
      </c>
      <c r="I223" t="s">
        <v>152</v>
      </c>
      <c r="J223" t="s">
        <v>266</v>
      </c>
      <c r="K223" s="76">
        <v>1.69</v>
      </c>
      <c r="L223" t="s">
        <v>105</v>
      </c>
      <c r="M223" s="76">
        <v>4.8</v>
      </c>
      <c r="N223" s="76">
        <v>1.87</v>
      </c>
      <c r="O223" s="76">
        <v>5592955.5</v>
      </c>
      <c r="P223" s="76">
        <v>124.08</v>
      </c>
      <c r="Q223" s="76">
        <v>0</v>
      </c>
      <c r="R223" s="76">
        <v>6939.7391844000003</v>
      </c>
      <c r="S223" s="76">
        <v>0.78</v>
      </c>
      <c r="T223" s="76">
        <v>0.4</v>
      </c>
      <c r="U223" s="76">
        <v>0.08</v>
      </c>
    </row>
    <row r="224" spans="2:21">
      <c r="B224" t="s">
        <v>913</v>
      </c>
      <c r="C224" t="s">
        <v>914</v>
      </c>
      <c r="D224" t="s">
        <v>103</v>
      </c>
      <c r="E224" t="s">
        <v>126</v>
      </c>
      <c r="F224" t="s">
        <v>806</v>
      </c>
      <c r="G224" t="s">
        <v>433</v>
      </c>
      <c r="H224" t="s">
        <v>877</v>
      </c>
      <c r="I224" t="s">
        <v>152</v>
      </c>
      <c r="J224" t="s">
        <v>690</v>
      </c>
      <c r="K224" s="76">
        <v>1.71</v>
      </c>
      <c r="L224" t="s">
        <v>105</v>
      </c>
      <c r="M224" s="76">
        <v>4.45</v>
      </c>
      <c r="N224" s="76">
        <v>1.65</v>
      </c>
      <c r="O224" s="76">
        <v>873615.44</v>
      </c>
      <c r="P224" s="76">
        <v>106.96</v>
      </c>
      <c r="Q224" s="76">
        <v>0</v>
      </c>
      <c r="R224" s="76">
        <v>934.41907462400002</v>
      </c>
      <c r="S224" s="76">
        <v>0.88</v>
      </c>
      <c r="T224" s="76">
        <v>0.05</v>
      </c>
      <c r="U224" s="76">
        <v>0.01</v>
      </c>
    </row>
    <row r="225" spans="2:21">
      <c r="B225" t="s">
        <v>915</v>
      </c>
      <c r="C225" t="s">
        <v>916</v>
      </c>
      <c r="D225" t="s">
        <v>103</v>
      </c>
      <c r="E225" t="s">
        <v>126</v>
      </c>
      <c r="F225" t="s">
        <v>917</v>
      </c>
      <c r="G225" t="s">
        <v>433</v>
      </c>
      <c r="H225" t="s">
        <v>877</v>
      </c>
      <c r="I225" t="s">
        <v>152</v>
      </c>
      <c r="J225" t="s">
        <v>918</v>
      </c>
      <c r="K225" s="76">
        <v>1.1399999999999999</v>
      </c>
      <c r="L225" t="s">
        <v>105</v>
      </c>
      <c r="M225" s="76">
        <v>6.4</v>
      </c>
      <c r="N225" s="76">
        <v>2.97</v>
      </c>
      <c r="O225" s="76">
        <v>91235.07</v>
      </c>
      <c r="P225" s="76">
        <v>115</v>
      </c>
      <c r="Q225" s="76">
        <v>0</v>
      </c>
      <c r="R225" s="76">
        <v>104.92033050000001</v>
      </c>
      <c r="S225" s="76">
        <v>0.09</v>
      </c>
      <c r="T225" s="76">
        <v>0.01</v>
      </c>
      <c r="U225" s="76">
        <v>0</v>
      </c>
    </row>
    <row r="226" spans="2:21">
      <c r="B226" t="s">
        <v>919</v>
      </c>
      <c r="C226" t="s">
        <v>920</v>
      </c>
      <c r="D226" t="s">
        <v>103</v>
      </c>
      <c r="E226" t="s">
        <v>126</v>
      </c>
      <c r="F226" t="s">
        <v>917</v>
      </c>
      <c r="G226" t="s">
        <v>433</v>
      </c>
      <c r="H226" t="s">
        <v>877</v>
      </c>
      <c r="I226" t="s">
        <v>152</v>
      </c>
      <c r="J226" t="s">
        <v>452</v>
      </c>
      <c r="K226" s="76">
        <v>3.34</v>
      </c>
      <c r="L226" t="s">
        <v>105</v>
      </c>
      <c r="M226" s="76">
        <v>2.5</v>
      </c>
      <c r="N226" s="76">
        <v>4.63</v>
      </c>
      <c r="O226" s="76">
        <v>2250532</v>
      </c>
      <c r="P226" s="76">
        <v>94.17</v>
      </c>
      <c r="Q226" s="76">
        <v>0</v>
      </c>
      <c r="R226" s="76">
        <v>2119.3259843999999</v>
      </c>
      <c r="S226" s="76">
        <v>0.74</v>
      </c>
      <c r="T226" s="76">
        <v>0.12</v>
      </c>
      <c r="U226" s="76">
        <v>0.02</v>
      </c>
    </row>
    <row r="227" spans="2:21">
      <c r="B227" t="s">
        <v>921</v>
      </c>
      <c r="C227" t="s">
        <v>922</v>
      </c>
      <c r="D227" t="s">
        <v>103</v>
      </c>
      <c r="E227" t="s">
        <v>126</v>
      </c>
      <c r="F227" t="s">
        <v>923</v>
      </c>
      <c r="G227" t="s">
        <v>115</v>
      </c>
      <c r="H227" t="s">
        <v>877</v>
      </c>
      <c r="I227" t="s">
        <v>152</v>
      </c>
      <c r="J227" t="s">
        <v>835</v>
      </c>
      <c r="K227" s="76">
        <v>1.7</v>
      </c>
      <c r="L227" t="s">
        <v>105</v>
      </c>
      <c r="M227" s="76">
        <v>5.3</v>
      </c>
      <c r="N227" s="76">
        <v>1.84</v>
      </c>
      <c r="O227" s="76">
        <v>7088605.2000000002</v>
      </c>
      <c r="P227" s="76">
        <v>107.59</v>
      </c>
      <c r="Q227" s="76">
        <v>94.654200000000003</v>
      </c>
      <c r="R227" s="76">
        <v>7721.2845346800004</v>
      </c>
      <c r="S227" s="76">
        <v>3.19</v>
      </c>
      <c r="T227" s="76">
        <v>0.44</v>
      </c>
      <c r="U227" s="76">
        <v>0.09</v>
      </c>
    </row>
    <row r="228" spans="2:21">
      <c r="B228" t="s">
        <v>924</v>
      </c>
      <c r="C228" t="s">
        <v>925</v>
      </c>
      <c r="D228" t="s">
        <v>103</v>
      </c>
      <c r="E228" t="s">
        <v>126</v>
      </c>
      <c r="F228" t="s">
        <v>923</v>
      </c>
      <c r="G228" t="s">
        <v>115</v>
      </c>
      <c r="H228" t="s">
        <v>877</v>
      </c>
      <c r="I228" t="s">
        <v>152</v>
      </c>
      <c r="J228" t="s">
        <v>926</v>
      </c>
      <c r="K228" s="76">
        <v>2.39</v>
      </c>
      <c r="L228" t="s">
        <v>105</v>
      </c>
      <c r="M228" s="76">
        <v>5</v>
      </c>
      <c r="N228" s="76">
        <v>1.93</v>
      </c>
      <c r="O228" s="76">
        <v>157341</v>
      </c>
      <c r="P228" s="76">
        <v>106.2</v>
      </c>
      <c r="Q228" s="76">
        <v>1.9667600000000001</v>
      </c>
      <c r="R228" s="76">
        <v>169.06290200000001</v>
      </c>
      <c r="S228" s="76">
        <v>0.08</v>
      </c>
      <c r="T228" s="76">
        <v>0.01</v>
      </c>
      <c r="U228" s="76">
        <v>0</v>
      </c>
    </row>
    <row r="229" spans="2:21">
      <c r="B229" t="s">
        <v>927</v>
      </c>
      <c r="C229" t="s">
        <v>928</v>
      </c>
      <c r="D229" t="s">
        <v>103</v>
      </c>
      <c r="E229" t="s">
        <v>126</v>
      </c>
      <c r="F229" t="s">
        <v>708</v>
      </c>
      <c r="G229" t="s">
        <v>388</v>
      </c>
      <c r="H229" t="s">
        <v>877</v>
      </c>
      <c r="I229" t="s">
        <v>152</v>
      </c>
      <c r="J229" t="s">
        <v>929</v>
      </c>
      <c r="K229" s="76">
        <v>3.13</v>
      </c>
      <c r="L229" t="s">
        <v>105</v>
      </c>
      <c r="M229" s="76">
        <v>2.4</v>
      </c>
      <c r="N229" s="76">
        <v>1.47</v>
      </c>
      <c r="O229" s="76">
        <v>56080</v>
      </c>
      <c r="P229" s="76">
        <v>105</v>
      </c>
      <c r="Q229" s="76">
        <v>0</v>
      </c>
      <c r="R229" s="76">
        <v>58.884</v>
      </c>
      <c r="S229" s="76">
        <v>0.04</v>
      </c>
      <c r="T229" s="76">
        <v>0</v>
      </c>
      <c r="U229" s="76">
        <v>0</v>
      </c>
    </row>
    <row r="230" spans="2:21">
      <c r="B230" t="s">
        <v>930</v>
      </c>
      <c r="C230" t="s">
        <v>931</v>
      </c>
      <c r="D230" t="s">
        <v>103</v>
      </c>
      <c r="E230" t="s">
        <v>126</v>
      </c>
      <c r="F230" t="s">
        <v>932</v>
      </c>
      <c r="G230" t="s">
        <v>433</v>
      </c>
      <c r="H230" t="s">
        <v>877</v>
      </c>
      <c r="I230" t="s">
        <v>152</v>
      </c>
      <c r="J230" t="s">
        <v>443</v>
      </c>
      <c r="K230" s="76">
        <v>0.59</v>
      </c>
      <c r="L230" t="s">
        <v>105</v>
      </c>
      <c r="M230" s="76">
        <v>5</v>
      </c>
      <c r="N230" s="76">
        <v>1.39</v>
      </c>
      <c r="O230" s="76">
        <v>808699.5</v>
      </c>
      <c r="P230" s="76">
        <v>110</v>
      </c>
      <c r="Q230" s="76">
        <v>0</v>
      </c>
      <c r="R230" s="76">
        <v>889.56944999999996</v>
      </c>
      <c r="S230" s="76">
        <v>1.68</v>
      </c>
      <c r="T230" s="76">
        <v>0.05</v>
      </c>
      <c r="U230" s="76">
        <v>0.01</v>
      </c>
    </row>
    <row r="231" spans="2:21">
      <c r="B231" t="s">
        <v>933</v>
      </c>
      <c r="C231" t="s">
        <v>934</v>
      </c>
      <c r="D231" t="s">
        <v>103</v>
      </c>
      <c r="E231" t="s">
        <v>126</v>
      </c>
      <c r="F231" t="s">
        <v>932</v>
      </c>
      <c r="G231" t="s">
        <v>433</v>
      </c>
      <c r="H231" t="s">
        <v>865</v>
      </c>
      <c r="I231" t="s">
        <v>153</v>
      </c>
      <c r="J231" t="s">
        <v>266</v>
      </c>
      <c r="K231" s="76">
        <v>7.24</v>
      </c>
      <c r="L231" t="s">
        <v>105</v>
      </c>
      <c r="M231" s="76">
        <v>2.4</v>
      </c>
      <c r="N231" s="76">
        <v>2.56</v>
      </c>
      <c r="O231" s="76">
        <v>1221807</v>
      </c>
      <c r="P231" s="76">
        <v>103.99</v>
      </c>
      <c r="Q231" s="76">
        <v>14.66131</v>
      </c>
      <c r="R231" s="76">
        <v>1285.2184093000001</v>
      </c>
      <c r="S231" s="76">
        <v>0.2</v>
      </c>
      <c r="T231" s="76">
        <v>7.0000000000000007E-2</v>
      </c>
      <c r="U231" s="76">
        <v>0.01</v>
      </c>
    </row>
    <row r="232" spans="2:21">
      <c r="B232" t="s">
        <v>935</v>
      </c>
      <c r="C232" t="s">
        <v>936</v>
      </c>
      <c r="D232" t="s">
        <v>103</v>
      </c>
      <c r="E232" t="s">
        <v>126</v>
      </c>
      <c r="F232" t="s">
        <v>827</v>
      </c>
      <c r="G232" t="s">
        <v>433</v>
      </c>
      <c r="H232" t="s">
        <v>877</v>
      </c>
      <c r="I232" t="s">
        <v>152</v>
      </c>
      <c r="J232" t="s">
        <v>266</v>
      </c>
      <c r="K232" s="76">
        <v>6.15</v>
      </c>
      <c r="L232" t="s">
        <v>105</v>
      </c>
      <c r="M232" s="76">
        <v>2.85</v>
      </c>
      <c r="N232" s="76">
        <v>1.99</v>
      </c>
      <c r="O232" s="76">
        <v>3995000</v>
      </c>
      <c r="P232" s="76">
        <v>112.1</v>
      </c>
      <c r="Q232" s="76">
        <v>0</v>
      </c>
      <c r="R232" s="76">
        <v>4478.3950000000004</v>
      </c>
      <c r="S232" s="76">
        <v>0.57999999999999996</v>
      </c>
      <c r="T232" s="76">
        <v>0.26</v>
      </c>
      <c r="U232" s="76">
        <v>0.05</v>
      </c>
    </row>
    <row r="233" spans="2:21">
      <c r="B233" t="s">
        <v>935</v>
      </c>
      <c r="C233" t="s">
        <v>936</v>
      </c>
      <c r="D233" t="s">
        <v>103</v>
      </c>
      <c r="E233" t="s">
        <v>126</v>
      </c>
      <c r="F233" t="s">
        <v>827</v>
      </c>
      <c r="G233" t="s">
        <v>433</v>
      </c>
      <c r="H233" t="s">
        <v>877</v>
      </c>
      <c r="I233" t="s">
        <v>152</v>
      </c>
      <c r="J233" t="s">
        <v>266</v>
      </c>
      <c r="K233" s="76">
        <v>6.15</v>
      </c>
      <c r="L233" t="s">
        <v>105</v>
      </c>
      <c r="M233" s="76">
        <v>2.85</v>
      </c>
      <c r="N233" s="76">
        <v>1.99</v>
      </c>
      <c r="O233" s="76">
        <v>4790237</v>
      </c>
      <c r="P233" s="76">
        <v>112.1</v>
      </c>
      <c r="Q233" s="76">
        <v>0</v>
      </c>
      <c r="R233" s="76">
        <v>5369.8556769999996</v>
      </c>
      <c r="S233" s="76">
        <v>0.7</v>
      </c>
      <c r="T233" s="76">
        <v>0.31</v>
      </c>
      <c r="U233" s="76">
        <v>0.06</v>
      </c>
    </row>
    <row r="234" spans="2:21">
      <c r="B234" t="s">
        <v>937</v>
      </c>
      <c r="C234" t="s">
        <v>938</v>
      </c>
      <c r="D234" t="s">
        <v>103</v>
      </c>
      <c r="E234" t="s">
        <v>126</v>
      </c>
      <c r="F234" t="s">
        <v>827</v>
      </c>
      <c r="G234" t="s">
        <v>433</v>
      </c>
      <c r="H234" t="s">
        <v>877</v>
      </c>
      <c r="I234" t="s">
        <v>152</v>
      </c>
      <c r="J234" t="s">
        <v>791</v>
      </c>
      <c r="K234" s="76">
        <v>0.75</v>
      </c>
      <c r="L234" t="s">
        <v>105</v>
      </c>
      <c r="M234" s="76">
        <v>5.05</v>
      </c>
      <c r="N234" s="76">
        <v>1.24</v>
      </c>
      <c r="O234" s="76">
        <v>922957.67</v>
      </c>
      <c r="P234" s="76">
        <v>124.96</v>
      </c>
      <c r="Q234" s="76">
        <v>0</v>
      </c>
      <c r="R234" s="76">
        <v>1153.327904432</v>
      </c>
      <c r="S234" s="76">
        <v>0.56999999999999995</v>
      </c>
      <c r="T234" s="76">
        <v>7.0000000000000007E-2</v>
      </c>
      <c r="U234" s="76">
        <v>0.01</v>
      </c>
    </row>
    <row r="235" spans="2:21">
      <c r="B235" t="s">
        <v>939</v>
      </c>
      <c r="C235" t="s">
        <v>940</v>
      </c>
      <c r="D235" t="s">
        <v>103</v>
      </c>
      <c r="E235" t="s">
        <v>126</v>
      </c>
      <c r="F235" t="s">
        <v>827</v>
      </c>
      <c r="G235" t="s">
        <v>433</v>
      </c>
      <c r="H235" t="s">
        <v>877</v>
      </c>
      <c r="I235" t="s">
        <v>152</v>
      </c>
      <c r="J235" t="s">
        <v>941</v>
      </c>
      <c r="K235" s="76">
        <v>7.74</v>
      </c>
      <c r="L235" t="s">
        <v>105</v>
      </c>
      <c r="M235" s="76">
        <v>2.6</v>
      </c>
      <c r="N235" s="76">
        <v>2.4900000000000002</v>
      </c>
      <c r="O235" s="76">
        <v>2095000</v>
      </c>
      <c r="P235" s="76">
        <v>106.77</v>
      </c>
      <c r="Q235" s="76">
        <v>27.234999999999999</v>
      </c>
      <c r="R235" s="76">
        <v>2264.0664999999999</v>
      </c>
      <c r="S235" s="76">
        <v>0.49</v>
      </c>
      <c r="T235" s="76">
        <v>0.13</v>
      </c>
      <c r="U235" s="76">
        <v>0.03</v>
      </c>
    </row>
    <row r="236" spans="2:21">
      <c r="B236" t="s">
        <v>942</v>
      </c>
      <c r="C236" t="s">
        <v>943</v>
      </c>
      <c r="D236" t="s">
        <v>103</v>
      </c>
      <c r="E236" t="s">
        <v>126</v>
      </c>
      <c r="F236" t="s">
        <v>944</v>
      </c>
      <c r="G236" t="s">
        <v>433</v>
      </c>
      <c r="H236" t="s">
        <v>865</v>
      </c>
      <c r="I236" t="s">
        <v>153</v>
      </c>
      <c r="J236" t="s">
        <v>945</v>
      </c>
      <c r="K236" s="76">
        <v>5.12</v>
      </c>
      <c r="L236" t="s">
        <v>105</v>
      </c>
      <c r="M236" s="76">
        <v>2.75</v>
      </c>
      <c r="N236" s="76">
        <v>1.75</v>
      </c>
      <c r="O236" s="76">
        <v>605404.64</v>
      </c>
      <c r="P236" s="76">
        <v>106.76</v>
      </c>
      <c r="Q236" s="76">
        <v>0</v>
      </c>
      <c r="R236" s="76">
        <v>646.32999366399997</v>
      </c>
      <c r="S236" s="76">
        <v>0.12</v>
      </c>
      <c r="T236" s="76">
        <v>0.04</v>
      </c>
      <c r="U236" s="76">
        <v>0.01</v>
      </c>
    </row>
    <row r="237" spans="2:21">
      <c r="B237" t="s">
        <v>946</v>
      </c>
      <c r="C237" t="s">
        <v>947</v>
      </c>
      <c r="D237" t="s">
        <v>103</v>
      </c>
      <c r="E237" t="s">
        <v>126</v>
      </c>
      <c r="F237" t="s">
        <v>944</v>
      </c>
      <c r="G237" t="s">
        <v>433</v>
      </c>
      <c r="H237" t="s">
        <v>865</v>
      </c>
      <c r="I237" t="s">
        <v>153</v>
      </c>
      <c r="J237" t="s">
        <v>316</v>
      </c>
      <c r="K237" s="76">
        <v>3.32</v>
      </c>
      <c r="L237" t="s">
        <v>105</v>
      </c>
      <c r="M237" s="76">
        <v>2.75</v>
      </c>
      <c r="N237" s="76">
        <v>1.19</v>
      </c>
      <c r="O237" s="76">
        <v>1200447.6299999999</v>
      </c>
      <c r="P237" s="76">
        <v>106</v>
      </c>
      <c r="Q237" s="76">
        <v>0</v>
      </c>
      <c r="R237" s="76">
        <v>1272.4744877999999</v>
      </c>
      <c r="S237" s="76">
        <v>0.56000000000000005</v>
      </c>
      <c r="T237" s="76">
        <v>7.0000000000000007E-2</v>
      </c>
      <c r="U237" s="76">
        <v>0.01</v>
      </c>
    </row>
    <row r="238" spans="2:21">
      <c r="B238" t="s">
        <v>948</v>
      </c>
      <c r="C238" t="s">
        <v>949</v>
      </c>
      <c r="D238" t="s">
        <v>103</v>
      </c>
      <c r="E238" t="s">
        <v>126</v>
      </c>
      <c r="F238" t="s">
        <v>944</v>
      </c>
      <c r="G238" t="s">
        <v>433</v>
      </c>
      <c r="H238" t="s">
        <v>865</v>
      </c>
      <c r="I238" t="s">
        <v>153</v>
      </c>
      <c r="J238" t="s">
        <v>832</v>
      </c>
      <c r="K238" s="76">
        <v>7.05</v>
      </c>
      <c r="L238" t="s">
        <v>105</v>
      </c>
      <c r="M238" s="76">
        <v>1.96</v>
      </c>
      <c r="N238" s="76">
        <v>2.31</v>
      </c>
      <c r="O238" s="76">
        <v>8323390</v>
      </c>
      <c r="P238" s="76">
        <v>102.1</v>
      </c>
      <c r="Q238" s="76">
        <v>0</v>
      </c>
      <c r="R238" s="76">
        <v>8498.1811899999993</v>
      </c>
      <c r="S238" s="76">
        <v>3.37</v>
      </c>
      <c r="T238" s="76">
        <v>0.49</v>
      </c>
      <c r="U238" s="76">
        <v>0.1</v>
      </c>
    </row>
    <row r="239" spans="2:21">
      <c r="B239" t="s">
        <v>950</v>
      </c>
      <c r="C239" t="s">
        <v>951</v>
      </c>
      <c r="D239" t="s">
        <v>103</v>
      </c>
      <c r="E239" t="s">
        <v>126</v>
      </c>
      <c r="F239" t="s">
        <v>952</v>
      </c>
      <c r="G239" t="s">
        <v>433</v>
      </c>
      <c r="H239" t="s">
        <v>382</v>
      </c>
      <c r="I239" t="s">
        <v>152</v>
      </c>
      <c r="J239" t="s">
        <v>953</v>
      </c>
      <c r="K239" s="76">
        <v>1.77</v>
      </c>
      <c r="L239" t="s">
        <v>105</v>
      </c>
      <c r="M239" s="76">
        <v>6.15</v>
      </c>
      <c r="N239" s="76">
        <v>3.02</v>
      </c>
      <c r="O239" s="76">
        <v>290625.46999999997</v>
      </c>
      <c r="P239" s="76">
        <v>107.5</v>
      </c>
      <c r="Q239" s="76">
        <v>0</v>
      </c>
      <c r="R239" s="76">
        <v>312.42238025</v>
      </c>
      <c r="S239" s="76">
        <v>0.59</v>
      </c>
      <c r="T239" s="76">
        <v>0.02</v>
      </c>
      <c r="U239" s="76">
        <v>0</v>
      </c>
    </row>
    <row r="240" spans="2:21">
      <c r="B240" t="s">
        <v>954</v>
      </c>
      <c r="C240" t="s">
        <v>955</v>
      </c>
      <c r="D240" t="s">
        <v>103</v>
      </c>
      <c r="E240" t="s">
        <v>126</v>
      </c>
      <c r="F240" t="s">
        <v>952</v>
      </c>
      <c r="G240" t="s">
        <v>433</v>
      </c>
      <c r="H240" t="s">
        <v>382</v>
      </c>
      <c r="I240" t="s">
        <v>152</v>
      </c>
      <c r="J240" t="s">
        <v>266</v>
      </c>
      <c r="K240" s="76">
        <v>3.02</v>
      </c>
      <c r="L240" t="s">
        <v>105</v>
      </c>
      <c r="M240" s="76">
        <v>4.9000000000000004</v>
      </c>
      <c r="N240" s="76">
        <v>4.63</v>
      </c>
      <c r="O240" s="76">
        <v>395</v>
      </c>
      <c r="P240" s="76">
        <v>106.23</v>
      </c>
      <c r="Q240" s="76">
        <v>0</v>
      </c>
      <c r="R240" s="76">
        <v>0.4196085</v>
      </c>
      <c r="S240" s="76">
        <v>0</v>
      </c>
      <c r="T240" s="76">
        <v>0</v>
      </c>
      <c r="U240" s="76">
        <v>0</v>
      </c>
    </row>
    <row r="241" spans="2:21">
      <c r="B241" t="s">
        <v>956</v>
      </c>
      <c r="C241" t="s">
        <v>957</v>
      </c>
      <c r="D241" t="s">
        <v>103</v>
      </c>
      <c r="E241" t="s">
        <v>126</v>
      </c>
      <c r="F241" t="s">
        <v>958</v>
      </c>
      <c r="G241" t="s">
        <v>433</v>
      </c>
      <c r="H241" t="s">
        <v>959</v>
      </c>
      <c r="I241" t="s">
        <v>153</v>
      </c>
      <c r="J241" t="s">
        <v>857</v>
      </c>
      <c r="K241" s="76">
        <v>2.29</v>
      </c>
      <c r="L241" t="s">
        <v>105</v>
      </c>
      <c r="M241" s="76">
        <v>4.1500000000000004</v>
      </c>
      <c r="N241" s="76">
        <v>1.83</v>
      </c>
      <c r="O241" s="76">
        <v>716797.72</v>
      </c>
      <c r="P241" s="76">
        <v>107.5</v>
      </c>
      <c r="Q241" s="76">
        <v>0</v>
      </c>
      <c r="R241" s="76">
        <v>770.55754899999999</v>
      </c>
      <c r="S241" s="76">
        <v>1.65</v>
      </c>
      <c r="T241" s="76">
        <v>0.04</v>
      </c>
      <c r="U241" s="76">
        <v>0.01</v>
      </c>
    </row>
    <row r="242" spans="2:21">
      <c r="B242" t="s">
        <v>960</v>
      </c>
      <c r="C242" t="s">
        <v>961</v>
      </c>
      <c r="D242" t="s">
        <v>103</v>
      </c>
      <c r="E242" t="s">
        <v>126</v>
      </c>
      <c r="F242" t="s">
        <v>962</v>
      </c>
      <c r="G242" t="s">
        <v>126</v>
      </c>
      <c r="H242" t="s">
        <v>959</v>
      </c>
      <c r="I242" t="s">
        <v>153</v>
      </c>
      <c r="J242" t="s">
        <v>643</v>
      </c>
      <c r="K242" s="76">
        <v>0.84</v>
      </c>
      <c r="L242" t="s">
        <v>105</v>
      </c>
      <c r="M242" s="76">
        <v>4.5999999999999996</v>
      </c>
      <c r="N242" s="76">
        <v>1.47</v>
      </c>
      <c r="O242" s="76">
        <v>1567007.5</v>
      </c>
      <c r="P242" s="76">
        <v>103.22</v>
      </c>
      <c r="Q242" s="76">
        <v>0</v>
      </c>
      <c r="R242" s="76">
        <v>1617.4651415000001</v>
      </c>
      <c r="S242" s="76">
        <v>8.77</v>
      </c>
      <c r="T242" s="76">
        <v>0.09</v>
      </c>
      <c r="U242" s="76">
        <v>0.02</v>
      </c>
    </row>
    <row r="243" spans="2:21">
      <c r="B243" t="s">
        <v>963</v>
      </c>
      <c r="C243" t="s">
        <v>964</v>
      </c>
      <c r="D243" t="s">
        <v>103</v>
      </c>
      <c r="E243" t="s">
        <v>126</v>
      </c>
      <c r="F243" t="s">
        <v>965</v>
      </c>
      <c r="G243" t="s">
        <v>433</v>
      </c>
      <c r="H243" t="s">
        <v>966</v>
      </c>
      <c r="I243" t="s">
        <v>152</v>
      </c>
      <c r="J243" t="s">
        <v>266</v>
      </c>
      <c r="K243" s="76">
        <v>1.99</v>
      </c>
      <c r="L243" t="s">
        <v>105</v>
      </c>
      <c r="M243" s="76">
        <v>4.5</v>
      </c>
      <c r="N243" s="76">
        <v>1.79</v>
      </c>
      <c r="O243" s="76">
        <v>6083691.2000000002</v>
      </c>
      <c r="P243" s="76">
        <v>111.9</v>
      </c>
      <c r="Q243" s="76">
        <v>0</v>
      </c>
      <c r="R243" s="76">
        <v>6807.6504527999996</v>
      </c>
      <c r="S243" s="76">
        <v>2.5099999999999998</v>
      </c>
      <c r="T243" s="76">
        <v>0.39</v>
      </c>
      <c r="U243" s="76">
        <v>0.08</v>
      </c>
    </row>
    <row r="244" spans="2:21">
      <c r="B244" t="s">
        <v>967</v>
      </c>
      <c r="C244" t="s">
        <v>968</v>
      </c>
      <c r="D244" t="s">
        <v>103</v>
      </c>
      <c r="E244" t="s">
        <v>126</v>
      </c>
      <c r="F244" t="s">
        <v>827</v>
      </c>
      <c r="G244" t="s">
        <v>433</v>
      </c>
      <c r="H244" t="s">
        <v>969</v>
      </c>
      <c r="I244" t="s">
        <v>153</v>
      </c>
      <c r="J244" t="s">
        <v>970</v>
      </c>
      <c r="K244" s="76">
        <v>0.91</v>
      </c>
      <c r="L244" t="s">
        <v>105</v>
      </c>
      <c r="M244" s="76">
        <v>4.6500000000000004</v>
      </c>
      <c r="N244" s="76">
        <v>0.98</v>
      </c>
      <c r="O244" s="76">
        <v>2420764.15</v>
      </c>
      <c r="P244" s="76">
        <v>124.6</v>
      </c>
      <c r="Q244" s="76">
        <v>0</v>
      </c>
      <c r="R244" s="76">
        <v>3016.2721308999999</v>
      </c>
      <c r="S244" s="76">
        <v>1.04</v>
      </c>
      <c r="T244" s="76">
        <v>0.17</v>
      </c>
      <c r="U244" s="76">
        <v>0.03</v>
      </c>
    </row>
    <row r="245" spans="2:21">
      <c r="B245" t="s">
        <v>971</v>
      </c>
      <c r="C245" t="s">
        <v>972</v>
      </c>
      <c r="D245" t="s">
        <v>103</v>
      </c>
      <c r="E245" t="s">
        <v>126</v>
      </c>
      <c r="F245" t="s">
        <v>973</v>
      </c>
      <c r="G245" t="s">
        <v>115</v>
      </c>
      <c r="H245" t="s">
        <v>974</v>
      </c>
      <c r="I245" t="s">
        <v>152</v>
      </c>
      <c r="J245" t="s">
        <v>975</v>
      </c>
      <c r="K245" s="76">
        <v>0.67</v>
      </c>
      <c r="L245" t="s">
        <v>105</v>
      </c>
      <c r="M245" s="76">
        <v>4.5</v>
      </c>
      <c r="N245" s="76">
        <v>9.75</v>
      </c>
      <c r="O245" s="76">
        <v>2499974.7999999998</v>
      </c>
      <c r="P245" s="76">
        <v>125.44</v>
      </c>
      <c r="Q245" s="76">
        <v>0</v>
      </c>
      <c r="R245" s="76">
        <v>3135.9683891200002</v>
      </c>
      <c r="S245" s="76">
        <v>0.46</v>
      </c>
      <c r="T245" s="76">
        <v>0.18</v>
      </c>
      <c r="U245" s="76">
        <v>0.04</v>
      </c>
    </row>
    <row r="246" spans="2:21">
      <c r="B246" t="s">
        <v>971</v>
      </c>
      <c r="C246" t="s">
        <v>972</v>
      </c>
      <c r="D246" t="s">
        <v>103</v>
      </c>
      <c r="E246" t="s">
        <v>126</v>
      </c>
      <c r="F246" t="s">
        <v>973</v>
      </c>
      <c r="G246" t="s">
        <v>115</v>
      </c>
      <c r="H246" t="s">
        <v>974</v>
      </c>
      <c r="I246" t="s">
        <v>152</v>
      </c>
      <c r="J246" t="s">
        <v>975</v>
      </c>
      <c r="K246" s="76">
        <v>0.67</v>
      </c>
      <c r="L246" t="s">
        <v>105</v>
      </c>
      <c r="M246" s="76">
        <v>4.5</v>
      </c>
      <c r="N246" s="76">
        <v>9.75</v>
      </c>
      <c r="O246" s="76">
        <v>1700014.78</v>
      </c>
      <c r="P246" s="76">
        <v>125.44</v>
      </c>
      <c r="Q246" s="76">
        <v>0</v>
      </c>
      <c r="R246" s="76">
        <v>2132.4985400320002</v>
      </c>
      <c r="S246" s="76">
        <v>0.31</v>
      </c>
      <c r="T246" s="76">
        <v>0.12</v>
      </c>
      <c r="U246" s="76">
        <v>0.02</v>
      </c>
    </row>
    <row r="247" spans="2:21">
      <c r="B247" t="s">
        <v>976</v>
      </c>
      <c r="C247" t="s">
        <v>977</v>
      </c>
      <c r="D247" t="s">
        <v>103</v>
      </c>
      <c r="E247" t="s">
        <v>126</v>
      </c>
      <c r="F247" t="s">
        <v>978</v>
      </c>
      <c r="G247" t="s">
        <v>115</v>
      </c>
      <c r="H247" t="s">
        <v>979</v>
      </c>
      <c r="I247" t="s">
        <v>153</v>
      </c>
      <c r="J247" t="s">
        <v>266</v>
      </c>
      <c r="K247" s="76">
        <v>4.2300000000000004</v>
      </c>
      <c r="L247" t="s">
        <v>105</v>
      </c>
      <c r="M247" s="76">
        <v>4.95</v>
      </c>
      <c r="N247" s="76">
        <v>4.5599999999999996</v>
      </c>
      <c r="O247" s="76">
        <v>11554302</v>
      </c>
      <c r="P247" s="76">
        <v>134.15</v>
      </c>
      <c r="Q247" s="76">
        <v>0</v>
      </c>
      <c r="R247" s="76">
        <v>15500.096132999999</v>
      </c>
      <c r="S247" s="76">
        <v>0.37</v>
      </c>
      <c r="T247" s="76">
        <v>0.89</v>
      </c>
      <c r="U247" s="76">
        <v>0.18</v>
      </c>
    </row>
    <row r="248" spans="2:21">
      <c r="B248" t="s">
        <v>980</v>
      </c>
      <c r="C248" t="s">
        <v>981</v>
      </c>
      <c r="D248" t="s">
        <v>103</v>
      </c>
      <c r="E248" t="s">
        <v>126</v>
      </c>
      <c r="F248" t="s">
        <v>982</v>
      </c>
      <c r="G248" t="s">
        <v>983</v>
      </c>
      <c r="H248" t="s">
        <v>984</v>
      </c>
      <c r="I248" t="s">
        <v>153</v>
      </c>
      <c r="J248" t="s">
        <v>975</v>
      </c>
      <c r="K248" s="76">
        <v>0.42</v>
      </c>
      <c r="L248" t="s">
        <v>105</v>
      </c>
      <c r="M248" s="76">
        <v>0</v>
      </c>
      <c r="N248" s="76">
        <v>47.87</v>
      </c>
      <c r="O248" s="76">
        <v>5635868.2199999997</v>
      </c>
      <c r="P248" s="76">
        <v>71.52</v>
      </c>
      <c r="Q248" s="76">
        <v>0</v>
      </c>
      <c r="R248" s="76">
        <v>4030.7729509440001</v>
      </c>
      <c r="S248" s="76">
        <v>6.48</v>
      </c>
      <c r="T248" s="76">
        <v>0.23</v>
      </c>
      <c r="U248" s="76">
        <v>0.05</v>
      </c>
    </row>
    <row r="249" spans="2:21">
      <c r="B249" t="s">
        <v>980</v>
      </c>
      <c r="C249" t="s">
        <v>981</v>
      </c>
      <c r="D249" t="s">
        <v>103</v>
      </c>
      <c r="E249" t="s">
        <v>126</v>
      </c>
      <c r="F249" t="s">
        <v>982</v>
      </c>
      <c r="G249" t="s">
        <v>983</v>
      </c>
      <c r="H249" t="s">
        <v>984</v>
      </c>
      <c r="I249" t="s">
        <v>153</v>
      </c>
      <c r="J249" t="s">
        <v>975</v>
      </c>
      <c r="K249" s="76">
        <v>0.42</v>
      </c>
      <c r="L249" t="s">
        <v>105</v>
      </c>
      <c r="M249" s="76">
        <v>0</v>
      </c>
      <c r="N249" s="76">
        <v>47.87</v>
      </c>
      <c r="O249" s="76">
        <v>2159653.14</v>
      </c>
      <c r="P249" s="76">
        <v>71.52</v>
      </c>
      <c r="Q249" s="76">
        <v>0</v>
      </c>
      <c r="R249" s="76">
        <v>1544.5839257279999</v>
      </c>
      <c r="S249" s="76">
        <v>2.48</v>
      </c>
      <c r="T249" s="76">
        <v>0.09</v>
      </c>
      <c r="U249" s="76">
        <v>0.02</v>
      </c>
    </row>
    <row r="250" spans="2:21">
      <c r="B250" t="s">
        <v>985</v>
      </c>
      <c r="C250" t="s">
        <v>986</v>
      </c>
      <c r="D250" t="s">
        <v>103</v>
      </c>
      <c r="E250" t="s">
        <v>126</v>
      </c>
      <c r="F250" t="s">
        <v>987</v>
      </c>
      <c r="G250" t="s">
        <v>433</v>
      </c>
      <c r="H250" t="s">
        <v>217</v>
      </c>
      <c r="I250" t="s">
        <v>218</v>
      </c>
      <c r="J250" t="s">
        <v>988</v>
      </c>
      <c r="K250" s="76">
        <v>6.32</v>
      </c>
      <c r="L250" t="s">
        <v>105</v>
      </c>
      <c r="M250" s="76">
        <v>8</v>
      </c>
      <c r="N250" s="76">
        <v>999</v>
      </c>
      <c r="O250" s="76">
        <v>2815079.1</v>
      </c>
      <c r="P250" s="76">
        <v>9.9999999999999995E-7</v>
      </c>
      <c r="Q250" s="76">
        <v>0</v>
      </c>
      <c r="R250" s="76">
        <v>2.8150791E-5</v>
      </c>
      <c r="S250" s="76">
        <v>2.5</v>
      </c>
      <c r="T250" s="76">
        <v>0</v>
      </c>
      <c r="U250" s="76">
        <v>0</v>
      </c>
    </row>
    <row r="251" spans="2:21">
      <c r="B251" t="s">
        <v>989</v>
      </c>
      <c r="C251" t="s">
        <v>990</v>
      </c>
      <c r="D251" t="s">
        <v>103</v>
      </c>
      <c r="E251" t="s">
        <v>126</v>
      </c>
      <c r="F251" t="s">
        <v>932</v>
      </c>
      <c r="G251" t="s">
        <v>433</v>
      </c>
      <c r="H251" t="s">
        <v>217</v>
      </c>
      <c r="I251" t="s">
        <v>218</v>
      </c>
      <c r="J251" t="s">
        <v>266</v>
      </c>
      <c r="K251" s="76">
        <v>0.75</v>
      </c>
      <c r="L251" t="s">
        <v>105</v>
      </c>
      <c r="M251" s="76">
        <v>5.35</v>
      </c>
      <c r="N251" s="76">
        <v>1.42</v>
      </c>
      <c r="O251" s="76">
        <v>359927.57</v>
      </c>
      <c r="P251" s="76">
        <v>125.33</v>
      </c>
      <c r="Q251" s="76">
        <v>0</v>
      </c>
      <c r="R251" s="76">
        <v>451.09722348100001</v>
      </c>
      <c r="S251" s="76">
        <v>0.2</v>
      </c>
      <c r="T251" s="76">
        <v>0.03</v>
      </c>
      <c r="U251" s="76">
        <v>0.01</v>
      </c>
    </row>
    <row r="252" spans="2:21">
      <c r="B252" s="77" t="s">
        <v>290</v>
      </c>
      <c r="C252" s="16"/>
      <c r="D252" s="16"/>
      <c r="E252" s="16"/>
      <c r="F252" s="16"/>
      <c r="K252" s="78">
        <v>3.32</v>
      </c>
      <c r="N252" s="78">
        <v>2.48</v>
      </c>
      <c r="O252" s="78">
        <v>400079216.30000001</v>
      </c>
      <c r="Q252" s="78">
        <v>5111.4667300000001</v>
      </c>
      <c r="R252" s="78">
        <v>428861.63375861401</v>
      </c>
      <c r="T252" s="78">
        <v>24.53</v>
      </c>
      <c r="U252" s="78">
        <v>4.96</v>
      </c>
    </row>
    <row r="253" spans="2:21">
      <c r="B253" t="s">
        <v>991</v>
      </c>
      <c r="C253" t="s">
        <v>992</v>
      </c>
      <c r="D253" t="s">
        <v>103</v>
      </c>
      <c r="E253" t="s">
        <v>126</v>
      </c>
      <c r="F253" t="s">
        <v>387</v>
      </c>
      <c r="G253" t="s">
        <v>388</v>
      </c>
      <c r="H253" t="s">
        <v>222</v>
      </c>
      <c r="I253" t="s">
        <v>152</v>
      </c>
      <c r="J253" t="s">
        <v>266</v>
      </c>
      <c r="K253" s="76">
        <v>6.39</v>
      </c>
      <c r="L253" t="s">
        <v>105</v>
      </c>
      <c r="M253" s="76">
        <v>3.01</v>
      </c>
      <c r="N253" s="76">
        <v>2.61</v>
      </c>
      <c r="O253" s="76">
        <v>1149770</v>
      </c>
      <c r="P253" s="76">
        <v>107.89</v>
      </c>
      <c r="Q253" s="76">
        <v>17.303290000000001</v>
      </c>
      <c r="R253" s="76">
        <v>1257.7901429999999</v>
      </c>
      <c r="S253" s="76">
        <v>0.1</v>
      </c>
      <c r="T253" s="76">
        <v>7.0000000000000007E-2</v>
      </c>
      <c r="U253" s="76">
        <v>0.01</v>
      </c>
    </row>
    <row r="254" spans="2:21">
      <c r="B254" t="s">
        <v>993</v>
      </c>
      <c r="C254" t="s">
        <v>994</v>
      </c>
      <c r="D254" t="s">
        <v>103</v>
      </c>
      <c r="E254" t="s">
        <v>126</v>
      </c>
      <c r="F254" t="s">
        <v>391</v>
      </c>
      <c r="G254" t="s">
        <v>388</v>
      </c>
      <c r="H254" t="s">
        <v>222</v>
      </c>
      <c r="I254" t="s">
        <v>152</v>
      </c>
      <c r="J254" t="s">
        <v>266</v>
      </c>
      <c r="K254" s="76">
        <v>7.23</v>
      </c>
      <c r="L254" t="s">
        <v>105</v>
      </c>
      <c r="M254" s="76">
        <v>2.98</v>
      </c>
      <c r="N254" s="76">
        <v>2.98</v>
      </c>
      <c r="O254" s="76">
        <v>3960607</v>
      </c>
      <c r="P254" s="76">
        <v>107.03</v>
      </c>
      <c r="Q254" s="76">
        <v>0</v>
      </c>
      <c r="R254" s="76">
        <v>4239.0376721000002</v>
      </c>
      <c r="S254" s="76">
        <v>0.3</v>
      </c>
      <c r="T254" s="76">
        <v>0.24</v>
      </c>
      <c r="U254" s="76">
        <v>0.05</v>
      </c>
    </row>
    <row r="255" spans="2:21">
      <c r="B255" t="s">
        <v>995</v>
      </c>
      <c r="C255" t="s">
        <v>996</v>
      </c>
      <c r="D255" t="s">
        <v>103</v>
      </c>
      <c r="E255" t="s">
        <v>126</v>
      </c>
      <c r="F255" t="s">
        <v>391</v>
      </c>
      <c r="G255" t="s">
        <v>388</v>
      </c>
      <c r="H255" t="s">
        <v>222</v>
      </c>
      <c r="I255" t="s">
        <v>152</v>
      </c>
      <c r="J255" t="s">
        <v>266</v>
      </c>
      <c r="K255" s="76">
        <v>3.02</v>
      </c>
      <c r="L255" t="s">
        <v>105</v>
      </c>
      <c r="M255" s="76">
        <v>2.74</v>
      </c>
      <c r="N255" s="76">
        <v>1.52</v>
      </c>
      <c r="O255" s="76">
        <v>1214472</v>
      </c>
      <c r="P255" s="76">
        <v>106.24</v>
      </c>
      <c r="Q255" s="76">
        <v>0</v>
      </c>
      <c r="R255" s="76">
        <v>1290.2550527999999</v>
      </c>
      <c r="S255" s="76">
        <v>0.06</v>
      </c>
      <c r="T255" s="76">
        <v>7.0000000000000007E-2</v>
      </c>
      <c r="U255" s="76">
        <v>0.01</v>
      </c>
    </row>
    <row r="256" spans="2:21">
      <c r="B256" t="s">
        <v>997</v>
      </c>
      <c r="C256" t="s">
        <v>998</v>
      </c>
      <c r="D256" t="s">
        <v>103</v>
      </c>
      <c r="E256" t="s">
        <v>126</v>
      </c>
      <c r="F256" t="s">
        <v>391</v>
      </c>
      <c r="G256" t="s">
        <v>388</v>
      </c>
      <c r="H256" t="s">
        <v>222</v>
      </c>
      <c r="I256" t="s">
        <v>152</v>
      </c>
      <c r="J256" t="s">
        <v>266</v>
      </c>
      <c r="K256" s="76">
        <v>4.8499999999999996</v>
      </c>
      <c r="L256" t="s">
        <v>105</v>
      </c>
      <c r="M256" s="76">
        <v>2.4700000000000002</v>
      </c>
      <c r="N256" s="76">
        <v>2.17</v>
      </c>
      <c r="O256" s="76">
        <v>5024170</v>
      </c>
      <c r="P256" s="76">
        <v>106.09</v>
      </c>
      <c r="Q256" s="76">
        <v>0</v>
      </c>
      <c r="R256" s="76">
        <v>5330.1419530000003</v>
      </c>
      <c r="S256" s="76">
        <v>0.25</v>
      </c>
      <c r="T256" s="76">
        <v>0.3</v>
      </c>
      <c r="U256" s="76">
        <v>0.06</v>
      </c>
    </row>
    <row r="257" spans="2:21">
      <c r="B257" t="s">
        <v>999</v>
      </c>
      <c r="C257" t="s">
        <v>1000</v>
      </c>
      <c r="D257" t="s">
        <v>103</v>
      </c>
      <c r="E257" t="s">
        <v>126</v>
      </c>
      <c r="F257" t="s">
        <v>406</v>
      </c>
      <c r="G257" t="s">
        <v>388</v>
      </c>
      <c r="H257" t="s">
        <v>222</v>
      </c>
      <c r="I257" t="s">
        <v>152</v>
      </c>
      <c r="J257" t="s">
        <v>266</v>
      </c>
      <c r="K257" s="76">
        <v>1.1399999999999999</v>
      </c>
      <c r="L257" t="s">
        <v>105</v>
      </c>
      <c r="M257" s="76">
        <v>5.9</v>
      </c>
      <c r="N257" s="76">
        <v>0.99</v>
      </c>
      <c r="O257" s="76">
        <v>2962666.81</v>
      </c>
      <c r="P257" s="76">
        <v>108.57</v>
      </c>
      <c r="Q257" s="76">
        <v>0</v>
      </c>
      <c r="R257" s="76">
        <v>3216.567355617</v>
      </c>
      <c r="S257" s="76">
        <v>0.18</v>
      </c>
      <c r="T257" s="76">
        <v>0.18</v>
      </c>
      <c r="U257" s="76">
        <v>0.04</v>
      </c>
    </row>
    <row r="258" spans="2:21">
      <c r="B258" t="s">
        <v>999</v>
      </c>
      <c r="C258" t="s">
        <v>1000</v>
      </c>
      <c r="D258" t="s">
        <v>103</v>
      </c>
      <c r="E258" t="s">
        <v>126</v>
      </c>
      <c r="F258" t="s">
        <v>406</v>
      </c>
      <c r="G258" t="s">
        <v>388</v>
      </c>
      <c r="H258" t="s">
        <v>222</v>
      </c>
      <c r="I258" t="s">
        <v>152</v>
      </c>
      <c r="J258" t="s">
        <v>266</v>
      </c>
      <c r="K258" s="76">
        <v>1.1399999999999999</v>
      </c>
      <c r="L258" t="s">
        <v>105</v>
      </c>
      <c r="M258" s="76">
        <v>5.9</v>
      </c>
      <c r="N258" s="76">
        <v>0.99</v>
      </c>
      <c r="O258" s="76">
        <v>6560567.6200000001</v>
      </c>
      <c r="P258" s="76">
        <v>108.57</v>
      </c>
      <c r="Q258" s="76">
        <v>0</v>
      </c>
      <c r="R258" s="76">
        <v>7122.8082650340002</v>
      </c>
      <c r="S258" s="76">
        <v>0.41</v>
      </c>
      <c r="T258" s="76">
        <v>0.41</v>
      </c>
      <c r="U258" s="76">
        <v>0.08</v>
      </c>
    </row>
    <row r="259" spans="2:21">
      <c r="B259" t="s">
        <v>1001</v>
      </c>
      <c r="C259" t="s">
        <v>1002</v>
      </c>
      <c r="D259" t="s">
        <v>103</v>
      </c>
      <c r="E259" t="s">
        <v>126</v>
      </c>
      <c r="F259" t="s">
        <v>406</v>
      </c>
      <c r="G259" t="s">
        <v>388</v>
      </c>
      <c r="H259" t="s">
        <v>222</v>
      </c>
      <c r="I259" t="s">
        <v>152</v>
      </c>
      <c r="J259" t="s">
        <v>266</v>
      </c>
      <c r="K259" s="76">
        <v>1.64</v>
      </c>
      <c r="L259" t="s">
        <v>105</v>
      </c>
      <c r="M259" s="76">
        <v>1.82</v>
      </c>
      <c r="N259" s="76">
        <v>0.61</v>
      </c>
      <c r="O259" s="76">
        <v>193346</v>
      </c>
      <c r="P259" s="76">
        <v>101.9</v>
      </c>
      <c r="Q259" s="76">
        <v>0</v>
      </c>
      <c r="R259" s="76">
        <v>197.01957400000001</v>
      </c>
      <c r="S259" s="76">
        <v>0.03</v>
      </c>
      <c r="T259" s="76">
        <v>0.01</v>
      </c>
      <c r="U259" s="76">
        <v>0</v>
      </c>
    </row>
    <row r="260" spans="2:21">
      <c r="B260" t="s">
        <v>1003</v>
      </c>
      <c r="C260" t="s">
        <v>1004</v>
      </c>
      <c r="D260" t="s">
        <v>103</v>
      </c>
      <c r="E260" t="s">
        <v>126</v>
      </c>
      <c r="F260" t="s">
        <v>1005</v>
      </c>
      <c r="G260" t="s">
        <v>1006</v>
      </c>
      <c r="H260" t="s">
        <v>436</v>
      </c>
      <c r="I260" t="s">
        <v>153</v>
      </c>
      <c r="J260" t="s">
        <v>266</v>
      </c>
      <c r="K260" s="76">
        <v>1.7</v>
      </c>
      <c r="L260" t="s">
        <v>105</v>
      </c>
      <c r="M260" s="76">
        <v>4.84</v>
      </c>
      <c r="N260" s="76">
        <v>1.1100000000000001</v>
      </c>
      <c r="O260" s="76">
        <v>376493.26</v>
      </c>
      <c r="P260" s="76">
        <v>108.87</v>
      </c>
      <c r="Q260" s="76">
        <v>0</v>
      </c>
      <c r="R260" s="76">
        <v>409.888212162</v>
      </c>
      <c r="S260" s="76">
        <v>0.04</v>
      </c>
      <c r="T260" s="76">
        <v>0.02</v>
      </c>
      <c r="U260" s="76">
        <v>0</v>
      </c>
    </row>
    <row r="261" spans="2:21">
      <c r="B261" t="s">
        <v>1007</v>
      </c>
      <c r="C261" t="s">
        <v>1008</v>
      </c>
      <c r="D261" t="s">
        <v>103</v>
      </c>
      <c r="E261" t="s">
        <v>126</v>
      </c>
      <c r="F261" t="s">
        <v>416</v>
      </c>
      <c r="G261" t="s">
        <v>388</v>
      </c>
      <c r="H261" t="s">
        <v>213</v>
      </c>
      <c r="I261" t="s">
        <v>152</v>
      </c>
      <c r="J261" t="s">
        <v>266</v>
      </c>
      <c r="K261" s="76">
        <v>2.73</v>
      </c>
      <c r="L261" t="s">
        <v>105</v>
      </c>
      <c r="M261" s="76">
        <v>1.95</v>
      </c>
      <c r="N261" s="76">
        <v>1.48</v>
      </c>
      <c r="O261" s="76">
        <v>869496</v>
      </c>
      <c r="P261" s="76">
        <v>104.26</v>
      </c>
      <c r="Q261" s="76">
        <v>0</v>
      </c>
      <c r="R261" s="76">
        <v>906.53652959999999</v>
      </c>
      <c r="S261" s="76">
        <v>0.13</v>
      </c>
      <c r="T261" s="76">
        <v>0.05</v>
      </c>
      <c r="U261" s="76">
        <v>0.01</v>
      </c>
    </row>
    <row r="262" spans="2:21">
      <c r="B262" t="s">
        <v>1009</v>
      </c>
      <c r="C262" t="s">
        <v>1010</v>
      </c>
      <c r="D262" t="s">
        <v>103</v>
      </c>
      <c r="E262" t="s">
        <v>126</v>
      </c>
      <c r="F262" t="s">
        <v>1011</v>
      </c>
      <c r="G262" t="s">
        <v>388</v>
      </c>
      <c r="H262" t="s">
        <v>213</v>
      </c>
      <c r="I262" t="s">
        <v>152</v>
      </c>
      <c r="J262" t="s">
        <v>266</v>
      </c>
      <c r="K262" s="76">
        <v>4.8099999999999996</v>
      </c>
      <c r="L262" t="s">
        <v>105</v>
      </c>
      <c r="M262" s="76">
        <v>2.0699999999999998</v>
      </c>
      <c r="N262" s="76">
        <v>2.11</v>
      </c>
      <c r="O262" s="76">
        <v>496459</v>
      </c>
      <c r="P262" s="76">
        <v>104.41</v>
      </c>
      <c r="Q262" s="76">
        <v>0</v>
      </c>
      <c r="R262" s="76">
        <v>518.35284190000004</v>
      </c>
      <c r="S262" s="76">
        <v>0.2</v>
      </c>
      <c r="T262" s="76">
        <v>0.03</v>
      </c>
      <c r="U262" s="76">
        <v>0.01</v>
      </c>
    </row>
    <row r="263" spans="2:21">
      <c r="B263" t="s">
        <v>1012</v>
      </c>
      <c r="C263" t="s">
        <v>1013</v>
      </c>
      <c r="D263" t="s">
        <v>103</v>
      </c>
      <c r="E263" t="s">
        <v>126</v>
      </c>
      <c r="F263" t="s">
        <v>406</v>
      </c>
      <c r="G263" t="s">
        <v>388</v>
      </c>
      <c r="H263" t="s">
        <v>213</v>
      </c>
      <c r="I263" t="s">
        <v>152</v>
      </c>
      <c r="J263" t="s">
        <v>266</v>
      </c>
      <c r="K263" s="76">
        <v>4.4400000000000004</v>
      </c>
      <c r="L263" t="s">
        <v>105</v>
      </c>
      <c r="M263" s="76">
        <v>6.5</v>
      </c>
      <c r="N263" s="76">
        <v>1.91</v>
      </c>
      <c r="O263" s="76">
        <v>411</v>
      </c>
      <c r="P263" s="76">
        <v>126.17</v>
      </c>
      <c r="Q263" s="76">
        <v>0</v>
      </c>
      <c r="R263" s="76">
        <v>0.51855870000000004</v>
      </c>
      <c r="S263" s="76">
        <v>0</v>
      </c>
      <c r="T263" s="76">
        <v>0</v>
      </c>
      <c r="U263" s="76">
        <v>0</v>
      </c>
    </row>
    <row r="264" spans="2:21">
      <c r="B264" t="s">
        <v>1014</v>
      </c>
      <c r="C264" t="s">
        <v>1015</v>
      </c>
      <c r="D264" t="s">
        <v>103</v>
      </c>
      <c r="E264" t="s">
        <v>126</v>
      </c>
      <c r="F264" t="s">
        <v>406</v>
      </c>
      <c r="G264" t="s">
        <v>388</v>
      </c>
      <c r="H264" t="s">
        <v>213</v>
      </c>
      <c r="I264" t="s">
        <v>152</v>
      </c>
      <c r="J264" t="s">
        <v>266</v>
      </c>
      <c r="K264" s="76">
        <v>2.41</v>
      </c>
      <c r="L264" t="s">
        <v>105</v>
      </c>
      <c r="M264" s="76">
        <v>6.1</v>
      </c>
      <c r="N264" s="76">
        <v>1.23</v>
      </c>
      <c r="O264" s="76">
        <v>1860717.2</v>
      </c>
      <c r="P264" s="76">
        <v>114.02</v>
      </c>
      <c r="Q264" s="76">
        <v>0</v>
      </c>
      <c r="R264" s="76">
        <v>2121.5897514399999</v>
      </c>
      <c r="S264" s="76">
        <v>0.14000000000000001</v>
      </c>
      <c r="T264" s="76">
        <v>0.12</v>
      </c>
      <c r="U264" s="76">
        <v>0.02</v>
      </c>
    </row>
    <row r="265" spans="2:21">
      <c r="B265" t="s">
        <v>1016</v>
      </c>
      <c r="C265" t="s">
        <v>1017</v>
      </c>
      <c r="D265" t="s">
        <v>103</v>
      </c>
      <c r="E265" t="s">
        <v>126</v>
      </c>
      <c r="F265" t="s">
        <v>451</v>
      </c>
      <c r="G265" t="s">
        <v>130</v>
      </c>
      <c r="H265" t="s">
        <v>213</v>
      </c>
      <c r="I265" t="s">
        <v>152</v>
      </c>
      <c r="J265" t="s">
        <v>322</v>
      </c>
      <c r="K265" s="76">
        <v>1.98</v>
      </c>
      <c r="L265" t="s">
        <v>105</v>
      </c>
      <c r="M265" s="76">
        <v>1.24</v>
      </c>
      <c r="N265" s="76">
        <v>1.18</v>
      </c>
      <c r="O265" s="76">
        <v>2318635.37</v>
      </c>
      <c r="P265" s="76">
        <v>101.12</v>
      </c>
      <c r="Q265" s="76">
        <v>345.62526000000003</v>
      </c>
      <c r="R265" s="76">
        <v>2355.2703067839998</v>
      </c>
      <c r="S265" s="76">
        <v>0.39</v>
      </c>
      <c r="T265" s="76">
        <v>0.13</v>
      </c>
      <c r="U265" s="76">
        <v>0.03</v>
      </c>
    </row>
    <row r="266" spans="2:21">
      <c r="B266" t="s">
        <v>1018</v>
      </c>
      <c r="C266" t="s">
        <v>1019</v>
      </c>
      <c r="D266" t="s">
        <v>103</v>
      </c>
      <c r="E266" t="s">
        <v>126</v>
      </c>
      <c r="F266" t="s">
        <v>552</v>
      </c>
      <c r="G266" t="s">
        <v>553</v>
      </c>
      <c r="H266" t="s">
        <v>213</v>
      </c>
      <c r="I266" t="s">
        <v>152</v>
      </c>
      <c r="J266" t="s">
        <v>1020</v>
      </c>
      <c r="L266" t="s">
        <v>105</v>
      </c>
      <c r="M266" s="76">
        <v>2.61</v>
      </c>
      <c r="N266" s="76">
        <v>0</v>
      </c>
      <c r="O266" s="76">
        <v>2000000</v>
      </c>
      <c r="P266" s="76">
        <v>104.76</v>
      </c>
      <c r="Q266" s="76">
        <v>0</v>
      </c>
      <c r="R266" s="76">
        <v>2095.1999999999998</v>
      </c>
      <c r="S266" s="76">
        <v>0</v>
      </c>
      <c r="T266" s="76">
        <v>0.12</v>
      </c>
      <c r="U266" s="76">
        <v>0.02</v>
      </c>
    </row>
    <row r="267" spans="2:21">
      <c r="B267" t="s">
        <v>1021</v>
      </c>
      <c r="C267" t="s">
        <v>1022</v>
      </c>
      <c r="D267" t="s">
        <v>103</v>
      </c>
      <c r="E267" t="s">
        <v>126</v>
      </c>
      <c r="F267" t="s">
        <v>455</v>
      </c>
      <c r="G267" t="s">
        <v>433</v>
      </c>
      <c r="H267" t="s">
        <v>456</v>
      </c>
      <c r="I267" t="s">
        <v>152</v>
      </c>
      <c r="J267" t="s">
        <v>266</v>
      </c>
      <c r="K267" s="76">
        <v>6.03</v>
      </c>
      <c r="L267" t="s">
        <v>105</v>
      </c>
      <c r="M267" s="76">
        <v>3.39</v>
      </c>
      <c r="N267" s="76">
        <v>0</v>
      </c>
      <c r="O267" s="76">
        <v>1411</v>
      </c>
      <c r="P267" s="76">
        <v>109.29</v>
      </c>
      <c r="Q267" s="76">
        <v>0</v>
      </c>
      <c r="R267" s="76">
        <v>1.5420818999999999</v>
      </c>
      <c r="S267" s="76">
        <v>0</v>
      </c>
      <c r="T267" s="76">
        <v>0</v>
      </c>
      <c r="U267" s="76">
        <v>0</v>
      </c>
    </row>
    <row r="268" spans="2:21">
      <c r="B268" t="s">
        <v>1023</v>
      </c>
      <c r="C268" t="s">
        <v>1024</v>
      </c>
      <c r="D268" t="s">
        <v>103</v>
      </c>
      <c r="E268" t="s">
        <v>126</v>
      </c>
      <c r="F268" t="s">
        <v>475</v>
      </c>
      <c r="G268" t="s">
        <v>135</v>
      </c>
      <c r="H268" t="s">
        <v>456</v>
      </c>
      <c r="I268" t="s">
        <v>152</v>
      </c>
      <c r="J268" t="s">
        <v>266</v>
      </c>
      <c r="K268" s="76">
        <v>6.55</v>
      </c>
      <c r="L268" t="s">
        <v>105</v>
      </c>
      <c r="M268" s="76">
        <v>3.65</v>
      </c>
      <c r="N268" s="76">
        <v>3.27</v>
      </c>
      <c r="O268" s="76">
        <v>7316598</v>
      </c>
      <c r="P268" s="76">
        <v>110.23</v>
      </c>
      <c r="Q268" s="76">
        <v>0</v>
      </c>
      <c r="R268" s="76">
        <v>8065.0859754000003</v>
      </c>
      <c r="S268" s="76">
        <v>0.66</v>
      </c>
      <c r="T268" s="76">
        <v>0.46</v>
      </c>
      <c r="U268" s="76">
        <v>0.09</v>
      </c>
    </row>
    <row r="269" spans="2:21">
      <c r="B269" t="s">
        <v>1025</v>
      </c>
      <c r="C269" t="s">
        <v>1026</v>
      </c>
      <c r="D269" t="s">
        <v>103</v>
      </c>
      <c r="E269" t="s">
        <v>126</v>
      </c>
      <c r="F269" t="s">
        <v>475</v>
      </c>
      <c r="G269" t="s">
        <v>135</v>
      </c>
      <c r="H269" t="s">
        <v>456</v>
      </c>
      <c r="I269" t="s">
        <v>152</v>
      </c>
      <c r="J269" t="s">
        <v>266</v>
      </c>
      <c r="K269" s="76">
        <v>3.57</v>
      </c>
      <c r="L269" t="s">
        <v>105</v>
      </c>
      <c r="M269" s="76">
        <v>1.52</v>
      </c>
      <c r="N269" s="76">
        <v>1.33</v>
      </c>
      <c r="O269" s="76">
        <v>2535589</v>
      </c>
      <c r="P269" s="76">
        <v>101.79</v>
      </c>
      <c r="Q269" s="76">
        <v>0</v>
      </c>
      <c r="R269" s="76">
        <v>2580.9760431</v>
      </c>
      <c r="S269" s="76">
        <v>0.35</v>
      </c>
      <c r="T269" s="76">
        <v>0.15</v>
      </c>
      <c r="U269" s="76">
        <v>0.03</v>
      </c>
    </row>
    <row r="270" spans="2:21">
      <c r="B270" t="s">
        <v>1027</v>
      </c>
      <c r="C270" t="s">
        <v>1028</v>
      </c>
      <c r="D270" t="s">
        <v>103</v>
      </c>
      <c r="E270" t="s">
        <v>126</v>
      </c>
      <c r="F270" t="s">
        <v>493</v>
      </c>
      <c r="G270" t="s">
        <v>388</v>
      </c>
      <c r="H270" t="s">
        <v>456</v>
      </c>
      <c r="I270" t="s">
        <v>152</v>
      </c>
      <c r="J270" t="s">
        <v>266</v>
      </c>
      <c r="K270" s="76">
        <v>3.35</v>
      </c>
      <c r="L270" t="s">
        <v>105</v>
      </c>
      <c r="M270" s="76">
        <v>6.4</v>
      </c>
      <c r="N270" s="76">
        <v>1.73</v>
      </c>
      <c r="O270" s="76">
        <v>589</v>
      </c>
      <c r="P270" s="76">
        <v>119.55</v>
      </c>
      <c r="Q270" s="76">
        <v>0</v>
      </c>
      <c r="R270" s="76">
        <v>0.70414949999999998</v>
      </c>
      <c r="S270" s="76">
        <v>0</v>
      </c>
      <c r="T270" s="76">
        <v>0</v>
      </c>
      <c r="U270" s="76">
        <v>0</v>
      </c>
    </row>
    <row r="271" spans="2:21">
      <c r="B271" t="s">
        <v>1029</v>
      </c>
      <c r="C271" t="s">
        <v>1030</v>
      </c>
      <c r="D271" t="s">
        <v>103</v>
      </c>
      <c r="E271" t="s">
        <v>126</v>
      </c>
      <c r="F271" t="s">
        <v>501</v>
      </c>
      <c r="G271" t="s">
        <v>388</v>
      </c>
      <c r="H271" t="s">
        <v>456</v>
      </c>
      <c r="I271" t="s">
        <v>152</v>
      </c>
      <c r="J271" t="s">
        <v>266</v>
      </c>
      <c r="K271" s="76">
        <v>2.96</v>
      </c>
      <c r="L271" t="s">
        <v>105</v>
      </c>
      <c r="M271" s="76">
        <v>1.05</v>
      </c>
      <c r="N271" s="76">
        <v>1.21</v>
      </c>
      <c r="O271" s="76">
        <v>1886579</v>
      </c>
      <c r="P271" s="76">
        <v>100.65</v>
      </c>
      <c r="Q271" s="76">
        <v>4.9929800000000002</v>
      </c>
      <c r="R271" s="76">
        <v>1903.8347435000001</v>
      </c>
      <c r="S271" s="76">
        <v>0.63</v>
      </c>
      <c r="T271" s="76">
        <v>0.11</v>
      </c>
      <c r="U271" s="76">
        <v>0.02</v>
      </c>
    </row>
    <row r="272" spans="2:21">
      <c r="B272" t="s">
        <v>1031</v>
      </c>
      <c r="C272" t="s">
        <v>1032</v>
      </c>
      <c r="D272" t="s">
        <v>103</v>
      </c>
      <c r="E272" t="s">
        <v>126</v>
      </c>
      <c r="F272" t="s">
        <v>501</v>
      </c>
      <c r="G272" t="s">
        <v>388</v>
      </c>
      <c r="H272" t="s">
        <v>456</v>
      </c>
      <c r="I272" t="s">
        <v>152</v>
      </c>
      <c r="J272" t="s">
        <v>893</v>
      </c>
      <c r="L272" t="s">
        <v>105</v>
      </c>
      <c r="M272" s="76">
        <v>0</v>
      </c>
      <c r="N272" s="76">
        <v>0</v>
      </c>
      <c r="O272" s="76">
        <v>23900</v>
      </c>
      <c r="P272" s="76">
        <v>1001.2</v>
      </c>
      <c r="Q272" s="76">
        <v>0</v>
      </c>
      <c r="R272" s="76">
        <v>239.2868</v>
      </c>
      <c r="S272" s="76">
        <v>0</v>
      </c>
      <c r="T272" s="76">
        <v>0.01</v>
      </c>
      <c r="U272" s="76">
        <v>0</v>
      </c>
    </row>
    <row r="273" spans="2:21">
      <c r="B273" t="s">
        <v>1033</v>
      </c>
      <c r="C273" t="s">
        <v>1034</v>
      </c>
      <c r="D273" t="s">
        <v>103</v>
      </c>
      <c r="E273" t="s">
        <v>126</v>
      </c>
      <c r="F273" t="s">
        <v>519</v>
      </c>
      <c r="G273" t="s">
        <v>433</v>
      </c>
      <c r="H273" t="s">
        <v>456</v>
      </c>
      <c r="I273" t="s">
        <v>152</v>
      </c>
      <c r="J273" t="s">
        <v>322</v>
      </c>
      <c r="K273" s="76">
        <v>4.3099999999999996</v>
      </c>
      <c r="L273" t="s">
        <v>105</v>
      </c>
      <c r="M273" s="76">
        <v>4.5999999999999996</v>
      </c>
      <c r="N273" s="76">
        <v>2.56</v>
      </c>
      <c r="O273" s="76">
        <v>778460</v>
      </c>
      <c r="P273" s="76">
        <v>114.22</v>
      </c>
      <c r="Q273" s="76">
        <v>0</v>
      </c>
      <c r="R273" s="76">
        <v>889.15701200000001</v>
      </c>
      <c r="S273" s="76">
        <v>0.3</v>
      </c>
      <c r="T273" s="76">
        <v>0.05</v>
      </c>
      <c r="U273" s="76">
        <v>0.01</v>
      </c>
    </row>
    <row r="274" spans="2:21">
      <c r="B274" t="s">
        <v>1035</v>
      </c>
      <c r="C274" t="s">
        <v>1036</v>
      </c>
      <c r="D274" t="s">
        <v>103</v>
      </c>
      <c r="E274" t="s">
        <v>126</v>
      </c>
      <c r="F274" t="s">
        <v>529</v>
      </c>
      <c r="G274" t="s">
        <v>526</v>
      </c>
      <c r="H274" t="s">
        <v>456</v>
      </c>
      <c r="I274" t="s">
        <v>152</v>
      </c>
      <c r="J274" t="s">
        <v>266</v>
      </c>
      <c r="K274" s="76">
        <v>4.58</v>
      </c>
      <c r="L274" t="s">
        <v>105</v>
      </c>
      <c r="M274" s="76">
        <v>4.8</v>
      </c>
      <c r="N274" s="76">
        <v>2.56</v>
      </c>
      <c r="O274" s="76">
        <v>6579510</v>
      </c>
      <c r="P274" s="76">
        <v>115.58</v>
      </c>
      <c r="Q274" s="76">
        <v>361.39823999999999</v>
      </c>
      <c r="R274" s="76">
        <v>7730.8021559999997</v>
      </c>
      <c r="S274" s="76">
        <v>0.28999999999999998</v>
      </c>
      <c r="T274" s="76">
        <v>0.44</v>
      </c>
      <c r="U274" s="76">
        <v>0.09</v>
      </c>
    </row>
    <row r="275" spans="2:21">
      <c r="B275" t="s">
        <v>1035</v>
      </c>
      <c r="C275" t="s">
        <v>1036</v>
      </c>
      <c r="D275" t="s">
        <v>103</v>
      </c>
      <c r="E275" t="s">
        <v>126</v>
      </c>
      <c r="F275" t="s">
        <v>529</v>
      </c>
      <c r="G275" t="s">
        <v>526</v>
      </c>
      <c r="H275" t="s">
        <v>456</v>
      </c>
      <c r="I275" t="s">
        <v>152</v>
      </c>
      <c r="J275" t="s">
        <v>266</v>
      </c>
      <c r="K275" s="76">
        <v>4.58</v>
      </c>
      <c r="L275" t="s">
        <v>105</v>
      </c>
      <c r="M275" s="76">
        <v>4.8</v>
      </c>
      <c r="N275" s="76">
        <v>2.56</v>
      </c>
      <c r="O275" s="76">
        <v>12551224.939999999</v>
      </c>
      <c r="P275" s="76">
        <v>115.58</v>
      </c>
      <c r="Q275" s="76">
        <v>689.40886999999998</v>
      </c>
      <c r="R275" s="76">
        <v>14747.455437266</v>
      </c>
      <c r="S275" s="76">
        <v>0.55000000000000004</v>
      </c>
      <c r="T275" s="76">
        <v>0.84</v>
      </c>
      <c r="U275" s="76">
        <v>0.17</v>
      </c>
    </row>
    <row r="276" spans="2:21">
      <c r="B276" t="s">
        <v>1037</v>
      </c>
      <c r="C276" t="s">
        <v>1038</v>
      </c>
      <c r="D276" t="s">
        <v>103</v>
      </c>
      <c r="E276" t="s">
        <v>126</v>
      </c>
      <c r="F276" t="s">
        <v>529</v>
      </c>
      <c r="G276" t="s">
        <v>526</v>
      </c>
      <c r="H276" t="s">
        <v>456</v>
      </c>
      <c r="I276" t="s">
        <v>152</v>
      </c>
      <c r="J276" t="s">
        <v>266</v>
      </c>
      <c r="K276" s="76">
        <v>3.65</v>
      </c>
      <c r="L276" t="s">
        <v>105</v>
      </c>
      <c r="M276" s="76">
        <v>4.5</v>
      </c>
      <c r="N276" s="76">
        <v>0</v>
      </c>
      <c r="O276" s="76">
        <v>2342491</v>
      </c>
      <c r="P276" s="76">
        <v>112.07</v>
      </c>
      <c r="Q276" s="76">
        <v>0</v>
      </c>
      <c r="R276" s="76">
        <v>2625.2296636999999</v>
      </c>
      <c r="S276" s="76">
        <v>0.86</v>
      </c>
      <c r="T276" s="76">
        <v>0.15</v>
      </c>
      <c r="U276" s="76">
        <v>0.03</v>
      </c>
    </row>
    <row r="277" spans="2:21">
      <c r="B277" t="s">
        <v>1039</v>
      </c>
      <c r="C277" t="s">
        <v>1040</v>
      </c>
      <c r="D277" t="s">
        <v>103</v>
      </c>
      <c r="E277" t="s">
        <v>126</v>
      </c>
      <c r="F277" t="s">
        <v>1041</v>
      </c>
      <c r="G277" t="s">
        <v>564</v>
      </c>
      <c r="H277" t="s">
        <v>456</v>
      </c>
      <c r="I277" t="s">
        <v>152</v>
      </c>
      <c r="J277" t="s">
        <v>266</v>
      </c>
      <c r="K277" s="76">
        <v>5.17</v>
      </c>
      <c r="L277" t="s">
        <v>105</v>
      </c>
      <c r="M277" s="76">
        <v>2.4500000000000002</v>
      </c>
      <c r="N277" s="76">
        <v>2.84</v>
      </c>
      <c r="O277" s="76">
        <v>7350000</v>
      </c>
      <c r="P277" s="76">
        <v>103.36</v>
      </c>
      <c r="Q277" s="76">
        <v>90.037499999999994</v>
      </c>
      <c r="R277" s="76">
        <v>7686.9975000000004</v>
      </c>
      <c r="S277" s="76">
        <v>0.47</v>
      </c>
      <c r="T277" s="76">
        <v>0.44</v>
      </c>
      <c r="U277" s="76">
        <v>0.09</v>
      </c>
    </row>
    <row r="278" spans="2:21">
      <c r="B278" t="s">
        <v>1039</v>
      </c>
      <c r="C278" t="s">
        <v>1040</v>
      </c>
      <c r="D278" t="s">
        <v>103</v>
      </c>
      <c r="E278" t="s">
        <v>126</v>
      </c>
      <c r="F278" t="s">
        <v>1041</v>
      </c>
      <c r="G278" t="s">
        <v>564</v>
      </c>
      <c r="H278" t="s">
        <v>456</v>
      </c>
      <c r="I278" t="s">
        <v>152</v>
      </c>
      <c r="J278" t="s">
        <v>266</v>
      </c>
      <c r="K278" s="76">
        <v>5.17</v>
      </c>
      <c r="L278" t="s">
        <v>105</v>
      </c>
      <c r="M278" s="76">
        <v>2.4500000000000002</v>
      </c>
      <c r="N278" s="76">
        <v>2.84</v>
      </c>
      <c r="O278" s="76">
        <v>12663925</v>
      </c>
      <c r="P278" s="76">
        <v>103.36</v>
      </c>
      <c r="Q278" s="76">
        <v>155.13249999999999</v>
      </c>
      <c r="R278" s="76">
        <v>13244.56538</v>
      </c>
      <c r="S278" s="76">
        <v>0.81</v>
      </c>
      <c r="T278" s="76">
        <v>0.76</v>
      </c>
      <c r="U278" s="76">
        <v>0.15</v>
      </c>
    </row>
    <row r="279" spans="2:21">
      <c r="B279" t="s">
        <v>1042</v>
      </c>
      <c r="C279" t="s">
        <v>1043</v>
      </c>
      <c r="D279" t="s">
        <v>103</v>
      </c>
      <c r="E279" t="s">
        <v>126</v>
      </c>
      <c r="F279" t="s">
        <v>387</v>
      </c>
      <c r="G279" t="s">
        <v>388</v>
      </c>
      <c r="H279" t="s">
        <v>456</v>
      </c>
      <c r="I279" t="s">
        <v>152</v>
      </c>
      <c r="J279" t="s">
        <v>1044</v>
      </c>
      <c r="K279" s="76">
        <v>3.61</v>
      </c>
      <c r="L279" t="s">
        <v>105</v>
      </c>
      <c r="M279" s="76">
        <v>3.25</v>
      </c>
      <c r="N279" s="76">
        <v>0</v>
      </c>
      <c r="O279" s="76">
        <v>13</v>
      </c>
      <c r="P279" s="76">
        <v>5266000</v>
      </c>
      <c r="Q279" s="76">
        <v>1.1E-4</v>
      </c>
      <c r="R279" s="76">
        <v>684.58010999999999</v>
      </c>
      <c r="S279" s="76">
        <v>0</v>
      </c>
      <c r="T279" s="76">
        <v>0.04</v>
      </c>
      <c r="U279" s="76">
        <v>0.01</v>
      </c>
    </row>
    <row r="280" spans="2:21">
      <c r="B280" t="s">
        <v>1045</v>
      </c>
      <c r="C280" t="s">
        <v>1046</v>
      </c>
      <c r="D280" t="s">
        <v>103</v>
      </c>
      <c r="E280" t="s">
        <v>126</v>
      </c>
      <c r="F280" t="s">
        <v>387</v>
      </c>
      <c r="G280" t="s">
        <v>388</v>
      </c>
      <c r="H280" t="s">
        <v>456</v>
      </c>
      <c r="I280" t="s">
        <v>152</v>
      </c>
      <c r="J280" t="s">
        <v>266</v>
      </c>
      <c r="K280" s="76">
        <v>3.74</v>
      </c>
      <c r="L280" t="s">
        <v>105</v>
      </c>
      <c r="M280" s="76">
        <v>1.52</v>
      </c>
      <c r="N280" s="76">
        <v>1.39</v>
      </c>
      <c r="O280" s="76">
        <v>1508</v>
      </c>
      <c r="P280" s="76">
        <v>102.33</v>
      </c>
      <c r="Q280" s="76">
        <v>0</v>
      </c>
      <c r="R280" s="76">
        <v>1.5431364000000001</v>
      </c>
      <c r="S280" s="76">
        <v>0</v>
      </c>
      <c r="T280" s="76">
        <v>0</v>
      </c>
      <c r="U280" s="76">
        <v>0</v>
      </c>
    </row>
    <row r="281" spans="2:21">
      <c r="B281" t="s">
        <v>1047</v>
      </c>
      <c r="C281" t="s">
        <v>1048</v>
      </c>
      <c r="D281" t="s">
        <v>103</v>
      </c>
      <c r="E281" t="s">
        <v>126</v>
      </c>
      <c r="F281" t="s">
        <v>387</v>
      </c>
      <c r="G281" t="s">
        <v>388</v>
      </c>
      <c r="H281" t="s">
        <v>456</v>
      </c>
      <c r="I281" t="s">
        <v>152</v>
      </c>
      <c r="J281" t="s">
        <v>266</v>
      </c>
      <c r="K281" s="76">
        <v>3.25</v>
      </c>
      <c r="L281" t="s">
        <v>105</v>
      </c>
      <c r="M281" s="76">
        <v>2.12</v>
      </c>
      <c r="N281" s="76">
        <v>1.39</v>
      </c>
      <c r="O281" s="76">
        <v>289797</v>
      </c>
      <c r="P281" s="76">
        <v>103.83</v>
      </c>
      <c r="Q281" s="76">
        <v>0</v>
      </c>
      <c r="R281" s="76">
        <v>300.89622509999998</v>
      </c>
      <c r="S281" s="76">
        <v>0.03</v>
      </c>
      <c r="T281" s="76">
        <v>0.02</v>
      </c>
      <c r="U281" s="76">
        <v>0</v>
      </c>
    </row>
    <row r="282" spans="2:21">
      <c r="B282" t="s">
        <v>1049</v>
      </c>
      <c r="C282" t="s">
        <v>1050</v>
      </c>
      <c r="D282" t="s">
        <v>103</v>
      </c>
      <c r="E282" t="s">
        <v>126</v>
      </c>
      <c r="F282" t="s">
        <v>1051</v>
      </c>
      <c r="G282" t="s">
        <v>511</v>
      </c>
      <c r="H282" t="s">
        <v>554</v>
      </c>
      <c r="I282" t="s">
        <v>153</v>
      </c>
      <c r="J282" t="s">
        <v>266</v>
      </c>
      <c r="K282" s="76">
        <v>5.54</v>
      </c>
      <c r="L282" t="s">
        <v>105</v>
      </c>
      <c r="M282" s="76">
        <v>3.39</v>
      </c>
      <c r="N282" s="76">
        <v>3.06</v>
      </c>
      <c r="O282" s="76">
        <v>5718182</v>
      </c>
      <c r="P282" s="76">
        <v>110.03</v>
      </c>
      <c r="Q282" s="76">
        <v>0</v>
      </c>
      <c r="R282" s="76">
        <v>6291.7156545999997</v>
      </c>
      <c r="S282" s="76">
        <v>0.8</v>
      </c>
      <c r="T282" s="76">
        <v>0.36</v>
      </c>
      <c r="U282" s="76">
        <v>7.0000000000000007E-2</v>
      </c>
    </row>
    <row r="283" spans="2:21">
      <c r="B283" t="s">
        <v>1049</v>
      </c>
      <c r="C283" t="s">
        <v>1050</v>
      </c>
      <c r="D283" t="s">
        <v>103</v>
      </c>
      <c r="E283" t="s">
        <v>126</v>
      </c>
      <c r="F283" t="s">
        <v>1051</v>
      </c>
      <c r="G283" t="s">
        <v>511</v>
      </c>
      <c r="H283" t="s">
        <v>554</v>
      </c>
      <c r="I283" t="s">
        <v>153</v>
      </c>
      <c r="J283" t="s">
        <v>266</v>
      </c>
      <c r="K283" s="76">
        <v>5.54</v>
      </c>
      <c r="L283" t="s">
        <v>105</v>
      </c>
      <c r="M283" s="76">
        <v>3.39</v>
      </c>
      <c r="N283" s="76">
        <v>3.06</v>
      </c>
      <c r="O283" s="76">
        <v>7782857</v>
      </c>
      <c r="P283" s="76">
        <v>110.03</v>
      </c>
      <c r="Q283" s="76">
        <v>0</v>
      </c>
      <c r="R283" s="76">
        <v>8563.4775570999991</v>
      </c>
      <c r="S283" s="76">
        <v>1.0900000000000001</v>
      </c>
      <c r="T283" s="76">
        <v>0.49</v>
      </c>
      <c r="U283" s="76">
        <v>0.1</v>
      </c>
    </row>
    <row r="284" spans="2:21">
      <c r="B284" t="s">
        <v>1052</v>
      </c>
      <c r="C284" t="s">
        <v>1053</v>
      </c>
      <c r="D284" t="s">
        <v>103</v>
      </c>
      <c r="E284" t="s">
        <v>126</v>
      </c>
      <c r="F284" t="s">
        <v>510</v>
      </c>
      <c r="G284" t="s">
        <v>511</v>
      </c>
      <c r="H284" t="s">
        <v>554</v>
      </c>
      <c r="I284" t="s">
        <v>153</v>
      </c>
      <c r="J284" t="s">
        <v>266</v>
      </c>
      <c r="K284" s="76">
        <v>6.07</v>
      </c>
      <c r="L284" t="s">
        <v>105</v>
      </c>
      <c r="M284" s="76">
        <v>3.85</v>
      </c>
      <c r="N284" s="76">
        <v>3.39</v>
      </c>
      <c r="O284" s="76">
        <v>722</v>
      </c>
      <c r="P284" s="76">
        <v>111.92</v>
      </c>
      <c r="Q284" s="76">
        <v>0</v>
      </c>
      <c r="R284" s="76">
        <v>0.80806239999999996</v>
      </c>
      <c r="S284" s="76">
        <v>0</v>
      </c>
      <c r="T284" s="76">
        <v>0</v>
      </c>
      <c r="U284" s="76">
        <v>0</v>
      </c>
    </row>
    <row r="285" spans="2:21">
      <c r="B285" t="s">
        <v>1054</v>
      </c>
      <c r="C285" t="s">
        <v>1055</v>
      </c>
      <c r="D285" t="s">
        <v>103</v>
      </c>
      <c r="E285" t="s">
        <v>126</v>
      </c>
      <c r="F285" t="s">
        <v>552</v>
      </c>
      <c r="G285" t="s">
        <v>553</v>
      </c>
      <c r="H285" t="s">
        <v>554</v>
      </c>
      <c r="I285" t="s">
        <v>153</v>
      </c>
      <c r="J285" t="s">
        <v>266</v>
      </c>
      <c r="K285" s="76">
        <v>4.21</v>
      </c>
      <c r="L285" t="s">
        <v>105</v>
      </c>
      <c r="M285" s="76">
        <v>4.5</v>
      </c>
      <c r="N285" s="76">
        <v>1.89</v>
      </c>
      <c r="O285" s="76">
        <v>4546657.24</v>
      </c>
      <c r="P285" s="76">
        <v>113.78</v>
      </c>
      <c r="Q285" s="76">
        <v>102.29928</v>
      </c>
      <c r="R285" s="76">
        <v>5275.485887672</v>
      </c>
      <c r="S285" s="76">
        <v>1.02</v>
      </c>
      <c r="T285" s="76">
        <v>0.3</v>
      </c>
      <c r="U285" s="76">
        <v>0.06</v>
      </c>
    </row>
    <row r="286" spans="2:21">
      <c r="B286" t="s">
        <v>1056</v>
      </c>
      <c r="C286" t="s">
        <v>1057</v>
      </c>
      <c r="D286" t="s">
        <v>103</v>
      </c>
      <c r="E286" t="s">
        <v>126</v>
      </c>
      <c r="F286" t="s">
        <v>1058</v>
      </c>
      <c r="G286" t="s">
        <v>1006</v>
      </c>
      <c r="H286" t="s">
        <v>456</v>
      </c>
      <c r="I286" t="s">
        <v>152</v>
      </c>
      <c r="J286" t="s">
        <v>266</v>
      </c>
      <c r="K286" s="76">
        <v>2.17</v>
      </c>
      <c r="L286" t="s">
        <v>105</v>
      </c>
      <c r="M286" s="76">
        <v>4.0999999999999996</v>
      </c>
      <c r="N286" s="76">
        <v>1.29</v>
      </c>
      <c r="O286" s="76">
        <v>3500416</v>
      </c>
      <c r="P286" s="76">
        <v>107.09</v>
      </c>
      <c r="Q286" s="76">
        <v>0</v>
      </c>
      <c r="R286" s="76">
        <v>3748.5954944</v>
      </c>
      <c r="S286" s="76">
        <v>0.28999999999999998</v>
      </c>
      <c r="T286" s="76">
        <v>0.21</v>
      </c>
      <c r="U286" s="76">
        <v>0.04</v>
      </c>
    </row>
    <row r="287" spans="2:21">
      <c r="B287" t="s">
        <v>1059</v>
      </c>
      <c r="C287" t="s">
        <v>1060</v>
      </c>
      <c r="D287" t="s">
        <v>103</v>
      </c>
      <c r="E287" t="s">
        <v>126</v>
      </c>
      <c r="F287" t="s">
        <v>1058</v>
      </c>
      <c r="G287" t="s">
        <v>1006</v>
      </c>
      <c r="H287" t="s">
        <v>456</v>
      </c>
      <c r="I287" t="s">
        <v>152</v>
      </c>
      <c r="J287" t="s">
        <v>266</v>
      </c>
      <c r="K287" s="76">
        <v>5.5</v>
      </c>
      <c r="L287" t="s">
        <v>105</v>
      </c>
      <c r="M287" s="76">
        <v>1.05</v>
      </c>
      <c r="N287" s="76">
        <v>1.23</v>
      </c>
      <c r="O287" s="76">
        <v>3582697</v>
      </c>
      <c r="P287" s="76">
        <v>100.8</v>
      </c>
      <c r="Q287" s="76">
        <v>0</v>
      </c>
      <c r="R287" s="76">
        <v>3611.3585760000001</v>
      </c>
      <c r="S287" s="76">
        <v>0.77</v>
      </c>
      <c r="T287" s="76">
        <v>0.21</v>
      </c>
      <c r="U287" s="76">
        <v>0.04</v>
      </c>
    </row>
    <row r="288" spans="2:21">
      <c r="B288" t="s">
        <v>1061</v>
      </c>
      <c r="C288" t="s">
        <v>1062</v>
      </c>
      <c r="D288" t="s">
        <v>103</v>
      </c>
      <c r="E288" t="s">
        <v>126</v>
      </c>
      <c r="F288" t="s">
        <v>557</v>
      </c>
      <c r="G288" t="s">
        <v>388</v>
      </c>
      <c r="H288" t="s">
        <v>558</v>
      </c>
      <c r="I288" t="s">
        <v>153</v>
      </c>
      <c r="J288" t="s">
        <v>266</v>
      </c>
      <c r="K288" s="76">
        <v>3.12</v>
      </c>
      <c r="L288" t="s">
        <v>105</v>
      </c>
      <c r="M288" s="76">
        <v>0.98</v>
      </c>
      <c r="N288" s="76">
        <v>1.1299999999999999</v>
      </c>
      <c r="O288" s="76">
        <v>2900000</v>
      </c>
      <c r="P288" s="76">
        <v>100.69</v>
      </c>
      <c r="Q288" s="76">
        <v>0</v>
      </c>
      <c r="R288" s="76">
        <v>2920.01</v>
      </c>
      <c r="S288" s="76">
        <v>0.67</v>
      </c>
      <c r="T288" s="76">
        <v>0.17</v>
      </c>
      <c r="U288" s="76">
        <v>0.03</v>
      </c>
    </row>
    <row r="289" spans="2:21">
      <c r="B289" t="s">
        <v>1061</v>
      </c>
      <c r="C289" t="s">
        <v>1062</v>
      </c>
      <c r="D289" t="s">
        <v>103</v>
      </c>
      <c r="E289" t="s">
        <v>126</v>
      </c>
      <c r="F289" t="s">
        <v>557</v>
      </c>
      <c r="G289" t="s">
        <v>388</v>
      </c>
      <c r="H289" t="s">
        <v>558</v>
      </c>
      <c r="I289" t="s">
        <v>153</v>
      </c>
      <c r="J289" t="s">
        <v>266</v>
      </c>
      <c r="K289" s="76">
        <v>3.12</v>
      </c>
      <c r="L289" t="s">
        <v>105</v>
      </c>
      <c r="M289" s="76">
        <v>0.98</v>
      </c>
      <c r="N289" s="76">
        <v>1.1299999999999999</v>
      </c>
      <c r="O289" s="76">
        <v>6113189</v>
      </c>
      <c r="P289" s="76">
        <v>100.69</v>
      </c>
      <c r="Q289" s="76">
        <v>0</v>
      </c>
      <c r="R289" s="76">
        <v>6155.3700041000002</v>
      </c>
      <c r="S289" s="76">
        <v>1.41</v>
      </c>
      <c r="T289" s="76">
        <v>0.35</v>
      </c>
      <c r="U289" s="76">
        <v>7.0000000000000007E-2</v>
      </c>
    </row>
    <row r="290" spans="2:21">
      <c r="B290" t="s">
        <v>1063</v>
      </c>
      <c r="C290" t="s">
        <v>1064</v>
      </c>
      <c r="D290" t="s">
        <v>103</v>
      </c>
      <c r="E290" t="s">
        <v>126</v>
      </c>
      <c r="F290" t="s">
        <v>557</v>
      </c>
      <c r="G290" t="s">
        <v>388</v>
      </c>
      <c r="H290" t="s">
        <v>558</v>
      </c>
      <c r="I290" t="s">
        <v>153</v>
      </c>
      <c r="J290" t="s">
        <v>266</v>
      </c>
      <c r="K290" s="76">
        <v>2.91</v>
      </c>
      <c r="L290" t="s">
        <v>105</v>
      </c>
      <c r="M290" s="76">
        <v>2.95</v>
      </c>
      <c r="N290" s="76">
        <v>1.56</v>
      </c>
      <c r="O290" s="76">
        <v>461</v>
      </c>
      <c r="P290" s="76">
        <v>106.72</v>
      </c>
      <c r="Q290" s="76">
        <v>0</v>
      </c>
      <c r="R290" s="76">
        <v>0.49197920000000001</v>
      </c>
      <c r="S290" s="76">
        <v>0</v>
      </c>
      <c r="T290" s="76">
        <v>0</v>
      </c>
      <c r="U290" s="76">
        <v>0</v>
      </c>
    </row>
    <row r="291" spans="2:21">
      <c r="B291" t="s">
        <v>1065</v>
      </c>
      <c r="C291" t="s">
        <v>1066</v>
      </c>
      <c r="D291" t="s">
        <v>103</v>
      </c>
      <c r="E291" t="s">
        <v>126</v>
      </c>
      <c r="F291" t="s">
        <v>568</v>
      </c>
      <c r="G291" t="s">
        <v>433</v>
      </c>
      <c r="H291" t="s">
        <v>565</v>
      </c>
      <c r="I291" t="s">
        <v>152</v>
      </c>
      <c r="J291" t="s">
        <v>266</v>
      </c>
      <c r="K291" s="76">
        <v>7.66</v>
      </c>
      <c r="L291" t="s">
        <v>105</v>
      </c>
      <c r="M291" s="76">
        <v>2.34</v>
      </c>
      <c r="N291" s="76">
        <v>0</v>
      </c>
      <c r="O291" s="76">
        <v>1245</v>
      </c>
      <c r="P291" s="76">
        <v>105.25</v>
      </c>
      <c r="Q291" s="76">
        <v>0</v>
      </c>
      <c r="R291" s="76">
        <v>1.3103625000000001</v>
      </c>
      <c r="S291" s="76">
        <v>0</v>
      </c>
      <c r="T291" s="76">
        <v>0</v>
      </c>
      <c r="U291" s="76">
        <v>0</v>
      </c>
    </row>
    <row r="292" spans="2:21">
      <c r="B292" t="s">
        <v>1067</v>
      </c>
      <c r="C292" t="s">
        <v>1068</v>
      </c>
      <c r="D292" t="s">
        <v>103</v>
      </c>
      <c r="E292" t="s">
        <v>126</v>
      </c>
      <c r="F292" t="s">
        <v>568</v>
      </c>
      <c r="G292" t="s">
        <v>433</v>
      </c>
      <c r="H292" t="s">
        <v>565</v>
      </c>
      <c r="I292" t="s">
        <v>152</v>
      </c>
      <c r="J292" t="s">
        <v>266</v>
      </c>
      <c r="K292" s="76">
        <v>6.07</v>
      </c>
      <c r="L292" t="s">
        <v>105</v>
      </c>
      <c r="M292" s="76">
        <v>3.85</v>
      </c>
      <c r="N292" s="76">
        <v>0</v>
      </c>
      <c r="O292" s="76">
        <v>1385</v>
      </c>
      <c r="P292" s="76">
        <v>111.33</v>
      </c>
      <c r="Q292" s="76">
        <v>0</v>
      </c>
      <c r="R292" s="76">
        <v>1.5419205</v>
      </c>
      <c r="S292" s="76">
        <v>0</v>
      </c>
      <c r="T292" s="76">
        <v>0</v>
      </c>
      <c r="U292" s="76">
        <v>0</v>
      </c>
    </row>
    <row r="293" spans="2:21">
      <c r="B293" t="s">
        <v>1069</v>
      </c>
      <c r="C293" t="s">
        <v>1070</v>
      </c>
      <c r="D293" t="s">
        <v>103</v>
      </c>
      <c r="E293" t="s">
        <v>126</v>
      </c>
      <c r="F293" t="s">
        <v>585</v>
      </c>
      <c r="G293" t="s">
        <v>433</v>
      </c>
      <c r="H293" t="s">
        <v>565</v>
      </c>
      <c r="I293" t="s">
        <v>152</v>
      </c>
      <c r="J293" t="s">
        <v>266</v>
      </c>
      <c r="K293" s="76">
        <v>0.5</v>
      </c>
      <c r="L293" t="s">
        <v>105</v>
      </c>
      <c r="M293" s="76">
        <v>0.79</v>
      </c>
      <c r="N293" s="76">
        <v>1.26</v>
      </c>
      <c r="O293" s="76">
        <v>340568.5</v>
      </c>
      <c r="P293" s="76">
        <v>100.21</v>
      </c>
      <c r="Q293" s="76">
        <v>0</v>
      </c>
      <c r="R293" s="76">
        <v>341.28369385000002</v>
      </c>
      <c r="S293" s="76">
        <v>0.06</v>
      </c>
      <c r="T293" s="76">
        <v>0.02</v>
      </c>
      <c r="U293" s="76">
        <v>0</v>
      </c>
    </row>
    <row r="294" spans="2:21">
      <c r="B294" t="s">
        <v>1069</v>
      </c>
      <c r="C294" t="s">
        <v>1070</v>
      </c>
      <c r="D294" t="s">
        <v>103</v>
      </c>
      <c r="E294" t="s">
        <v>126</v>
      </c>
      <c r="F294" t="s">
        <v>585</v>
      </c>
      <c r="G294" t="s">
        <v>433</v>
      </c>
      <c r="H294" t="s">
        <v>565</v>
      </c>
      <c r="I294" t="s">
        <v>152</v>
      </c>
      <c r="J294" t="s">
        <v>266</v>
      </c>
      <c r="K294" s="76">
        <v>0.5</v>
      </c>
      <c r="L294" t="s">
        <v>105</v>
      </c>
      <c r="M294" s="76">
        <v>0.79</v>
      </c>
      <c r="N294" s="76">
        <v>1.26</v>
      </c>
      <c r="O294" s="76">
        <v>629675</v>
      </c>
      <c r="P294" s="76">
        <v>100.21</v>
      </c>
      <c r="Q294" s="76">
        <v>0</v>
      </c>
      <c r="R294" s="76">
        <v>630.99731750000001</v>
      </c>
      <c r="S294" s="76">
        <v>0.11</v>
      </c>
      <c r="T294" s="76">
        <v>0.04</v>
      </c>
      <c r="U294" s="76">
        <v>0.01</v>
      </c>
    </row>
    <row r="295" spans="2:21">
      <c r="B295" t="s">
        <v>1071</v>
      </c>
      <c r="C295" t="s">
        <v>1072</v>
      </c>
      <c r="D295" t="s">
        <v>103</v>
      </c>
      <c r="E295" t="s">
        <v>126</v>
      </c>
      <c r="F295" t="s">
        <v>599</v>
      </c>
      <c r="G295" t="s">
        <v>433</v>
      </c>
      <c r="H295" t="s">
        <v>565</v>
      </c>
      <c r="I295" t="s">
        <v>152</v>
      </c>
      <c r="J295" t="s">
        <v>266</v>
      </c>
      <c r="K295" s="76">
        <v>3.6</v>
      </c>
      <c r="L295" t="s">
        <v>105</v>
      </c>
      <c r="M295" s="76">
        <v>5.05</v>
      </c>
      <c r="N295" s="76">
        <v>3.65</v>
      </c>
      <c r="O295" s="76">
        <v>17097.57</v>
      </c>
      <c r="P295" s="76">
        <v>111.86</v>
      </c>
      <c r="Q295" s="76">
        <v>0</v>
      </c>
      <c r="R295" s="76">
        <v>19.125341802000001</v>
      </c>
      <c r="S295" s="76">
        <v>0</v>
      </c>
      <c r="T295" s="76">
        <v>0</v>
      </c>
      <c r="U295" s="76">
        <v>0</v>
      </c>
    </row>
    <row r="296" spans="2:21">
      <c r="B296" t="s">
        <v>1073</v>
      </c>
      <c r="C296" t="s">
        <v>1074</v>
      </c>
      <c r="D296" t="s">
        <v>103</v>
      </c>
      <c r="E296" t="s">
        <v>126</v>
      </c>
      <c r="F296" t="s">
        <v>599</v>
      </c>
      <c r="G296" t="s">
        <v>433</v>
      </c>
      <c r="H296" t="s">
        <v>565</v>
      </c>
      <c r="I296" t="s">
        <v>152</v>
      </c>
      <c r="J296" t="s">
        <v>266</v>
      </c>
      <c r="K296" s="76">
        <v>5.48</v>
      </c>
      <c r="L296" t="s">
        <v>105</v>
      </c>
      <c r="M296" s="76">
        <v>4.3499999999999996</v>
      </c>
      <c r="N296" s="76">
        <v>4.33</v>
      </c>
      <c r="O296" s="76">
        <v>1157422</v>
      </c>
      <c r="P296" s="76">
        <v>108.22</v>
      </c>
      <c r="Q296" s="76">
        <v>0</v>
      </c>
      <c r="R296" s="76">
        <v>1252.5620884</v>
      </c>
      <c r="S296" s="76">
        <v>0.23</v>
      </c>
      <c r="T296" s="76">
        <v>7.0000000000000007E-2</v>
      </c>
      <c r="U296" s="76">
        <v>0.01</v>
      </c>
    </row>
    <row r="297" spans="2:21">
      <c r="B297" t="s">
        <v>1075</v>
      </c>
      <c r="C297" t="s">
        <v>1076</v>
      </c>
      <c r="D297" t="s">
        <v>103</v>
      </c>
      <c r="E297" t="s">
        <v>126</v>
      </c>
      <c r="F297" t="s">
        <v>493</v>
      </c>
      <c r="G297" t="s">
        <v>388</v>
      </c>
      <c r="H297" t="s">
        <v>558</v>
      </c>
      <c r="I297" t="s">
        <v>153</v>
      </c>
      <c r="J297" t="s">
        <v>266</v>
      </c>
      <c r="K297" s="76">
        <v>1.42</v>
      </c>
      <c r="L297" t="s">
        <v>105</v>
      </c>
      <c r="M297" s="76">
        <v>6.1</v>
      </c>
      <c r="N297" s="76">
        <v>0.9</v>
      </c>
      <c r="O297" s="76">
        <v>542096.67000000004</v>
      </c>
      <c r="P297" s="76">
        <v>108.79</v>
      </c>
      <c r="Q297" s="76">
        <v>0</v>
      </c>
      <c r="R297" s="76">
        <v>589.74696729300001</v>
      </c>
      <c r="S297" s="76">
        <v>0.18</v>
      </c>
      <c r="T297" s="76">
        <v>0.03</v>
      </c>
      <c r="U297" s="76">
        <v>0.01</v>
      </c>
    </row>
    <row r="298" spans="2:21">
      <c r="B298" t="s">
        <v>1077</v>
      </c>
      <c r="C298" t="s">
        <v>1078</v>
      </c>
      <c r="D298" t="s">
        <v>103</v>
      </c>
      <c r="E298" t="s">
        <v>126</v>
      </c>
      <c r="F298" t="s">
        <v>515</v>
      </c>
      <c r="G298" t="s">
        <v>511</v>
      </c>
      <c r="H298" t="s">
        <v>565</v>
      </c>
      <c r="I298" t="s">
        <v>152</v>
      </c>
      <c r="J298" t="s">
        <v>266</v>
      </c>
      <c r="K298" s="76">
        <v>8.6999999999999993</v>
      </c>
      <c r="L298" t="s">
        <v>105</v>
      </c>
      <c r="M298" s="76">
        <v>4.3600000000000003</v>
      </c>
      <c r="N298" s="76">
        <v>4.13</v>
      </c>
      <c r="O298" s="76">
        <v>543</v>
      </c>
      <c r="P298" s="76">
        <v>115.85</v>
      </c>
      <c r="Q298" s="76">
        <v>0</v>
      </c>
      <c r="R298" s="76">
        <v>0.62906550000000006</v>
      </c>
      <c r="S298" s="76">
        <v>0</v>
      </c>
      <c r="T298" s="76">
        <v>0</v>
      </c>
      <c r="U298" s="76">
        <v>0</v>
      </c>
    </row>
    <row r="299" spans="2:21">
      <c r="B299" t="s">
        <v>1079</v>
      </c>
      <c r="C299" t="s">
        <v>1080</v>
      </c>
      <c r="D299" t="s">
        <v>103</v>
      </c>
      <c r="E299" t="s">
        <v>126</v>
      </c>
      <c r="F299" t="s">
        <v>515</v>
      </c>
      <c r="G299" t="s">
        <v>511</v>
      </c>
      <c r="H299" t="s">
        <v>565</v>
      </c>
      <c r="I299" t="s">
        <v>152</v>
      </c>
      <c r="J299" t="s">
        <v>266</v>
      </c>
      <c r="K299" s="76">
        <v>9.4600000000000009</v>
      </c>
      <c r="L299" t="s">
        <v>105</v>
      </c>
      <c r="M299" s="76">
        <v>3.95</v>
      </c>
      <c r="N299" s="76">
        <v>0</v>
      </c>
      <c r="O299" s="76">
        <v>434</v>
      </c>
      <c r="P299" s="76">
        <v>111.72</v>
      </c>
      <c r="Q299" s="76">
        <v>0</v>
      </c>
      <c r="R299" s="76">
        <v>0.48486479999999998</v>
      </c>
      <c r="S299" s="76">
        <v>0</v>
      </c>
      <c r="T299" s="76">
        <v>0</v>
      </c>
      <c r="U299" s="76">
        <v>0</v>
      </c>
    </row>
    <row r="300" spans="2:21">
      <c r="B300" t="s">
        <v>1081</v>
      </c>
      <c r="C300" t="s">
        <v>1082</v>
      </c>
      <c r="D300" t="s">
        <v>103</v>
      </c>
      <c r="E300" t="s">
        <v>126</v>
      </c>
      <c r="F300" t="s">
        <v>515</v>
      </c>
      <c r="G300" t="s">
        <v>511</v>
      </c>
      <c r="H300" t="s">
        <v>565</v>
      </c>
      <c r="I300" t="s">
        <v>152</v>
      </c>
      <c r="J300" t="s">
        <v>266</v>
      </c>
      <c r="K300" s="76">
        <v>10.08</v>
      </c>
      <c r="L300" t="s">
        <v>105</v>
      </c>
      <c r="M300" s="76">
        <v>3.95</v>
      </c>
      <c r="N300" s="76">
        <v>0</v>
      </c>
      <c r="O300" s="76">
        <v>434</v>
      </c>
      <c r="P300" s="76">
        <v>111.75</v>
      </c>
      <c r="Q300" s="76">
        <v>0</v>
      </c>
      <c r="R300" s="76">
        <v>0.48499500000000001</v>
      </c>
      <c r="S300" s="76">
        <v>0</v>
      </c>
      <c r="T300" s="76">
        <v>0</v>
      </c>
      <c r="U300" s="76">
        <v>0</v>
      </c>
    </row>
    <row r="301" spans="2:21">
      <c r="B301" t="s">
        <v>1083</v>
      </c>
      <c r="C301" t="s">
        <v>1084</v>
      </c>
      <c r="D301" t="s">
        <v>103</v>
      </c>
      <c r="E301" t="s">
        <v>126</v>
      </c>
      <c r="F301" t="s">
        <v>1085</v>
      </c>
      <c r="G301" t="s">
        <v>433</v>
      </c>
      <c r="H301" t="s">
        <v>565</v>
      </c>
      <c r="I301" t="s">
        <v>152</v>
      </c>
      <c r="J301" t="s">
        <v>266</v>
      </c>
      <c r="K301" s="76">
        <v>4.4400000000000004</v>
      </c>
      <c r="L301" t="s">
        <v>105</v>
      </c>
      <c r="M301" s="76">
        <v>3.9</v>
      </c>
      <c r="N301" s="76">
        <v>0</v>
      </c>
      <c r="O301" s="76">
        <v>989509</v>
      </c>
      <c r="P301" s="76">
        <v>102.22</v>
      </c>
      <c r="Q301" s="76">
        <v>0</v>
      </c>
      <c r="R301" s="76">
        <v>1011.4760998</v>
      </c>
      <c r="S301" s="76">
        <v>0.11</v>
      </c>
      <c r="T301" s="76">
        <v>0.06</v>
      </c>
      <c r="U301" s="76">
        <v>0.01</v>
      </c>
    </row>
    <row r="302" spans="2:21">
      <c r="B302" t="s">
        <v>1086</v>
      </c>
      <c r="C302" t="s">
        <v>1087</v>
      </c>
      <c r="D302" t="s">
        <v>103</v>
      </c>
      <c r="E302" t="s">
        <v>126</v>
      </c>
      <c r="F302" t="s">
        <v>532</v>
      </c>
      <c r="G302" t="s">
        <v>511</v>
      </c>
      <c r="H302" t="s">
        <v>565</v>
      </c>
      <c r="I302" t="s">
        <v>152</v>
      </c>
      <c r="J302" t="s">
        <v>266</v>
      </c>
      <c r="K302" s="76">
        <v>5.16</v>
      </c>
      <c r="L302" t="s">
        <v>105</v>
      </c>
      <c r="M302" s="76">
        <v>4.1399999999999997</v>
      </c>
      <c r="N302" s="76">
        <v>3.19</v>
      </c>
      <c r="O302" s="76">
        <v>2554849.79</v>
      </c>
      <c r="P302" s="76">
        <v>113.05</v>
      </c>
      <c r="Q302" s="76">
        <v>0</v>
      </c>
      <c r="R302" s="76">
        <v>2888.2576875949999</v>
      </c>
      <c r="S302" s="76">
        <v>0.54</v>
      </c>
      <c r="T302" s="76">
        <v>0.17</v>
      </c>
      <c r="U302" s="76">
        <v>0.03</v>
      </c>
    </row>
    <row r="303" spans="2:21">
      <c r="B303" t="s">
        <v>1088</v>
      </c>
      <c r="C303" t="s">
        <v>1089</v>
      </c>
      <c r="D303" t="s">
        <v>103</v>
      </c>
      <c r="E303" t="s">
        <v>126</v>
      </c>
      <c r="F303" t="s">
        <v>532</v>
      </c>
      <c r="G303" t="s">
        <v>511</v>
      </c>
      <c r="H303" t="s">
        <v>558</v>
      </c>
      <c r="I303" t="s">
        <v>153</v>
      </c>
      <c r="J303" t="s">
        <v>266</v>
      </c>
      <c r="K303" s="76">
        <v>6.44</v>
      </c>
      <c r="L303" t="s">
        <v>105</v>
      </c>
      <c r="M303" s="76">
        <v>3.92</v>
      </c>
      <c r="N303" s="76">
        <v>3.69</v>
      </c>
      <c r="O303" s="76">
        <v>2258879.7000000002</v>
      </c>
      <c r="P303" s="76">
        <v>111.38</v>
      </c>
      <c r="Q303" s="76">
        <v>0</v>
      </c>
      <c r="R303" s="76">
        <v>2515.9402098599999</v>
      </c>
      <c r="S303" s="76">
        <v>0.24</v>
      </c>
      <c r="T303" s="76">
        <v>0.14000000000000001</v>
      </c>
      <c r="U303" s="76">
        <v>0.03</v>
      </c>
    </row>
    <row r="304" spans="2:21">
      <c r="B304" t="s">
        <v>1090</v>
      </c>
      <c r="C304" t="s">
        <v>1091</v>
      </c>
      <c r="D304" t="s">
        <v>103</v>
      </c>
      <c r="E304" t="s">
        <v>126</v>
      </c>
      <c r="F304" t="s">
        <v>1051</v>
      </c>
      <c r="G304" t="s">
        <v>511</v>
      </c>
      <c r="H304" t="s">
        <v>558</v>
      </c>
      <c r="I304" t="s">
        <v>153</v>
      </c>
      <c r="J304" t="s">
        <v>266</v>
      </c>
      <c r="K304" s="76">
        <v>6.47</v>
      </c>
      <c r="L304" t="s">
        <v>105</v>
      </c>
      <c r="M304" s="76">
        <v>3.29</v>
      </c>
      <c r="N304" s="76">
        <v>3.75</v>
      </c>
      <c r="O304" s="76">
        <v>2862759</v>
      </c>
      <c r="P304" s="76">
        <v>107.31</v>
      </c>
      <c r="Q304" s="76">
        <v>0</v>
      </c>
      <c r="R304" s="76">
        <v>3072.0266829000002</v>
      </c>
      <c r="S304" s="76">
        <v>0.32</v>
      </c>
      <c r="T304" s="76">
        <v>0.18</v>
      </c>
      <c r="U304" s="76">
        <v>0.04</v>
      </c>
    </row>
    <row r="305" spans="2:21">
      <c r="B305" t="s">
        <v>1092</v>
      </c>
      <c r="C305" t="s">
        <v>1093</v>
      </c>
      <c r="D305" t="s">
        <v>103</v>
      </c>
      <c r="E305" t="s">
        <v>126</v>
      </c>
      <c r="F305" t="s">
        <v>1051</v>
      </c>
      <c r="G305" t="s">
        <v>511</v>
      </c>
      <c r="H305" t="s">
        <v>558</v>
      </c>
      <c r="I305" t="s">
        <v>153</v>
      </c>
      <c r="J305" t="s">
        <v>266</v>
      </c>
      <c r="K305" s="76">
        <v>5.52</v>
      </c>
      <c r="L305" t="s">
        <v>105</v>
      </c>
      <c r="M305" s="76">
        <v>3.58</v>
      </c>
      <c r="N305" s="76">
        <v>3.25</v>
      </c>
      <c r="O305" s="76">
        <v>2661252</v>
      </c>
      <c r="P305" s="76">
        <v>110.93</v>
      </c>
      <c r="Q305" s="76">
        <v>0</v>
      </c>
      <c r="R305" s="76">
        <v>2952.1268436</v>
      </c>
      <c r="S305" s="76">
        <v>0.22</v>
      </c>
      <c r="T305" s="76">
        <v>0.17</v>
      </c>
      <c r="U305" s="76">
        <v>0.03</v>
      </c>
    </row>
    <row r="306" spans="2:21">
      <c r="B306" t="s">
        <v>1094</v>
      </c>
      <c r="C306" t="s">
        <v>1095</v>
      </c>
      <c r="D306" t="s">
        <v>103</v>
      </c>
      <c r="E306" t="s">
        <v>126</v>
      </c>
      <c r="F306" t="s">
        <v>634</v>
      </c>
      <c r="G306" t="s">
        <v>433</v>
      </c>
      <c r="H306" t="s">
        <v>565</v>
      </c>
      <c r="I306" t="s">
        <v>152</v>
      </c>
      <c r="J306" t="s">
        <v>266</v>
      </c>
      <c r="K306" s="76">
        <v>6.15</v>
      </c>
      <c r="L306" t="s">
        <v>105</v>
      </c>
      <c r="M306" s="76">
        <v>3.5</v>
      </c>
      <c r="N306" s="76">
        <v>3.73</v>
      </c>
      <c r="O306" s="76">
        <v>197455.17</v>
      </c>
      <c r="P306" s="76">
        <v>106.19</v>
      </c>
      <c r="Q306" s="76">
        <v>0</v>
      </c>
      <c r="R306" s="76">
        <v>209.677645023</v>
      </c>
      <c r="S306" s="76">
        <v>0.03</v>
      </c>
      <c r="T306" s="76">
        <v>0.01</v>
      </c>
      <c r="U306" s="76">
        <v>0</v>
      </c>
    </row>
    <row r="307" spans="2:21">
      <c r="B307" t="s">
        <v>1096</v>
      </c>
      <c r="C307" t="s">
        <v>1097</v>
      </c>
      <c r="D307" t="s">
        <v>103</v>
      </c>
      <c r="E307" t="s">
        <v>126</v>
      </c>
      <c r="F307" t="s">
        <v>663</v>
      </c>
      <c r="G307" t="s">
        <v>511</v>
      </c>
      <c r="H307" t="s">
        <v>558</v>
      </c>
      <c r="I307" t="s">
        <v>153</v>
      </c>
      <c r="J307" t="s">
        <v>266</v>
      </c>
      <c r="K307" s="76">
        <v>6.33</v>
      </c>
      <c r="L307" t="s">
        <v>105</v>
      </c>
      <c r="M307" s="76">
        <v>4.0999999999999996</v>
      </c>
      <c r="N307" s="76">
        <v>0</v>
      </c>
      <c r="O307" s="76">
        <v>543</v>
      </c>
      <c r="P307" s="76">
        <v>113.62</v>
      </c>
      <c r="Q307" s="76">
        <v>0</v>
      </c>
      <c r="R307" s="76">
        <v>0.61695659999999997</v>
      </c>
      <c r="S307" s="76">
        <v>0</v>
      </c>
      <c r="T307" s="76">
        <v>0</v>
      </c>
      <c r="U307" s="76">
        <v>0</v>
      </c>
    </row>
    <row r="308" spans="2:21">
      <c r="B308" t="s">
        <v>1098</v>
      </c>
      <c r="C308" t="s">
        <v>1099</v>
      </c>
      <c r="D308" t="s">
        <v>103</v>
      </c>
      <c r="E308" t="s">
        <v>126</v>
      </c>
      <c r="F308" t="s">
        <v>663</v>
      </c>
      <c r="G308" t="s">
        <v>511</v>
      </c>
      <c r="H308" t="s">
        <v>558</v>
      </c>
      <c r="I308" t="s">
        <v>153</v>
      </c>
      <c r="J308" t="s">
        <v>266</v>
      </c>
      <c r="K308" s="76">
        <v>5.9</v>
      </c>
      <c r="L308" t="s">
        <v>105</v>
      </c>
      <c r="M308" s="76">
        <v>2.94</v>
      </c>
      <c r="N308" s="76">
        <v>0</v>
      </c>
      <c r="O308" s="76">
        <v>417</v>
      </c>
      <c r="P308" s="76">
        <v>105.15</v>
      </c>
      <c r="Q308" s="76">
        <v>1.1939999999999999E-2</v>
      </c>
      <c r="R308" s="76">
        <v>0.45041550000000002</v>
      </c>
      <c r="S308" s="76">
        <v>0</v>
      </c>
      <c r="T308" s="76">
        <v>0</v>
      </c>
      <c r="U308" s="76">
        <v>0</v>
      </c>
    </row>
    <row r="309" spans="2:21">
      <c r="B309" t="s">
        <v>1100</v>
      </c>
      <c r="C309" t="s">
        <v>1101</v>
      </c>
      <c r="D309" t="s">
        <v>103</v>
      </c>
      <c r="E309" t="s">
        <v>126</v>
      </c>
      <c r="F309" t="s">
        <v>1102</v>
      </c>
      <c r="G309" t="s">
        <v>433</v>
      </c>
      <c r="H309" t="s">
        <v>558</v>
      </c>
      <c r="I309" t="s">
        <v>153</v>
      </c>
      <c r="J309" t="s">
        <v>652</v>
      </c>
      <c r="L309" t="s">
        <v>105</v>
      </c>
      <c r="M309" s="76">
        <v>0.95</v>
      </c>
      <c r="N309" s="76">
        <v>0</v>
      </c>
      <c r="O309" s="76">
        <v>1908000</v>
      </c>
      <c r="P309" s="76">
        <v>100.32</v>
      </c>
      <c r="Q309" s="76">
        <v>0</v>
      </c>
      <c r="R309" s="76">
        <v>1914.1056000000001</v>
      </c>
      <c r="S309" s="76">
        <v>0</v>
      </c>
      <c r="T309" s="76">
        <v>0.11</v>
      </c>
      <c r="U309" s="76">
        <v>0.02</v>
      </c>
    </row>
    <row r="310" spans="2:21">
      <c r="B310" t="s">
        <v>1103</v>
      </c>
      <c r="C310" t="s">
        <v>1104</v>
      </c>
      <c r="D310" t="s">
        <v>103</v>
      </c>
      <c r="E310" t="s">
        <v>126</v>
      </c>
      <c r="F310" t="s">
        <v>1102</v>
      </c>
      <c r="G310" t="s">
        <v>433</v>
      </c>
      <c r="H310" t="s">
        <v>558</v>
      </c>
      <c r="I310" t="s">
        <v>153</v>
      </c>
      <c r="J310" t="s">
        <v>893</v>
      </c>
      <c r="K310" s="76">
        <v>4.3899999999999997</v>
      </c>
      <c r="L310" t="s">
        <v>105</v>
      </c>
      <c r="M310" s="76">
        <v>6.4</v>
      </c>
      <c r="N310" s="76">
        <v>3.07</v>
      </c>
      <c r="O310" s="76">
        <v>362259.55</v>
      </c>
      <c r="P310" s="76">
        <v>120.12</v>
      </c>
      <c r="Q310" s="76">
        <v>0</v>
      </c>
      <c r="R310" s="76">
        <v>435.14617146000001</v>
      </c>
      <c r="S310" s="76">
        <v>0.28999999999999998</v>
      </c>
      <c r="T310" s="76">
        <v>0.02</v>
      </c>
      <c r="U310" s="76">
        <v>0.01</v>
      </c>
    </row>
    <row r="311" spans="2:21">
      <c r="B311" t="s">
        <v>1105</v>
      </c>
      <c r="C311" t="s">
        <v>1106</v>
      </c>
      <c r="D311" t="s">
        <v>103</v>
      </c>
      <c r="E311" t="s">
        <v>126</v>
      </c>
      <c r="F311" t="s">
        <v>669</v>
      </c>
      <c r="G311" t="s">
        <v>115</v>
      </c>
      <c r="H311" t="s">
        <v>565</v>
      </c>
      <c r="I311" t="s">
        <v>152</v>
      </c>
      <c r="J311" t="s">
        <v>266</v>
      </c>
      <c r="K311" s="76">
        <v>2.1</v>
      </c>
      <c r="L311" t="s">
        <v>105</v>
      </c>
      <c r="M311" s="76">
        <v>2.2999999999999998</v>
      </c>
      <c r="N311" s="76">
        <v>1.39</v>
      </c>
      <c r="O311" s="76">
        <v>11362626</v>
      </c>
      <c r="P311" s="76">
        <v>102.53</v>
      </c>
      <c r="Q311" s="76">
        <v>66.060950000000005</v>
      </c>
      <c r="R311" s="76">
        <v>11716.161387800001</v>
      </c>
      <c r="S311" s="76">
        <v>0.38</v>
      </c>
      <c r="T311" s="76">
        <v>0.67</v>
      </c>
      <c r="U311" s="76">
        <v>0.14000000000000001</v>
      </c>
    </row>
    <row r="312" spans="2:21">
      <c r="B312" t="s">
        <v>1107</v>
      </c>
      <c r="C312" t="s">
        <v>1108</v>
      </c>
      <c r="D312" t="s">
        <v>103</v>
      </c>
      <c r="E312" t="s">
        <v>126</v>
      </c>
      <c r="F312" t="s">
        <v>669</v>
      </c>
      <c r="G312" t="s">
        <v>115</v>
      </c>
      <c r="H312" t="s">
        <v>565</v>
      </c>
      <c r="I312" t="s">
        <v>152</v>
      </c>
      <c r="J312" t="s">
        <v>266</v>
      </c>
      <c r="K312" s="76">
        <v>6.75</v>
      </c>
      <c r="L312" t="s">
        <v>105</v>
      </c>
      <c r="M312" s="76">
        <v>1.75</v>
      </c>
      <c r="N312" s="76">
        <v>1.99</v>
      </c>
      <c r="O312" s="76">
        <v>1207573</v>
      </c>
      <c r="P312" s="76">
        <v>102.7</v>
      </c>
      <c r="Q312" s="76">
        <v>0</v>
      </c>
      <c r="R312" s="76">
        <v>1240.177471</v>
      </c>
      <c r="S312" s="76">
        <v>0.08</v>
      </c>
      <c r="T312" s="76">
        <v>7.0000000000000007E-2</v>
      </c>
      <c r="U312" s="76">
        <v>0.01</v>
      </c>
    </row>
    <row r="313" spans="2:21">
      <c r="B313" t="s">
        <v>1109</v>
      </c>
      <c r="C313" t="s">
        <v>1110</v>
      </c>
      <c r="D313" t="s">
        <v>103</v>
      </c>
      <c r="E313" t="s">
        <v>126</v>
      </c>
      <c r="F313" t="s">
        <v>669</v>
      </c>
      <c r="G313" t="s">
        <v>526</v>
      </c>
      <c r="H313" t="s">
        <v>565</v>
      </c>
      <c r="I313" t="s">
        <v>152</v>
      </c>
      <c r="J313" t="s">
        <v>266</v>
      </c>
      <c r="K313" s="76">
        <v>5.22</v>
      </c>
      <c r="L313" t="s">
        <v>105</v>
      </c>
      <c r="M313" s="76">
        <v>2.96</v>
      </c>
      <c r="N313" s="76">
        <v>0</v>
      </c>
      <c r="O313" s="76">
        <v>739</v>
      </c>
      <c r="P313" s="76">
        <v>107.49</v>
      </c>
      <c r="Q313" s="76">
        <v>0</v>
      </c>
      <c r="R313" s="76">
        <v>0.79435109999999998</v>
      </c>
      <c r="S313" s="76">
        <v>0</v>
      </c>
      <c r="T313" s="76">
        <v>0</v>
      </c>
      <c r="U313" s="76">
        <v>0</v>
      </c>
    </row>
    <row r="314" spans="2:21">
      <c r="B314" t="s">
        <v>1111</v>
      </c>
      <c r="C314" t="s">
        <v>1112</v>
      </c>
      <c r="D314" t="s">
        <v>103</v>
      </c>
      <c r="E314" t="s">
        <v>126</v>
      </c>
      <c r="F314" t="s">
        <v>510</v>
      </c>
      <c r="G314" t="s">
        <v>511</v>
      </c>
      <c r="H314" t="s">
        <v>558</v>
      </c>
      <c r="I314" t="s">
        <v>153</v>
      </c>
      <c r="J314" t="s">
        <v>266</v>
      </c>
      <c r="K314" s="76">
        <v>7.24</v>
      </c>
      <c r="L314" t="s">
        <v>105</v>
      </c>
      <c r="M314" s="76">
        <v>3.61</v>
      </c>
      <c r="N314" s="76">
        <v>0</v>
      </c>
      <c r="O314" s="76">
        <v>338390</v>
      </c>
      <c r="P314" s="76">
        <v>109.38</v>
      </c>
      <c r="Q314" s="76">
        <v>0</v>
      </c>
      <c r="R314" s="76">
        <v>370.13098200000002</v>
      </c>
      <c r="S314" s="76">
        <v>7.0000000000000007E-2</v>
      </c>
      <c r="T314" s="76">
        <v>0.02</v>
      </c>
      <c r="U314" s="76">
        <v>0</v>
      </c>
    </row>
    <row r="315" spans="2:21">
      <c r="B315" t="s">
        <v>1113</v>
      </c>
      <c r="C315" t="s">
        <v>1114</v>
      </c>
      <c r="D315" t="s">
        <v>103</v>
      </c>
      <c r="E315" t="s">
        <v>126</v>
      </c>
      <c r="F315" t="s">
        <v>510</v>
      </c>
      <c r="G315" t="s">
        <v>511</v>
      </c>
      <c r="H315" t="s">
        <v>558</v>
      </c>
      <c r="I315" t="s">
        <v>153</v>
      </c>
      <c r="J315" t="s">
        <v>266</v>
      </c>
      <c r="K315" s="76">
        <v>5.38</v>
      </c>
      <c r="L315" t="s">
        <v>105</v>
      </c>
      <c r="M315" s="76">
        <v>3.05</v>
      </c>
      <c r="N315" s="76">
        <v>2.99</v>
      </c>
      <c r="O315" s="76">
        <v>4038267.25</v>
      </c>
      <c r="P315" s="76">
        <v>107.33</v>
      </c>
      <c r="Q315" s="76">
        <v>0</v>
      </c>
      <c r="R315" s="76">
        <v>4334.2722394250004</v>
      </c>
      <c r="S315" s="76">
        <v>0.98</v>
      </c>
      <c r="T315" s="76">
        <v>0.25</v>
      </c>
      <c r="U315" s="76">
        <v>0.05</v>
      </c>
    </row>
    <row r="316" spans="2:21">
      <c r="B316" t="s">
        <v>1115</v>
      </c>
      <c r="C316" t="s">
        <v>1116</v>
      </c>
      <c r="D316" t="s">
        <v>103</v>
      </c>
      <c r="E316" t="s">
        <v>126</v>
      </c>
      <c r="F316" t="s">
        <v>1117</v>
      </c>
      <c r="G316" t="s">
        <v>433</v>
      </c>
      <c r="H316" t="s">
        <v>565</v>
      </c>
      <c r="I316" t="s">
        <v>152</v>
      </c>
      <c r="J316" t="s">
        <v>266</v>
      </c>
      <c r="K316" s="76">
        <v>3.62</v>
      </c>
      <c r="L316" t="s">
        <v>105</v>
      </c>
      <c r="M316" s="76">
        <v>4.25</v>
      </c>
      <c r="N316" s="76">
        <v>4.7</v>
      </c>
      <c r="O316" s="76">
        <v>1465</v>
      </c>
      <c r="P316" s="76">
        <v>105.2</v>
      </c>
      <c r="Q316" s="76">
        <v>0</v>
      </c>
      <c r="R316" s="76">
        <v>1.54118</v>
      </c>
      <c r="S316" s="76">
        <v>0</v>
      </c>
      <c r="T316" s="76">
        <v>0</v>
      </c>
      <c r="U316" s="76">
        <v>0</v>
      </c>
    </row>
    <row r="317" spans="2:21">
      <c r="B317" t="s">
        <v>1118</v>
      </c>
      <c r="C317" t="s">
        <v>1119</v>
      </c>
      <c r="D317" t="s">
        <v>103</v>
      </c>
      <c r="E317" t="s">
        <v>126</v>
      </c>
      <c r="F317" t="s">
        <v>1120</v>
      </c>
      <c r="G317" t="s">
        <v>751</v>
      </c>
      <c r="H317" t="s">
        <v>558</v>
      </c>
      <c r="I317" t="s">
        <v>153</v>
      </c>
      <c r="J317" t="s">
        <v>266</v>
      </c>
      <c r="K317" s="76">
        <v>4.57</v>
      </c>
      <c r="L317" t="s">
        <v>105</v>
      </c>
      <c r="M317" s="76">
        <v>2.75</v>
      </c>
      <c r="N317" s="76">
        <v>2.61</v>
      </c>
      <c r="O317" s="76">
        <v>1478016.72</v>
      </c>
      <c r="P317" s="76">
        <v>105.19</v>
      </c>
      <c r="Q317" s="76">
        <v>0</v>
      </c>
      <c r="R317" s="76">
        <v>1554.7257877679999</v>
      </c>
      <c r="S317" s="76">
        <v>0.27</v>
      </c>
      <c r="T317" s="76">
        <v>0.09</v>
      </c>
      <c r="U317" s="76">
        <v>0.02</v>
      </c>
    </row>
    <row r="318" spans="2:21">
      <c r="B318" t="s">
        <v>1118</v>
      </c>
      <c r="C318" t="s">
        <v>1119</v>
      </c>
      <c r="D318" t="s">
        <v>103</v>
      </c>
      <c r="E318" t="s">
        <v>126</v>
      </c>
      <c r="F318" t="s">
        <v>1120</v>
      </c>
      <c r="G318" t="s">
        <v>751</v>
      </c>
      <c r="H318" t="s">
        <v>558</v>
      </c>
      <c r="I318" t="s">
        <v>153</v>
      </c>
      <c r="J318" t="s">
        <v>266</v>
      </c>
      <c r="K318" s="76">
        <v>4.57</v>
      </c>
      <c r="L318" t="s">
        <v>105</v>
      </c>
      <c r="M318" s="76">
        <v>2.75</v>
      </c>
      <c r="N318" s="76">
        <v>2.61</v>
      </c>
      <c r="O318" s="76">
        <v>3902568.31</v>
      </c>
      <c r="P318" s="76">
        <v>105.19</v>
      </c>
      <c r="Q318" s="76">
        <v>0</v>
      </c>
      <c r="R318" s="76">
        <v>4105.1116052890002</v>
      </c>
      <c r="S318" s="76">
        <v>0.72</v>
      </c>
      <c r="T318" s="76">
        <v>0.23</v>
      </c>
      <c r="U318" s="76">
        <v>0.05</v>
      </c>
    </row>
    <row r="319" spans="2:21">
      <c r="B319" t="s">
        <v>1121</v>
      </c>
      <c r="C319" t="s">
        <v>1122</v>
      </c>
      <c r="D319" t="s">
        <v>103</v>
      </c>
      <c r="E319" t="s">
        <v>126</v>
      </c>
      <c r="F319" t="s">
        <v>557</v>
      </c>
      <c r="G319" t="s">
        <v>388</v>
      </c>
      <c r="H319" t="s">
        <v>677</v>
      </c>
      <c r="I319" t="s">
        <v>153</v>
      </c>
      <c r="J319" t="s">
        <v>266</v>
      </c>
      <c r="K319" s="76">
        <v>2.62</v>
      </c>
      <c r="L319" t="s">
        <v>105</v>
      </c>
      <c r="M319" s="76">
        <v>1.52</v>
      </c>
      <c r="N319" s="76">
        <v>1.2</v>
      </c>
      <c r="O319" s="76">
        <v>1190124</v>
      </c>
      <c r="P319" s="76">
        <v>101.74</v>
      </c>
      <c r="Q319" s="76">
        <v>0</v>
      </c>
      <c r="R319" s="76">
        <v>1210.8321576000001</v>
      </c>
      <c r="S319" s="76">
        <v>0.23</v>
      </c>
      <c r="T319" s="76">
        <v>7.0000000000000007E-2</v>
      </c>
      <c r="U319" s="76">
        <v>0.01</v>
      </c>
    </row>
    <row r="320" spans="2:21">
      <c r="B320" t="s">
        <v>1123</v>
      </c>
      <c r="C320" t="s">
        <v>1124</v>
      </c>
      <c r="D320" t="s">
        <v>103</v>
      </c>
      <c r="E320" t="s">
        <v>126</v>
      </c>
      <c r="F320" t="s">
        <v>1125</v>
      </c>
      <c r="G320" t="s">
        <v>115</v>
      </c>
      <c r="H320" t="s">
        <v>673</v>
      </c>
      <c r="I320" t="s">
        <v>152</v>
      </c>
      <c r="J320" t="s">
        <v>266</v>
      </c>
      <c r="K320" s="76">
        <v>3.45</v>
      </c>
      <c r="L320" t="s">
        <v>105</v>
      </c>
      <c r="M320" s="76">
        <v>5.0999999999999996</v>
      </c>
      <c r="N320" s="76">
        <v>2.2599999999999998</v>
      </c>
      <c r="O320" s="76">
        <v>537</v>
      </c>
      <c r="P320" s="76">
        <v>113.02</v>
      </c>
      <c r="Q320" s="76">
        <v>0</v>
      </c>
      <c r="R320" s="76">
        <v>0.60691740000000005</v>
      </c>
      <c r="S320" s="76">
        <v>0</v>
      </c>
      <c r="T320" s="76">
        <v>0</v>
      </c>
      <c r="U320" s="76">
        <v>0</v>
      </c>
    </row>
    <row r="321" spans="2:21">
      <c r="B321" t="s">
        <v>1126</v>
      </c>
      <c r="C321" t="s">
        <v>1127</v>
      </c>
      <c r="D321" t="s">
        <v>103</v>
      </c>
      <c r="E321" t="s">
        <v>126</v>
      </c>
      <c r="F321" t="s">
        <v>680</v>
      </c>
      <c r="G321" t="s">
        <v>115</v>
      </c>
      <c r="H321" t="s">
        <v>677</v>
      </c>
      <c r="I321" t="s">
        <v>153</v>
      </c>
      <c r="J321" t="s">
        <v>266</v>
      </c>
      <c r="K321" s="76">
        <v>4.3499999999999996</v>
      </c>
      <c r="L321" t="s">
        <v>105</v>
      </c>
      <c r="M321" s="76">
        <v>3.75</v>
      </c>
      <c r="N321" s="76">
        <v>2.68</v>
      </c>
      <c r="O321" s="76">
        <v>1387436.31</v>
      </c>
      <c r="P321" s="76">
        <v>109.87</v>
      </c>
      <c r="Q321" s="76">
        <v>0</v>
      </c>
      <c r="R321" s="76">
        <v>1524.3762737970001</v>
      </c>
      <c r="S321" s="76">
        <v>0.25</v>
      </c>
      <c r="T321" s="76">
        <v>0.09</v>
      </c>
      <c r="U321" s="76">
        <v>0.02</v>
      </c>
    </row>
    <row r="322" spans="2:21">
      <c r="B322" t="s">
        <v>1128</v>
      </c>
      <c r="C322" t="s">
        <v>1129</v>
      </c>
      <c r="D322" t="s">
        <v>103</v>
      </c>
      <c r="E322" t="s">
        <v>126</v>
      </c>
      <c r="F322" t="s">
        <v>1130</v>
      </c>
      <c r="G322" t="s">
        <v>135</v>
      </c>
      <c r="H322" t="s">
        <v>677</v>
      </c>
      <c r="I322" t="s">
        <v>153</v>
      </c>
      <c r="J322" t="s">
        <v>322</v>
      </c>
      <c r="K322" s="76">
        <v>6.07</v>
      </c>
      <c r="L322" t="s">
        <v>105</v>
      </c>
      <c r="M322" s="76">
        <v>3.6</v>
      </c>
      <c r="N322" s="76">
        <v>3.72</v>
      </c>
      <c r="O322" s="76">
        <v>3132443</v>
      </c>
      <c r="P322" s="76">
        <v>104.49</v>
      </c>
      <c r="Q322" s="76">
        <v>0</v>
      </c>
      <c r="R322" s="76">
        <v>3273.0896907000001</v>
      </c>
      <c r="S322" s="76">
        <v>0.16</v>
      </c>
      <c r="T322" s="76">
        <v>0.19</v>
      </c>
      <c r="U322" s="76">
        <v>0.04</v>
      </c>
    </row>
    <row r="323" spans="2:21">
      <c r="B323" t="s">
        <v>1131</v>
      </c>
      <c r="C323" t="s">
        <v>1132</v>
      </c>
      <c r="D323" t="s">
        <v>103</v>
      </c>
      <c r="E323" t="s">
        <v>126</v>
      </c>
      <c r="F323" t="s">
        <v>1130</v>
      </c>
      <c r="G323" t="s">
        <v>135</v>
      </c>
      <c r="H323" t="s">
        <v>677</v>
      </c>
      <c r="I323" t="s">
        <v>153</v>
      </c>
      <c r="J323" t="s">
        <v>266</v>
      </c>
      <c r="K323" s="76">
        <v>1.46</v>
      </c>
      <c r="L323" t="s">
        <v>105</v>
      </c>
      <c r="M323" s="76">
        <v>6.5</v>
      </c>
      <c r="N323" s="76">
        <v>1.34</v>
      </c>
      <c r="O323" s="76">
        <v>4038451.5</v>
      </c>
      <c r="P323" s="76">
        <v>105.62</v>
      </c>
      <c r="Q323" s="76">
        <v>131.24967000000001</v>
      </c>
      <c r="R323" s="76">
        <v>4396.6621443000004</v>
      </c>
      <c r="S323" s="76">
        <v>0.89</v>
      </c>
      <c r="T323" s="76">
        <v>0.25</v>
      </c>
      <c r="U323" s="76">
        <v>0.05</v>
      </c>
    </row>
    <row r="324" spans="2:21">
      <c r="B324" t="s">
        <v>1131</v>
      </c>
      <c r="C324" t="s">
        <v>1132</v>
      </c>
      <c r="D324" t="s">
        <v>103</v>
      </c>
      <c r="E324" t="s">
        <v>126</v>
      </c>
      <c r="F324" t="s">
        <v>1130</v>
      </c>
      <c r="G324" t="s">
        <v>135</v>
      </c>
      <c r="H324" t="s">
        <v>677</v>
      </c>
      <c r="I324" t="s">
        <v>153</v>
      </c>
      <c r="J324" t="s">
        <v>266</v>
      </c>
      <c r="K324" s="76">
        <v>1.46</v>
      </c>
      <c r="L324" t="s">
        <v>105</v>
      </c>
      <c r="M324" s="76">
        <v>6.5</v>
      </c>
      <c r="N324" s="76">
        <v>1.34</v>
      </c>
      <c r="O324" s="76">
        <v>3589773.83</v>
      </c>
      <c r="P324" s="76">
        <v>105.62</v>
      </c>
      <c r="Q324" s="76">
        <v>116.66692999999999</v>
      </c>
      <c r="R324" s="76">
        <v>3908.186049246</v>
      </c>
      <c r="S324" s="76">
        <v>0.79</v>
      </c>
      <c r="T324" s="76">
        <v>0.22</v>
      </c>
      <c r="U324" s="76">
        <v>0.05</v>
      </c>
    </row>
    <row r="325" spans="2:21">
      <c r="B325" t="s">
        <v>1133</v>
      </c>
      <c r="C325" t="s">
        <v>1134</v>
      </c>
      <c r="D325" t="s">
        <v>103</v>
      </c>
      <c r="E325" t="s">
        <v>126</v>
      </c>
      <c r="F325" t="s">
        <v>684</v>
      </c>
      <c r="G325" t="s">
        <v>433</v>
      </c>
      <c r="H325" t="s">
        <v>673</v>
      </c>
      <c r="I325" t="s">
        <v>152</v>
      </c>
      <c r="J325" t="s">
        <v>1135</v>
      </c>
      <c r="K325" s="76">
        <v>4.67</v>
      </c>
      <c r="L325" t="s">
        <v>105</v>
      </c>
      <c r="M325" s="76">
        <v>3.5</v>
      </c>
      <c r="N325" s="76">
        <v>3.3</v>
      </c>
      <c r="O325" s="76">
        <v>1728333.33</v>
      </c>
      <c r="P325" s="76">
        <v>108.77</v>
      </c>
      <c r="Q325" s="76">
        <v>0</v>
      </c>
      <c r="R325" s="76">
        <v>1879.9081630410001</v>
      </c>
      <c r="S325" s="76">
        <v>1.71</v>
      </c>
      <c r="T325" s="76">
        <v>0.11</v>
      </c>
      <c r="U325" s="76">
        <v>0.02</v>
      </c>
    </row>
    <row r="326" spans="2:21">
      <c r="B326" t="s">
        <v>1136</v>
      </c>
      <c r="C326" t="s">
        <v>1137</v>
      </c>
      <c r="D326" t="s">
        <v>103</v>
      </c>
      <c r="E326" t="s">
        <v>126</v>
      </c>
      <c r="F326" t="s">
        <v>1138</v>
      </c>
      <c r="G326" t="s">
        <v>104</v>
      </c>
      <c r="H326" t="s">
        <v>677</v>
      </c>
      <c r="I326" t="s">
        <v>153</v>
      </c>
      <c r="J326" t="s">
        <v>266</v>
      </c>
      <c r="K326" s="76">
        <v>6.97</v>
      </c>
      <c r="L326" t="s">
        <v>105</v>
      </c>
      <c r="M326" s="76">
        <v>2.19</v>
      </c>
      <c r="N326" s="76">
        <v>0</v>
      </c>
      <c r="O326" s="76">
        <v>651</v>
      </c>
      <c r="P326" s="76">
        <v>104.72</v>
      </c>
      <c r="Q326" s="76">
        <v>6.96E-3</v>
      </c>
      <c r="R326" s="76">
        <v>0.68868720000000005</v>
      </c>
      <c r="S326" s="76">
        <v>0</v>
      </c>
      <c r="T326" s="76">
        <v>0</v>
      </c>
      <c r="U326" s="76">
        <v>0</v>
      </c>
    </row>
    <row r="327" spans="2:21">
      <c r="B327" t="s">
        <v>1139</v>
      </c>
      <c r="C327" t="s">
        <v>1140</v>
      </c>
      <c r="D327" t="s">
        <v>103</v>
      </c>
      <c r="E327" t="s">
        <v>126</v>
      </c>
      <c r="F327" t="s">
        <v>1138</v>
      </c>
      <c r="G327" t="s">
        <v>104</v>
      </c>
      <c r="H327" t="s">
        <v>677</v>
      </c>
      <c r="I327" t="s">
        <v>153</v>
      </c>
      <c r="J327" t="s">
        <v>869</v>
      </c>
      <c r="K327" s="76">
        <v>2.5499999999999998</v>
      </c>
      <c r="L327" t="s">
        <v>105</v>
      </c>
      <c r="M327" s="76">
        <v>7.6</v>
      </c>
      <c r="N327" s="76">
        <v>1.81</v>
      </c>
      <c r="O327" s="76">
        <v>469807</v>
      </c>
      <c r="P327" s="76">
        <v>116.28</v>
      </c>
      <c r="Q327" s="76">
        <v>0</v>
      </c>
      <c r="R327" s="76">
        <v>546.29157959999998</v>
      </c>
      <c r="S327" s="76">
        <v>0.39</v>
      </c>
      <c r="T327" s="76">
        <v>0.03</v>
      </c>
      <c r="U327" s="76">
        <v>0.01</v>
      </c>
    </row>
    <row r="328" spans="2:21">
      <c r="B328" t="s">
        <v>1141</v>
      </c>
      <c r="C328" t="s">
        <v>1142</v>
      </c>
      <c r="D328" t="s">
        <v>103</v>
      </c>
      <c r="E328" t="s">
        <v>126</v>
      </c>
      <c r="F328" t="s">
        <v>1138</v>
      </c>
      <c r="G328" t="s">
        <v>104</v>
      </c>
      <c r="H328" t="s">
        <v>677</v>
      </c>
      <c r="I328" t="s">
        <v>153</v>
      </c>
      <c r="J328" t="s">
        <v>266</v>
      </c>
      <c r="K328" s="76">
        <v>5.2</v>
      </c>
      <c r="L328" t="s">
        <v>105</v>
      </c>
      <c r="M328" s="76">
        <v>5</v>
      </c>
      <c r="N328" s="76">
        <v>3.15</v>
      </c>
      <c r="O328" s="76">
        <v>635038.18999999994</v>
      </c>
      <c r="P328" s="76">
        <v>117.49</v>
      </c>
      <c r="Q328" s="76">
        <v>0</v>
      </c>
      <c r="R328" s="76">
        <v>746.10636943099996</v>
      </c>
      <c r="S328" s="76">
        <v>0.19</v>
      </c>
      <c r="T328" s="76">
        <v>0.04</v>
      </c>
      <c r="U328" s="76">
        <v>0.01</v>
      </c>
    </row>
    <row r="329" spans="2:21">
      <c r="B329" t="s">
        <v>1143</v>
      </c>
      <c r="C329" t="s">
        <v>1144</v>
      </c>
      <c r="D329" t="s">
        <v>103</v>
      </c>
      <c r="E329" t="s">
        <v>126</v>
      </c>
      <c r="F329" t="s">
        <v>705</v>
      </c>
      <c r="G329" t="s">
        <v>135</v>
      </c>
      <c r="H329" t="s">
        <v>677</v>
      </c>
      <c r="I329" t="s">
        <v>153</v>
      </c>
      <c r="J329" t="s">
        <v>322</v>
      </c>
      <c r="K329" s="76">
        <v>1.36</v>
      </c>
      <c r="L329" t="s">
        <v>105</v>
      </c>
      <c r="M329" s="76">
        <v>6.9</v>
      </c>
      <c r="N329" s="76">
        <v>1.83</v>
      </c>
      <c r="O329" s="76">
        <v>5870047.4299999997</v>
      </c>
      <c r="P329" s="76">
        <v>105.67</v>
      </c>
      <c r="Q329" s="76">
        <v>620.66021000000001</v>
      </c>
      <c r="R329" s="76">
        <v>6381.68811783</v>
      </c>
      <c r="S329" s="76">
        <v>1.38</v>
      </c>
      <c r="T329" s="76">
        <v>0.37</v>
      </c>
      <c r="U329" s="76">
        <v>7.0000000000000007E-2</v>
      </c>
    </row>
    <row r="330" spans="2:21">
      <c r="B330" t="s">
        <v>1145</v>
      </c>
      <c r="C330" t="s">
        <v>1146</v>
      </c>
      <c r="D330" t="s">
        <v>103</v>
      </c>
      <c r="E330" t="s">
        <v>126</v>
      </c>
      <c r="F330" t="s">
        <v>1147</v>
      </c>
      <c r="G330" t="s">
        <v>1148</v>
      </c>
      <c r="H330" t="s">
        <v>673</v>
      </c>
      <c r="I330" t="s">
        <v>152</v>
      </c>
      <c r="J330" t="s">
        <v>266</v>
      </c>
      <c r="K330" s="76">
        <v>4.25</v>
      </c>
      <c r="L330" t="s">
        <v>105</v>
      </c>
      <c r="M330" s="76">
        <v>2.79</v>
      </c>
      <c r="N330" s="76">
        <v>2.88</v>
      </c>
      <c r="O330" s="76">
        <v>1348847</v>
      </c>
      <c r="P330" s="76">
        <v>104.41</v>
      </c>
      <c r="Q330" s="76">
        <v>18.816089999999999</v>
      </c>
      <c r="R330" s="76">
        <v>1427.1472427000001</v>
      </c>
      <c r="S330" s="76">
        <v>0.28999999999999998</v>
      </c>
      <c r="T330" s="76">
        <v>0.08</v>
      </c>
      <c r="U330" s="76">
        <v>0.02</v>
      </c>
    </row>
    <row r="331" spans="2:21">
      <c r="B331" t="s">
        <v>1149</v>
      </c>
      <c r="C331" t="s">
        <v>1150</v>
      </c>
      <c r="D331" t="s">
        <v>103</v>
      </c>
      <c r="E331" t="s">
        <v>126</v>
      </c>
      <c r="F331" t="s">
        <v>1151</v>
      </c>
      <c r="G331" t="s">
        <v>553</v>
      </c>
      <c r="H331" t="s">
        <v>677</v>
      </c>
      <c r="I331" t="s">
        <v>153</v>
      </c>
      <c r="J331" t="s">
        <v>512</v>
      </c>
      <c r="K331" s="76">
        <v>1.85</v>
      </c>
      <c r="L331" t="s">
        <v>105</v>
      </c>
      <c r="M331" s="76">
        <v>5.55</v>
      </c>
      <c r="N331" s="76">
        <v>1.48</v>
      </c>
      <c r="O331" s="76">
        <v>820276.72</v>
      </c>
      <c r="P331" s="76">
        <v>106.56</v>
      </c>
      <c r="Q331" s="76">
        <v>0</v>
      </c>
      <c r="R331" s="76">
        <v>874.08687283200004</v>
      </c>
      <c r="S331" s="76">
        <v>2.2799999999999998</v>
      </c>
      <c r="T331" s="76">
        <v>0.05</v>
      </c>
      <c r="U331" s="76">
        <v>0.01</v>
      </c>
    </row>
    <row r="332" spans="2:21">
      <c r="B332" t="s">
        <v>1152</v>
      </c>
      <c r="C332" t="s">
        <v>1153</v>
      </c>
      <c r="D332" t="s">
        <v>103</v>
      </c>
      <c r="E332" t="s">
        <v>126</v>
      </c>
      <c r="F332" t="s">
        <v>1151</v>
      </c>
      <c r="G332" t="s">
        <v>553</v>
      </c>
      <c r="H332" t="s">
        <v>677</v>
      </c>
      <c r="I332" t="s">
        <v>153</v>
      </c>
      <c r="J332" t="s">
        <v>303</v>
      </c>
      <c r="K332" s="76">
        <v>3.95</v>
      </c>
      <c r="L332" t="s">
        <v>105</v>
      </c>
      <c r="M332" s="76">
        <v>3.2</v>
      </c>
      <c r="N332" s="76">
        <v>2.5</v>
      </c>
      <c r="O332" s="76">
        <v>136381.89000000001</v>
      </c>
      <c r="P332" s="76">
        <v>106.53</v>
      </c>
      <c r="Q332" s="76">
        <v>0</v>
      </c>
      <c r="R332" s="76">
        <v>145.28762741700001</v>
      </c>
      <c r="S332" s="76">
        <v>0.15</v>
      </c>
      <c r="T332" s="76">
        <v>0.01</v>
      </c>
      <c r="U332" s="76">
        <v>0</v>
      </c>
    </row>
    <row r="333" spans="2:21">
      <c r="B333" t="s">
        <v>1154</v>
      </c>
      <c r="C333" t="s">
        <v>1155</v>
      </c>
      <c r="D333" t="s">
        <v>103</v>
      </c>
      <c r="E333" t="s">
        <v>126</v>
      </c>
      <c r="F333" t="s">
        <v>708</v>
      </c>
      <c r="G333" t="s">
        <v>388</v>
      </c>
      <c r="H333" t="s">
        <v>673</v>
      </c>
      <c r="I333" t="s">
        <v>152</v>
      </c>
      <c r="J333" t="s">
        <v>1156</v>
      </c>
      <c r="K333" s="76">
        <v>1.41</v>
      </c>
      <c r="L333" t="s">
        <v>105</v>
      </c>
      <c r="M333" s="76">
        <v>1.32</v>
      </c>
      <c r="N333" s="76">
        <v>1</v>
      </c>
      <c r="O333" s="76">
        <v>588535.5</v>
      </c>
      <c r="P333" s="76">
        <v>100.77</v>
      </c>
      <c r="Q333" s="76">
        <v>0</v>
      </c>
      <c r="R333" s="76">
        <v>593.06722334999995</v>
      </c>
      <c r="S333" s="76">
        <v>0.27</v>
      </c>
      <c r="T333" s="76">
        <v>0.03</v>
      </c>
      <c r="U333" s="76">
        <v>0.01</v>
      </c>
    </row>
    <row r="334" spans="2:21">
      <c r="B334" t="s">
        <v>1157</v>
      </c>
      <c r="C334" t="s">
        <v>1158</v>
      </c>
      <c r="D334" t="s">
        <v>103</v>
      </c>
      <c r="E334" t="s">
        <v>126</v>
      </c>
      <c r="F334" t="s">
        <v>711</v>
      </c>
      <c r="G334" t="s">
        <v>433</v>
      </c>
      <c r="H334" t="s">
        <v>677</v>
      </c>
      <c r="I334" t="s">
        <v>153</v>
      </c>
      <c r="J334" t="s">
        <v>266</v>
      </c>
      <c r="K334" s="76">
        <v>5.41</v>
      </c>
      <c r="L334" t="s">
        <v>105</v>
      </c>
      <c r="M334" s="76">
        <v>5.05</v>
      </c>
      <c r="N334" s="76">
        <v>3.58</v>
      </c>
      <c r="O334" s="76">
        <v>2691788.12</v>
      </c>
      <c r="P334" s="76">
        <v>115.2</v>
      </c>
      <c r="Q334" s="76">
        <v>0</v>
      </c>
      <c r="R334" s="76">
        <v>3100.9399142399998</v>
      </c>
      <c r="S334" s="76">
        <v>0.47</v>
      </c>
      <c r="T334" s="76">
        <v>0.18</v>
      </c>
      <c r="U334" s="76">
        <v>0.04</v>
      </c>
    </row>
    <row r="335" spans="2:21">
      <c r="B335" t="s">
        <v>1159</v>
      </c>
      <c r="C335" t="s">
        <v>1160</v>
      </c>
      <c r="D335" t="s">
        <v>103</v>
      </c>
      <c r="E335" t="s">
        <v>126</v>
      </c>
      <c r="F335" t="s">
        <v>711</v>
      </c>
      <c r="G335" t="s">
        <v>433</v>
      </c>
      <c r="H335" t="s">
        <v>677</v>
      </c>
      <c r="I335" t="s">
        <v>153</v>
      </c>
      <c r="J335" t="s">
        <v>266</v>
      </c>
      <c r="K335" s="76">
        <v>1.68</v>
      </c>
      <c r="L335" t="s">
        <v>105</v>
      </c>
      <c r="M335" s="76">
        <v>7.2</v>
      </c>
      <c r="N335" s="76">
        <v>1.84</v>
      </c>
      <c r="O335" s="76">
        <v>1011853.53</v>
      </c>
      <c r="P335" s="76">
        <v>111.13</v>
      </c>
      <c r="Q335" s="76">
        <v>0</v>
      </c>
      <c r="R335" s="76">
        <v>1124.472827889</v>
      </c>
      <c r="S335" s="76">
        <v>0.44</v>
      </c>
      <c r="T335" s="76">
        <v>0.06</v>
      </c>
      <c r="U335" s="76">
        <v>0.01</v>
      </c>
    </row>
    <row r="336" spans="2:21">
      <c r="B336" t="s">
        <v>1161</v>
      </c>
      <c r="C336" t="s">
        <v>1162</v>
      </c>
      <c r="D336" t="s">
        <v>103</v>
      </c>
      <c r="E336" t="s">
        <v>126</v>
      </c>
      <c r="F336" t="s">
        <v>1163</v>
      </c>
      <c r="G336" t="s">
        <v>433</v>
      </c>
      <c r="H336" t="s">
        <v>673</v>
      </c>
      <c r="I336" t="s">
        <v>152</v>
      </c>
      <c r="J336" t="s">
        <v>266</v>
      </c>
      <c r="K336" s="76">
        <v>3.66</v>
      </c>
      <c r="L336" t="s">
        <v>105</v>
      </c>
      <c r="M336" s="76">
        <v>6.05</v>
      </c>
      <c r="N336" s="76">
        <v>5.0999999999999996</v>
      </c>
      <c r="O336" s="76">
        <v>2874317</v>
      </c>
      <c r="P336" s="76">
        <v>110.7</v>
      </c>
      <c r="Q336" s="76">
        <v>0</v>
      </c>
      <c r="R336" s="76">
        <v>3181.868919</v>
      </c>
      <c r="S336" s="76">
        <v>0.31</v>
      </c>
      <c r="T336" s="76">
        <v>0.18</v>
      </c>
      <c r="U336" s="76">
        <v>0.04</v>
      </c>
    </row>
    <row r="337" spans="2:21">
      <c r="B337" t="s">
        <v>1161</v>
      </c>
      <c r="C337" t="s">
        <v>1162</v>
      </c>
      <c r="D337" t="s">
        <v>103</v>
      </c>
      <c r="E337" t="s">
        <v>126</v>
      </c>
      <c r="F337" t="s">
        <v>1163</v>
      </c>
      <c r="G337" t="s">
        <v>433</v>
      </c>
      <c r="H337" t="s">
        <v>673</v>
      </c>
      <c r="I337" t="s">
        <v>152</v>
      </c>
      <c r="J337" t="s">
        <v>266</v>
      </c>
      <c r="K337" s="76">
        <v>3.66</v>
      </c>
      <c r="L337" t="s">
        <v>105</v>
      </c>
      <c r="M337" s="76">
        <v>6.05</v>
      </c>
      <c r="N337" s="76">
        <v>5.0999999999999996</v>
      </c>
      <c r="O337" s="76">
        <v>4133693</v>
      </c>
      <c r="P337" s="76">
        <v>110.7</v>
      </c>
      <c r="Q337" s="76">
        <v>0</v>
      </c>
      <c r="R337" s="76">
        <v>4575.9981509999998</v>
      </c>
      <c r="S337" s="76">
        <v>0.44</v>
      </c>
      <c r="T337" s="76">
        <v>0.26</v>
      </c>
      <c r="U337" s="76">
        <v>0.05</v>
      </c>
    </row>
    <row r="338" spans="2:21">
      <c r="B338" t="s">
        <v>1164</v>
      </c>
      <c r="C338" t="s">
        <v>1165</v>
      </c>
      <c r="D338" t="s">
        <v>103</v>
      </c>
      <c r="E338" t="s">
        <v>126</v>
      </c>
      <c r="F338" t="s">
        <v>1166</v>
      </c>
      <c r="G338" t="s">
        <v>433</v>
      </c>
      <c r="H338" t="s">
        <v>677</v>
      </c>
      <c r="I338" t="s">
        <v>153</v>
      </c>
      <c r="J338" t="s">
        <v>266</v>
      </c>
      <c r="K338" s="76">
        <v>3.37</v>
      </c>
      <c r="L338" t="s">
        <v>105</v>
      </c>
      <c r="M338" s="76">
        <v>4.45</v>
      </c>
      <c r="N338" s="76">
        <v>4.03</v>
      </c>
      <c r="O338" s="76">
        <v>2002473</v>
      </c>
      <c r="P338" s="76">
        <v>106.1</v>
      </c>
      <c r="Q338" s="76">
        <v>0</v>
      </c>
      <c r="R338" s="76">
        <v>2124.6238530000001</v>
      </c>
      <c r="S338" s="76">
        <v>0.14000000000000001</v>
      </c>
      <c r="T338" s="76">
        <v>0.12</v>
      </c>
      <c r="U338" s="76">
        <v>0.02</v>
      </c>
    </row>
    <row r="339" spans="2:21">
      <c r="B339" t="s">
        <v>1164</v>
      </c>
      <c r="C339" t="s">
        <v>1165</v>
      </c>
      <c r="D339" t="s">
        <v>103</v>
      </c>
      <c r="E339" t="s">
        <v>126</v>
      </c>
      <c r="F339" t="s">
        <v>1166</v>
      </c>
      <c r="G339" t="s">
        <v>433</v>
      </c>
      <c r="H339" t="s">
        <v>677</v>
      </c>
      <c r="I339" t="s">
        <v>153</v>
      </c>
      <c r="J339" t="s">
        <v>266</v>
      </c>
      <c r="K339" s="76">
        <v>3.37</v>
      </c>
      <c r="L339" t="s">
        <v>105</v>
      </c>
      <c r="M339" s="76">
        <v>4.45</v>
      </c>
      <c r="N339" s="76">
        <v>4.03</v>
      </c>
      <c r="O339" s="76">
        <v>4372220</v>
      </c>
      <c r="P339" s="76">
        <v>106.1</v>
      </c>
      <c r="Q339" s="76">
        <v>0</v>
      </c>
      <c r="R339" s="76">
        <v>4638.9254199999996</v>
      </c>
      <c r="S339" s="76">
        <v>0.31</v>
      </c>
      <c r="T339" s="76">
        <v>0.27</v>
      </c>
      <c r="U339" s="76">
        <v>0.05</v>
      </c>
    </row>
    <row r="340" spans="2:21">
      <c r="B340" t="s">
        <v>1167</v>
      </c>
      <c r="C340" t="s">
        <v>1168</v>
      </c>
      <c r="D340" t="s">
        <v>103</v>
      </c>
      <c r="E340" t="s">
        <v>126</v>
      </c>
      <c r="F340" t="s">
        <v>1169</v>
      </c>
      <c r="G340" t="s">
        <v>130</v>
      </c>
      <c r="H340" t="s">
        <v>673</v>
      </c>
      <c r="I340" t="s">
        <v>152</v>
      </c>
      <c r="J340" t="s">
        <v>266</v>
      </c>
      <c r="K340" s="76">
        <v>3.76</v>
      </c>
      <c r="L340" t="s">
        <v>105</v>
      </c>
      <c r="M340" s="76">
        <v>2.95</v>
      </c>
      <c r="N340" s="76">
        <v>2.4500000000000002</v>
      </c>
      <c r="O340" s="76">
        <v>400485.44</v>
      </c>
      <c r="P340" s="76">
        <v>105.75</v>
      </c>
      <c r="Q340" s="76">
        <v>0</v>
      </c>
      <c r="R340" s="76">
        <v>423.51335280000001</v>
      </c>
      <c r="S340" s="76">
        <v>0.14000000000000001</v>
      </c>
      <c r="T340" s="76">
        <v>0.02</v>
      </c>
      <c r="U340" s="76">
        <v>0</v>
      </c>
    </row>
    <row r="341" spans="2:21">
      <c r="B341" t="s">
        <v>1170</v>
      </c>
      <c r="C341" t="s">
        <v>1171</v>
      </c>
      <c r="D341" t="s">
        <v>103</v>
      </c>
      <c r="E341" t="s">
        <v>126</v>
      </c>
      <c r="F341" t="s">
        <v>720</v>
      </c>
      <c r="G341" t="s">
        <v>433</v>
      </c>
      <c r="H341" t="s">
        <v>673</v>
      </c>
      <c r="I341" t="s">
        <v>152</v>
      </c>
      <c r="J341" t="s">
        <v>266</v>
      </c>
      <c r="K341" s="76">
        <v>1.34</v>
      </c>
      <c r="L341" t="s">
        <v>105</v>
      </c>
      <c r="M341" s="76">
        <v>0.84</v>
      </c>
      <c r="N341" s="76">
        <v>2.0299999999999998</v>
      </c>
      <c r="O341" s="76">
        <v>1354456.6</v>
      </c>
      <c r="P341" s="76">
        <v>99.84</v>
      </c>
      <c r="Q341" s="76">
        <v>0</v>
      </c>
      <c r="R341" s="76">
        <v>1352.2894694399999</v>
      </c>
      <c r="S341" s="76">
        <v>0.36</v>
      </c>
      <c r="T341" s="76">
        <v>0.08</v>
      </c>
      <c r="U341" s="76">
        <v>0.02</v>
      </c>
    </row>
    <row r="342" spans="2:21">
      <c r="B342" t="s">
        <v>1170</v>
      </c>
      <c r="C342" t="s">
        <v>1171</v>
      </c>
      <c r="D342" t="s">
        <v>103</v>
      </c>
      <c r="E342" t="s">
        <v>126</v>
      </c>
      <c r="F342" t="s">
        <v>720</v>
      </c>
      <c r="G342" t="s">
        <v>433</v>
      </c>
      <c r="H342" t="s">
        <v>673</v>
      </c>
      <c r="I342" t="s">
        <v>152</v>
      </c>
      <c r="J342" t="s">
        <v>266</v>
      </c>
      <c r="K342" s="76">
        <v>1.34</v>
      </c>
      <c r="L342" t="s">
        <v>105</v>
      </c>
      <c r="M342" s="76">
        <v>0.84</v>
      </c>
      <c r="N342" s="76">
        <v>2.0299999999999998</v>
      </c>
      <c r="O342" s="76">
        <v>479.5</v>
      </c>
      <c r="P342" s="76">
        <v>99.84</v>
      </c>
      <c r="Q342" s="76">
        <v>0</v>
      </c>
      <c r="R342" s="76">
        <v>0.47873280000000001</v>
      </c>
      <c r="S342" s="76">
        <v>0</v>
      </c>
      <c r="T342" s="76">
        <v>0</v>
      </c>
      <c r="U342" s="76">
        <v>0</v>
      </c>
    </row>
    <row r="343" spans="2:21">
      <c r="B343" t="s">
        <v>1172</v>
      </c>
      <c r="C343" t="s">
        <v>1173</v>
      </c>
      <c r="D343" t="s">
        <v>103</v>
      </c>
      <c r="E343" t="s">
        <v>126</v>
      </c>
      <c r="F343" t="s">
        <v>723</v>
      </c>
      <c r="G343" t="s">
        <v>126</v>
      </c>
      <c r="H343" t="s">
        <v>673</v>
      </c>
      <c r="I343" t="s">
        <v>152</v>
      </c>
      <c r="J343" t="s">
        <v>843</v>
      </c>
      <c r="K343" s="76">
        <v>0.65</v>
      </c>
      <c r="L343" t="s">
        <v>105</v>
      </c>
      <c r="M343" s="76">
        <v>5.85</v>
      </c>
      <c r="N343" s="76">
        <v>0.96</v>
      </c>
      <c r="O343" s="76">
        <v>514747.5</v>
      </c>
      <c r="P343" s="76">
        <v>102.73</v>
      </c>
      <c r="Q343" s="76">
        <v>0</v>
      </c>
      <c r="R343" s="76">
        <v>528.80010675000005</v>
      </c>
      <c r="S343" s="76">
        <v>0.49</v>
      </c>
      <c r="T343" s="76">
        <v>0.03</v>
      </c>
      <c r="U343" s="76">
        <v>0.01</v>
      </c>
    </row>
    <row r="344" spans="2:21">
      <c r="B344" t="s">
        <v>1174</v>
      </c>
      <c r="C344" t="s">
        <v>1175</v>
      </c>
      <c r="D344" t="s">
        <v>103</v>
      </c>
      <c r="E344" t="s">
        <v>126</v>
      </c>
      <c r="F344" t="s">
        <v>723</v>
      </c>
      <c r="G344" t="s">
        <v>126</v>
      </c>
      <c r="H344" t="s">
        <v>673</v>
      </c>
      <c r="I344" t="s">
        <v>152</v>
      </c>
      <c r="J344" t="s">
        <v>266</v>
      </c>
      <c r="K344" s="76">
        <v>4.5999999999999996</v>
      </c>
      <c r="L344" t="s">
        <v>105</v>
      </c>
      <c r="M344" s="76">
        <v>5.89</v>
      </c>
      <c r="N344" s="76">
        <v>3.04</v>
      </c>
      <c r="O344" s="76">
        <v>936</v>
      </c>
      <c r="P344" s="76">
        <v>119.32</v>
      </c>
      <c r="Q344" s="76">
        <v>0</v>
      </c>
      <c r="R344" s="76">
        <v>1.1168351999999999</v>
      </c>
      <c r="S344" s="76">
        <v>0</v>
      </c>
      <c r="T344" s="76">
        <v>0</v>
      </c>
      <c r="U344" s="76">
        <v>0</v>
      </c>
    </row>
    <row r="345" spans="2:21">
      <c r="B345" t="s">
        <v>1176</v>
      </c>
      <c r="C345" t="s">
        <v>1177</v>
      </c>
      <c r="D345" t="s">
        <v>103</v>
      </c>
      <c r="E345" t="s">
        <v>126</v>
      </c>
      <c r="F345" t="s">
        <v>726</v>
      </c>
      <c r="G345" t="s">
        <v>433</v>
      </c>
      <c r="H345" t="s">
        <v>677</v>
      </c>
      <c r="I345" t="s">
        <v>153</v>
      </c>
      <c r="J345" t="s">
        <v>266</v>
      </c>
      <c r="K345" s="76">
        <v>4.17</v>
      </c>
      <c r="L345" t="s">
        <v>105</v>
      </c>
      <c r="M345" s="76">
        <v>7.05</v>
      </c>
      <c r="N345" s="76">
        <v>3.01</v>
      </c>
      <c r="O345" s="76">
        <v>303167.24</v>
      </c>
      <c r="P345" s="76">
        <v>122.4</v>
      </c>
      <c r="Q345" s="76">
        <v>0</v>
      </c>
      <c r="R345" s="76">
        <v>371.07670175999999</v>
      </c>
      <c r="S345" s="76">
        <v>0.05</v>
      </c>
      <c r="T345" s="76">
        <v>0.02</v>
      </c>
      <c r="U345" s="76">
        <v>0</v>
      </c>
    </row>
    <row r="346" spans="2:21">
      <c r="B346" t="s">
        <v>1178</v>
      </c>
      <c r="C346" t="s">
        <v>1179</v>
      </c>
      <c r="D346" t="s">
        <v>103</v>
      </c>
      <c r="E346" t="s">
        <v>126</v>
      </c>
      <c r="F346" t="s">
        <v>726</v>
      </c>
      <c r="G346" t="s">
        <v>433</v>
      </c>
      <c r="H346" t="s">
        <v>677</v>
      </c>
      <c r="I346" t="s">
        <v>153</v>
      </c>
      <c r="J346" t="s">
        <v>266</v>
      </c>
      <c r="K346" s="76">
        <v>6.11</v>
      </c>
      <c r="L346" t="s">
        <v>105</v>
      </c>
      <c r="M346" s="76">
        <v>3.95</v>
      </c>
      <c r="N346" s="76">
        <v>4.21</v>
      </c>
      <c r="O346" s="76">
        <v>2791422</v>
      </c>
      <c r="P346" s="76">
        <v>108.27</v>
      </c>
      <c r="Q346" s="76">
        <v>0</v>
      </c>
      <c r="R346" s="76">
        <v>3022.2725994000002</v>
      </c>
      <c r="S346" s="76">
        <v>0.56000000000000005</v>
      </c>
      <c r="T346" s="76">
        <v>0.17</v>
      </c>
      <c r="U346" s="76">
        <v>0.03</v>
      </c>
    </row>
    <row r="347" spans="2:21">
      <c r="B347" t="s">
        <v>1180</v>
      </c>
      <c r="C347" t="s">
        <v>1181</v>
      </c>
      <c r="D347" t="s">
        <v>103</v>
      </c>
      <c r="E347" t="s">
        <v>126</v>
      </c>
      <c r="F347" t="s">
        <v>962</v>
      </c>
      <c r="G347" t="s">
        <v>433</v>
      </c>
      <c r="H347" t="s">
        <v>673</v>
      </c>
      <c r="I347" t="s">
        <v>152</v>
      </c>
      <c r="J347" t="s">
        <v>266</v>
      </c>
      <c r="K347" s="76">
        <v>3.99</v>
      </c>
      <c r="L347" t="s">
        <v>105</v>
      </c>
      <c r="M347" s="76">
        <v>5.8</v>
      </c>
      <c r="N347" s="76">
        <v>0</v>
      </c>
      <c r="O347" s="76">
        <v>817</v>
      </c>
      <c r="P347" s="76">
        <v>106.77</v>
      </c>
      <c r="Q347" s="76">
        <v>0</v>
      </c>
      <c r="R347" s="76">
        <v>0.8723109</v>
      </c>
      <c r="S347" s="76">
        <v>0</v>
      </c>
      <c r="T347" s="76">
        <v>0</v>
      </c>
      <c r="U347" s="76">
        <v>0</v>
      </c>
    </row>
    <row r="348" spans="2:21">
      <c r="B348" t="s">
        <v>1182</v>
      </c>
      <c r="C348" t="s">
        <v>1183</v>
      </c>
      <c r="D348" t="s">
        <v>103</v>
      </c>
      <c r="E348" t="s">
        <v>126</v>
      </c>
      <c r="F348" t="s">
        <v>672</v>
      </c>
      <c r="G348" t="s">
        <v>135</v>
      </c>
      <c r="H348" t="s">
        <v>673</v>
      </c>
      <c r="I348" t="s">
        <v>152</v>
      </c>
      <c r="J348" t="s">
        <v>266</v>
      </c>
      <c r="K348" s="76">
        <v>6.16</v>
      </c>
      <c r="L348" t="s">
        <v>105</v>
      </c>
      <c r="M348" s="76">
        <v>3.55</v>
      </c>
      <c r="N348" s="76">
        <v>3.92</v>
      </c>
      <c r="O348" s="76">
        <v>550</v>
      </c>
      <c r="P348" s="76">
        <v>108.28</v>
      </c>
      <c r="Q348" s="76">
        <v>0</v>
      </c>
      <c r="R348" s="76">
        <v>0.59553999999999996</v>
      </c>
      <c r="S348" s="76">
        <v>0</v>
      </c>
      <c r="T348" s="76">
        <v>0</v>
      </c>
      <c r="U348" s="76">
        <v>0</v>
      </c>
    </row>
    <row r="349" spans="2:21">
      <c r="B349" t="s">
        <v>1184</v>
      </c>
      <c r="C349" t="s">
        <v>1185</v>
      </c>
      <c r="D349" t="s">
        <v>103</v>
      </c>
      <c r="E349" t="s">
        <v>126</v>
      </c>
      <c r="F349" t="s">
        <v>672</v>
      </c>
      <c r="G349" t="s">
        <v>135</v>
      </c>
      <c r="H349" t="s">
        <v>673</v>
      </c>
      <c r="I349" t="s">
        <v>152</v>
      </c>
      <c r="J349" t="s">
        <v>266</v>
      </c>
      <c r="K349" s="76">
        <v>4.58</v>
      </c>
      <c r="L349" t="s">
        <v>105</v>
      </c>
      <c r="M349" s="76">
        <v>4.1399999999999997</v>
      </c>
      <c r="N349" s="76">
        <v>3.19</v>
      </c>
      <c r="O349" s="76">
        <v>286153</v>
      </c>
      <c r="P349" s="76">
        <v>111.3</v>
      </c>
      <c r="Q349" s="76">
        <v>0</v>
      </c>
      <c r="R349" s="76">
        <v>318.48828900000001</v>
      </c>
      <c r="S349" s="76">
        <v>0.04</v>
      </c>
      <c r="T349" s="76">
        <v>0.02</v>
      </c>
      <c r="U349" s="76">
        <v>0</v>
      </c>
    </row>
    <row r="350" spans="2:21">
      <c r="B350" t="s">
        <v>1186</v>
      </c>
      <c r="C350" t="s">
        <v>1187</v>
      </c>
      <c r="D350" t="s">
        <v>103</v>
      </c>
      <c r="E350" t="s">
        <v>126</v>
      </c>
      <c r="F350" t="s">
        <v>672</v>
      </c>
      <c r="G350" t="s">
        <v>135</v>
      </c>
      <c r="H350" t="s">
        <v>673</v>
      </c>
      <c r="I350" t="s">
        <v>152</v>
      </c>
      <c r="J350" t="s">
        <v>266</v>
      </c>
      <c r="K350" s="76">
        <v>1.1100000000000001</v>
      </c>
      <c r="L350" t="s">
        <v>105</v>
      </c>
      <c r="M350" s="76">
        <v>6.99</v>
      </c>
      <c r="N350" s="76">
        <v>1.27</v>
      </c>
      <c r="O350" s="76">
        <v>7443903.2000000002</v>
      </c>
      <c r="P350" s="76">
        <v>105.5</v>
      </c>
      <c r="Q350" s="76">
        <v>0</v>
      </c>
      <c r="R350" s="76">
        <v>7853.3178760000001</v>
      </c>
      <c r="S350" s="76">
        <v>3.26</v>
      </c>
      <c r="T350" s="76">
        <v>0.45</v>
      </c>
      <c r="U350" s="76">
        <v>0.09</v>
      </c>
    </row>
    <row r="351" spans="2:21">
      <c r="B351" t="s">
        <v>1186</v>
      </c>
      <c r="C351" t="s">
        <v>1187</v>
      </c>
      <c r="D351" t="s">
        <v>103</v>
      </c>
      <c r="E351" t="s">
        <v>126</v>
      </c>
      <c r="F351" t="s">
        <v>672</v>
      </c>
      <c r="G351" t="s">
        <v>135</v>
      </c>
      <c r="H351" t="s">
        <v>673</v>
      </c>
      <c r="I351" t="s">
        <v>152</v>
      </c>
      <c r="J351" t="s">
        <v>266</v>
      </c>
      <c r="K351" s="76">
        <v>1.1100000000000001</v>
      </c>
      <c r="L351" t="s">
        <v>105</v>
      </c>
      <c r="M351" s="76">
        <v>6.99</v>
      </c>
      <c r="N351" s="76">
        <v>1.27</v>
      </c>
      <c r="O351" s="76">
        <v>4988892</v>
      </c>
      <c r="P351" s="76">
        <v>105.5</v>
      </c>
      <c r="Q351" s="76">
        <v>0</v>
      </c>
      <c r="R351" s="76">
        <v>5263.2810600000003</v>
      </c>
      <c r="S351" s="76">
        <v>2.19</v>
      </c>
      <c r="T351" s="76">
        <v>0.3</v>
      </c>
      <c r="U351" s="76">
        <v>0.06</v>
      </c>
    </row>
    <row r="352" spans="2:21">
      <c r="B352" t="s">
        <v>1188</v>
      </c>
      <c r="C352" t="s">
        <v>1189</v>
      </c>
      <c r="D352" t="s">
        <v>103</v>
      </c>
      <c r="E352" t="s">
        <v>126</v>
      </c>
      <c r="F352" t="s">
        <v>1190</v>
      </c>
      <c r="G352" t="s">
        <v>1191</v>
      </c>
      <c r="H352" t="s">
        <v>673</v>
      </c>
      <c r="I352" t="s">
        <v>152</v>
      </c>
      <c r="J352" t="s">
        <v>1192</v>
      </c>
      <c r="K352" s="76">
        <v>3.53</v>
      </c>
      <c r="L352" t="s">
        <v>105</v>
      </c>
      <c r="M352" s="76">
        <v>2.8</v>
      </c>
      <c r="N352" s="76">
        <v>2.56</v>
      </c>
      <c r="O352" s="76">
        <v>348090.75</v>
      </c>
      <c r="P352" s="76">
        <v>104.5</v>
      </c>
      <c r="Q352" s="76">
        <v>0</v>
      </c>
      <c r="R352" s="76">
        <v>363.75483374999999</v>
      </c>
      <c r="S352" s="76">
        <v>0.34</v>
      </c>
      <c r="T352" s="76">
        <v>0.02</v>
      </c>
      <c r="U352" s="76">
        <v>0</v>
      </c>
    </row>
    <row r="353" spans="2:21">
      <c r="B353" t="s">
        <v>1193</v>
      </c>
      <c r="C353" t="s">
        <v>1194</v>
      </c>
      <c r="D353" t="s">
        <v>103</v>
      </c>
      <c r="E353" t="s">
        <v>126</v>
      </c>
      <c r="F353" t="s">
        <v>736</v>
      </c>
      <c r="G353" t="s">
        <v>135</v>
      </c>
      <c r="H353" t="s">
        <v>673</v>
      </c>
      <c r="I353" t="s">
        <v>152</v>
      </c>
      <c r="J353" t="s">
        <v>843</v>
      </c>
      <c r="K353" s="76">
        <v>0.74</v>
      </c>
      <c r="L353" t="s">
        <v>105</v>
      </c>
      <c r="M353" s="76">
        <v>5.5</v>
      </c>
      <c r="N353" s="76">
        <v>0.91</v>
      </c>
      <c r="O353" s="76">
        <v>1126240.25</v>
      </c>
      <c r="P353" s="76">
        <v>102.54</v>
      </c>
      <c r="Q353" s="76">
        <v>0</v>
      </c>
      <c r="R353" s="76">
        <v>1154.8467523500001</v>
      </c>
      <c r="S353" s="76">
        <v>0.93</v>
      </c>
      <c r="T353" s="76">
        <v>7.0000000000000007E-2</v>
      </c>
      <c r="U353" s="76">
        <v>0.01</v>
      </c>
    </row>
    <row r="354" spans="2:21">
      <c r="B354" t="s">
        <v>1195</v>
      </c>
      <c r="C354" t="s">
        <v>1196</v>
      </c>
      <c r="D354" t="s">
        <v>103</v>
      </c>
      <c r="E354" t="s">
        <v>126</v>
      </c>
      <c r="F354" t="s">
        <v>736</v>
      </c>
      <c r="G354" t="s">
        <v>135</v>
      </c>
      <c r="H354" t="s">
        <v>673</v>
      </c>
      <c r="I354" t="s">
        <v>152</v>
      </c>
      <c r="J354" t="s">
        <v>490</v>
      </c>
      <c r="L354" t="s">
        <v>105</v>
      </c>
      <c r="M354" s="76">
        <v>2.16</v>
      </c>
      <c r="N354" s="76">
        <v>0</v>
      </c>
      <c r="O354" s="76">
        <v>3000000</v>
      </c>
      <c r="P354" s="76">
        <v>102.24</v>
      </c>
      <c r="Q354" s="76">
        <v>0</v>
      </c>
      <c r="R354" s="76">
        <v>3067.2</v>
      </c>
      <c r="S354" s="76">
        <v>0</v>
      </c>
      <c r="T354" s="76">
        <v>0.18</v>
      </c>
      <c r="U354" s="76">
        <v>0.04</v>
      </c>
    </row>
    <row r="355" spans="2:21">
      <c r="B355" t="s">
        <v>1197</v>
      </c>
      <c r="C355" t="s">
        <v>1198</v>
      </c>
      <c r="D355" t="s">
        <v>103</v>
      </c>
      <c r="E355" t="s">
        <v>126</v>
      </c>
      <c r="F355" t="s">
        <v>736</v>
      </c>
      <c r="G355" t="s">
        <v>135</v>
      </c>
      <c r="H355" t="s">
        <v>673</v>
      </c>
      <c r="I355" t="s">
        <v>152</v>
      </c>
      <c r="J355" t="s">
        <v>266</v>
      </c>
      <c r="K355" s="76">
        <v>2.7</v>
      </c>
      <c r="L355" t="s">
        <v>105</v>
      </c>
      <c r="M355" s="76">
        <v>1.32</v>
      </c>
      <c r="N355" s="76">
        <v>1.35</v>
      </c>
      <c r="O355" s="76">
        <v>500989</v>
      </c>
      <c r="P355" s="76">
        <v>100.85</v>
      </c>
      <c r="Q355" s="76">
        <v>1.6631899999999999</v>
      </c>
      <c r="R355" s="76">
        <v>506.9105965</v>
      </c>
      <c r="S355" s="76">
        <v>0.09</v>
      </c>
      <c r="T355" s="76">
        <v>0.03</v>
      </c>
      <c r="U355" s="76">
        <v>0.01</v>
      </c>
    </row>
    <row r="356" spans="2:21">
      <c r="B356" t="s">
        <v>1199</v>
      </c>
      <c r="C356" t="s">
        <v>1200</v>
      </c>
      <c r="D356" t="s">
        <v>103</v>
      </c>
      <c r="E356" t="s">
        <v>126</v>
      </c>
      <c r="F356" t="s">
        <v>1201</v>
      </c>
      <c r="G356" t="s">
        <v>433</v>
      </c>
      <c r="H356" t="s">
        <v>677</v>
      </c>
      <c r="I356" t="s">
        <v>153</v>
      </c>
      <c r="J356" t="s">
        <v>266</v>
      </c>
      <c r="K356" s="76">
        <v>4.04</v>
      </c>
      <c r="L356" t="s">
        <v>105</v>
      </c>
      <c r="M356" s="76">
        <v>3.5</v>
      </c>
      <c r="N356" s="76">
        <v>2.93</v>
      </c>
      <c r="O356" s="76">
        <v>200809.59</v>
      </c>
      <c r="P356" s="76">
        <v>106.99</v>
      </c>
      <c r="Q356" s="76">
        <v>0</v>
      </c>
      <c r="R356" s="76">
        <v>214.84618034100001</v>
      </c>
      <c r="S356" s="76">
        <v>0.04</v>
      </c>
      <c r="T356" s="76">
        <v>0.01</v>
      </c>
      <c r="U356" s="76">
        <v>0</v>
      </c>
    </row>
    <row r="357" spans="2:21">
      <c r="B357" t="s">
        <v>1199</v>
      </c>
      <c r="C357" t="s">
        <v>1200</v>
      </c>
      <c r="D357" t="s">
        <v>103</v>
      </c>
      <c r="E357" t="s">
        <v>126</v>
      </c>
      <c r="F357" t="s">
        <v>1201</v>
      </c>
      <c r="G357" t="s">
        <v>433</v>
      </c>
      <c r="H357" t="s">
        <v>677</v>
      </c>
      <c r="I357" t="s">
        <v>153</v>
      </c>
      <c r="J357" t="s">
        <v>1202</v>
      </c>
      <c r="L357" t="s">
        <v>105</v>
      </c>
      <c r="M357" s="76">
        <v>0</v>
      </c>
      <c r="N357" s="76">
        <v>0</v>
      </c>
      <c r="O357" s="76">
        <v>-2304</v>
      </c>
      <c r="P357" s="76">
        <v>0.56000000000000005</v>
      </c>
      <c r="Q357" s="76">
        <v>0</v>
      </c>
      <c r="R357" s="76">
        <v>-1.29024E-2</v>
      </c>
      <c r="S357" s="76">
        <v>0</v>
      </c>
      <c r="T357" s="76">
        <v>0</v>
      </c>
      <c r="U357" s="76">
        <v>0</v>
      </c>
    </row>
    <row r="358" spans="2:21">
      <c r="B358" t="s">
        <v>1203</v>
      </c>
      <c r="C358" t="s">
        <v>1204</v>
      </c>
      <c r="D358" t="s">
        <v>103</v>
      </c>
      <c r="E358" t="s">
        <v>126</v>
      </c>
      <c r="F358" t="s">
        <v>1205</v>
      </c>
      <c r="G358" t="s">
        <v>433</v>
      </c>
      <c r="H358" t="s">
        <v>677</v>
      </c>
      <c r="I358" t="s">
        <v>153</v>
      </c>
      <c r="J358" t="s">
        <v>266</v>
      </c>
      <c r="K358" s="76">
        <v>4.1399999999999997</v>
      </c>
      <c r="L358" t="s">
        <v>105</v>
      </c>
      <c r="M358" s="76">
        <v>4.9000000000000004</v>
      </c>
      <c r="N358" s="76">
        <v>0</v>
      </c>
      <c r="O358" s="76">
        <v>1000496</v>
      </c>
      <c r="P358" s="76">
        <v>105.26</v>
      </c>
      <c r="Q358" s="76">
        <v>0</v>
      </c>
      <c r="R358" s="76">
        <v>1053.1220896</v>
      </c>
      <c r="S358" s="76">
        <v>0.36</v>
      </c>
      <c r="T358" s="76">
        <v>0.06</v>
      </c>
      <c r="U358" s="76">
        <v>0.01</v>
      </c>
    </row>
    <row r="359" spans="2:21">
      <c r="B359" t="s">
        <v>1206</v>
      </c>
      <c r="C359" t="s">
        <v>1207</v>
      </c>
      <c r="D359" t="s">
        <v>103</v>
      </c>
      <c r="E359" t="s">
        <v>126</v>
      </c>
      <c r="F359" t="s">
        <v>1120</v>
      </c>
      <c r="G359" t="s">
        <v>130</v>
      </c>
      <c r="H359" t="s">
        <v>677</v>
      </c>
      <c r="I359" t="s">
        <v>153</v>
      </c>
      <c r="J359" t="s">
        <v>309</v>
      </c>
      <c r="L359" t="s">
        <v>105</v>
      </c>
      <c r="M359" s="76">
        <v>2.2999999999999998</v>
      </c>
      <c r="N359" s="76">
        <v>0</v>
      </c>
      <c r="O359" s="76">
        <v>1319000</v>
      </c>
      <c r="P359" s="76">
        <v>100.33</v>
      </c>
      <c r="Q359" s="76">
        <v>0</v>
      </c>
      <c r="R359" s="76">
        <v>1323.3526999999999</v>
      </c>
      <c r="S359" s="76">
        <v>0</v>
      </c>
      <c r="T359" s="76">
        <v>0.08</v>
      </c>
      <c r="U359" s="76">
        <v>0.02</v>
      </c>
    </row>
    <row r="360" spans="2:21">
      <c r="B360" t="s">
        <v>1208</v>
      </c>
      <c r="C360" t="s">
        <v>1209</v>
      </c>
      <c r="D360" t="s">
        <v>103</v>
      </c>
      <c r="E360" t="s">
        <v>126</v>
      </c>
      <c r="F360" t="s">
        <v>1120</v>
      </c>
      <c r="G360" t="s">
        <v>751</v>
      </c>
      <c r="H360" t="s">
        <v>677</v>
      </c>
      <c r="I360" t="s">
        <v>153</v>
      </c>
      <c r="J360" t="s">
        <v>266</v>
      </c>
      <c r="K360" s="76">
        <v>3.5</v>
      </c>
      <c r="L360" t="s">
        <v>105</v>
      </c>
      <c r="M360" s="76">
        <v>2.4</v>
      </c>
      <c r="N360" s="76">
        <v>0</v>
      </c>
      <c r="O360" s="76">
        <v>1467910.6</v>
      </c>
      <c r="P360" s="76">
        <v>103.49</v>
      </c>
      <c r="Q360" s="76">
        <v>0</v>
      </c>
      <c r="R360" s="76">
        <v>1519.1406799399999</v>
      </c>
      <c r="S360" s="76">
        <v>0.51</v>
      </c>
      <c r="T360" s="76">
        <v>0.09</v>
      </c>
      <c r="U360" s="76">
        <v>0.02</v>
      </c>
    </row>
    <row r="361" spans="2:21">
      <c r="B361" t="s">
        <v>1210</v>
      </c>
      <c r="C361" t="s">
        <v>1211</v>
      </c>
      <c r="D361" t="s">
        <v>103</v>
      </c>
      <c r="E361" t="s">
        <v>126</v>
      </c>
      <c r="F361" t="s">
        <v>1212</v>
      </c>
      <c r="G361" t="s">
        <v>433</v>
      </c>
      <c r="H361" t="s">
        <v>673</v>
      </c>
      <c r="I361" t="s">
        <v>152</v>
      </c>
      <c r="J361" t="s">
        <v>266</v>
      </c>
      <c r="K361" s="76">
        <v>3.04</v>
      </c>
      <c r="L361" t="s">
        <v>105</v>
      </c>
      <c r="M361" s="76">
        <v>5.0999999999999996</v>
      </c>
      <c r="N361" s="76">
        <v>4.22</v>
      </c>
      <c r="O361" s="76">
        <v>485432</v>
      </c>
      <c r="P361" s="76">
        <v>107.36</v>
      </c>
      <c r="Q361" s="76">
        <v>12.376989999999999</v>
      </c>
      <c r="R361" s="76">
        <v>533.53678520000005</v>
      </c>
      <c r="S361" s="76">
        <v>0.06</v>
      </c>
      <c r="T361" s="76">
        <v>0.03</v>
      </c>
      <c r="U361" s="76">
        <v>0.01</v>
      </c>
    </row>
    <row r="362" spans="2:21">
      <c r="B362" t="s">
        <v>1213</v>
      </c>
      <c r="C362" t="s">
        <v>1214</v>
      </c>
      <c r="D362" t="s">
        <v>103</v>
      </c>
      <c r="E362" t="s">
        <v>126</v>
      </c>
      <c r="F362" t="s">
        <v>750</v>
      </c>
      <c r="G362" t="s">
        <v>751</v>
      </c>
      <c r="H362" t="s">
        <v>673</v>
      </c>
      <c r="I362" t="s">
        <v>152</v>
      </c>
      <c r="J362" t="s">
        <v>266</v>
      </c>
      <c r="K362" s="76">
        <v>5.61</v>
      </c>
      <c r="L362" t="s">
        <v>105</v>
      </c>
      <c r="M362" s="76">
        <v>5.09</v>
      </c>
      <c r="N362" s="76">
        <v>3.68</v>
      </c>
      <c r="O362" s="76">
        <v>2255565.06</v>
      </c>
      <c r="P362" s="76">
        <v>117</v>
      </c>
      <c r="Q362" s="76">
        <v>288.30457999999999</v>
      </c>
      <c r="R362" s="76">
        <v>2724.3209575999999</v>
      </c>
      <c r="S362" s="76">
        <v>0.25</v>
      </c>
      <c r="T362" s="76">
        <v>0.16</v>
      </c>
      <c r="U362" s="76">
        <v>0.03</v>
      </c>
    </row>
    <row r="363" spans="2:21">
      <c r="B363" t="s">
        <v>1215</v>
      </c>
      <c r="C363" t="s">
        <v>1216</v>
      </c>
      <c r="D363" t="s">
        <v>103</v>
      </c>
      <c r="E363" t="s">
        <v>126</v>
      </c>
      <c r="F363" t="s">
        <v>1217</v>
      </c>
      <c r="G363" t="s">
        <v>130</v>
      </c>
      <c r="H363" t="s">
        <v>673</v>
      </c>
      <c r="I363" t="s">
        <v>383</v>
      </c>
      <c r="J363" t="s">
        <v>542</v>
      </c>
      <c r="L363" t="s">
        <v>105</v>
      </c>
      <c r="M363" s="76">
        <v>2.7</v>
      </c>
      <c r="N363" s="76">
        <v>0</v>
      </c>
      <c r="O363" s="76">
        <v>2916660</v>
      </c>
      <c r="P363" s="76">
        <v>103.61</v>
      </c>
      <c r="Q363" s="76">
        <v>0</v>
      </c>
      <c r="R363" s="76">
        <v>3021.9514260000001</v>
      </c>
      <c r="S363" s="76">
        <v>0</v>
      </c>
      <c r="T363" s="76">
        <v>0.17</v>
      </c>
      <c r="U363" s="76">
        <v>0.03</v>
      </c>
    </row>
    <row r="364" spans="2:21">
      <c r="B364" t="s">
        <v>1218</v>
      </c>
      <c r="C364" t="s">
        <v>1219</v>
      </c>
      <c r="D364" t="s">
        <v>103</v>
      </c>
      <c r="E364" t="s">
        <v>126</v>
      </c>
      <c r="F364" t="s">
        <v>1220</v>
      </c>
      <c r="G364" t="s">
        <v>1221</v>
      </c>
      <c r="H364" t="s">
        <v>673</v>
      </c>
      <c r="I364" t="s">
        <v>152</v>
      </c>
      <c r="J364" t="s">
        <v>322</v>
      </c>
      <c r="K364" s="76">
        <v>4.1900000000000004</v>
      </c>
      <c r="L364" t="s">
        <v>105</v>
      </c>
      <c r="M364" s="76">
        <v>3.35</v>
      </c>
      <c r="N364" s="76">
        <v>2.62</v>
      </c>
      <c r="O364" s="76">
        <v>909189</v>
      </c>
      <c r="P364" s="76">
        <v>106.7</v>
      </c>
      <c r="Q364" s="76">
        <v>116.24992</v>
      </c>
      <c r="R364" s="76">
        <v>978.56517599999995</v>
      </c>
      <c r="S364" s="76">
        <v>0.13</v>
      </c>
      <c r="T364" s="76">
        <v>0.06</v>
      </c>
      <c r="U364" s="76">
        <v>0.01</v>
      </c>
    </row>
    <row r="365" spans="2:21">
      <c r="B365" t="s">
        <v>1222</v>
      </c>
      <c r="C365" t="s">
        <v>1223</v>
      </c>
      <c r="D365" t="s">
        <v>103</v>
      </c>
      <c r="E365" t="s">
        <v>126</v>
      </c>
      <c r="F365" t="s">
        <v>1224</v>
      </c>
      <c r="G365" t="s">
        <v>126</v>
      </c>
      <c r="H365" t="s">
        <v>209</v>
      </c>
      <c r="I365" t="s">
        <v>152</v>
      </c>
      <c r="J365" t="s">
        <v>266</v>
      </c>
      <c r="K365" s="76">
        <v>4.6900000000000004</v>
      </c>
      <c r="L365" t="s">
        <v>105</v>
      </c>
      <c r="M365" s="76">
        <v>4.75</v>
      </c>
      <c r="N365" s="76">
        <v>3.3</v>
      </c>
      <c r="O365" s="76">
        <v>583858</v>
      </c>
      <c r="P365" s="76">
        <v>113.87</v>
      </c>
      <c r="Q365" s="76">
        <v>0</v>
      </c>
      <c r="R365" s="76">
        <v>664.83910460000004</v>
      </c>
      <c r="S365" s="76">
        <v>0.12</v>
      </c>
      <c r="T365" s="76">
        <v>0.04</v>
      </c>
      <c r="U365" s="76">
        <v>0.01</v>
      </c>
    </row>
    <row r="366" spans="2:21">
      <c r="B366" t="s">
        <v>1225</v>
      </c>
      <c r="C366" t="s">
        <v>1226</v>
      </c>
      <c r="D366" t="s">
        <v>103</v>
      </c>
      <c r="E366" t="s">
        <v>126</v>
      </c>
      <c r="F366" t="s">
        <v>1224</v>
      </c>
      <c r="G366" t="s">
        <v>126</v>
      </c>
      <c r="H366" t="s">
        <v>209</v>
      </c>
      <c r="I366" t="s">
        <v>152</v>
      </c>
      <c r="J366" t="s">
        <v>266</v>
      </c>
      <c r="K366" s="76">
        <v>1.21</v>
      </c>
      <c r="L366" t="s">
        <v>105</v>
      </c>
      <c r="M366" s="76">
        <v>6.3</v>
      </c>
      <c r="N366" s="76">
        <v>1.18</v>
      </c>
      <c r="O366" s="76">
        <v>4102986</v>
      </c>
      <c r="P366" s="76">
        <v>105.67</v>
      </c>
      <c r="Q366" s="76">
        <v>0</v>
      </c>
      <c r="R366" s="76">
        <v>4335.6253061999996</v>
      </c>
      <c r="S366" s="76">
        <v>2.19</v>
      </c>
      <c r="T366" s="76">
        <v>0.25</v>
      </c>
      <c r="U366" s="76">
        <v>0.05</v>
      </c>
    </row>
    <row r="367" spans="2:21">
      <c r="B367" t="s">
        <v>1227</v>
      </c>
      <c r="C367" t="s">
        <v>1228</v>
      </c>
      <c r="D367" t="s">
        <v>103</v>
      </c>
      <c r="E367" t="s">
        <v>126</v>
      </c>
      <c r="F367" t="s">
        <v>557</v>
      </c>
      <c r="G367" t="s">
        <v>388</v>
      </c>
      <c r="H367" t="s">
        <v>761</v>
      </c>
      <c r="I367" t="s">
        <v>153</v>
      </c>
      <c r="J367" t="s">
        <v>1229</v>
      </c>
      <c r="K367" s="76">
        <v>3.31</v>
      </c>
      <c r="L367" t="s">
        <v>105</v>
      </c>
      <c r="M367" s="76">
        <v>2.62</v>
      </c>
      <c r="N367" s="76">
        <v>1.34</v>
      </c>
      <c r="O367" s="76">
        <v>458834</v>
      </c>
      <c r="P367" s="76">
        <v>104.39</v>
      </c>
      <c r="Q367" s="76">
        <v>0</v>
      </c>
      <c r="R367" s="76">
        <v>478.97681260000002</v>
      </c>
      <c r="S367" s="76">
        <v>0.48</v>
      </c>
      <c r="T367" s="76">
        <v>0.03</v>
      </c>
      <c r="U367" s="76">
        <v>0.01</v>
      </c>
    </row>
    <row r="368" spans="2:21">
      <c r="B368" t="s">
        <v>1230</v>
      </c>
      <c r="C368" t="s">
        <v>1231</v>
      </c>
      <c r="D368" t="s">
        <v>103</v>
      </c>
      <c r="E368" t="s">
        <v>126</v>
      </c>
      <c r="F368" t="s">
        <v>1232</v>
      </c>
      <c r="G368" t="s">
        <v>433</v>
      </c>
      <c r="H368" t="s">
        <v>761</v>
      </c>
      <c r="I368" t="s">
        <v>153</v>
      </c>
      <c r="J368" t="s">
        <v>266</v>
      </c>
      <c r="K368" s="76">
        <v>3.26</v>
      </c>
      <c r="L368" t="s">
        <v>105</v>
      </c>
      <c r="M368" s="76">
        <v>6.35</v>
      </c>
      <c r="N368" s="76">
        <v>0</v>
      </c>
      <c r="O368" s="76">
        <v>1700087.83</v>
      </c>
      <c r="P368" s="76">
        <v>106.96</v>
      </c>
      <c r="Q368" s="76">
        <v>0</v>
      </c>
      <c r="R368" s="76">
        <v>1818.4139429679999</v>
      </c>
      <c r="S368" s="76">
        <v>0.25</v>
      </c>
      <c r="T368" s="76">
        <v>0.1</v>
      </c>
      <c r="U368" s="76">
        <v>0.02</v>
      </c>
    </row>
    <row r="369" spans="2:21">
      <c r="B369" t="s">
        <v>1233</v>
      </c>
      <c r="C369" t="s">
        <v>1234</v>
      </c>
      <c r="D369" t="s">
        <v>126</v>
      </c>
      <c r="E369" s="16"/>
      <c r="F369" t="s">
        <v>1232</v>
      </c>
      <c r="G369" t="s">
        <v>433</v>
      </c>
      <c r="H369" t="s">
        <v>761</v>
      </c>
      <c r="I369" t="s">
        <v>153</v>
      </c>
      <c r="J369" t="s">
        <v>266</v>
      </c>
      <c r="K369" s="76">
        <v>5.75</v>
      </c>
      <c r="L369" t="s">
        <v>105</v>
      </c>
      <c r="M369" s="76">
        <v>3.95</v>
      </c>
      <c r="N369" s="76">
        <v>0</v>
      </c>
      <c r="O369" s="76">
        <v>1119</v>
      </c>
      <c r="P369" s="76">
        <v>102</v>
      </c>
      <c r="Q369" s="76">
        <v>0</v>
      </c>
      <c r="R369" s="76">
        <v>1.1413800000000001</v>
      </c>
      <c r="S369" s="76">
        <v>0</v>
      </c>
      <c r="T369" s="76">
        <v>0</v>
      </c>
      <c r="U369" s="76">
        <v>0</v>
      </c>
    </row>
    <row r="370" spans="2:21">
      <c r="B370" t="s">
        <v>1235</v>
      </c>
      <c r="C370" t="s">
        <v>1236</v>
      </c>
      <c r="D370" t="s">
        <v>103</v>
      </c>
      <c r="E370" t="s">
        <v>126</v>
      </c>
      <c r="F370" t="s">
        <v>765</v>
      </c>
      <c r="G370" t="s">
        <v>433</v>
      </c>
      <c r="H370" t="s">
        <v>761</v>
      </c>
      <c r="I370" t="s">
        <v>153</v>
      </c>
      <c r="J370" t="s">
        <v>1237</v>
      </c>
      <c r="K370" s="76">
        <v>4.8</v>
      </c>
      <c r="L370" t="s">
        <v>105</v>
      </c>
      <c r="M370" s="76">
        <v>3.15</v>
      </c>
      <c r="N370" s="76">
        <v>3.58</v>
      </c>
      <c r="O370" s="76">
        <v>4360000</v>
      </c>
      <c r="P370" s="76">
        <v>103.82</v>
      </c>
      <c r="Q370" s="76">
        <v>0</v>
      </c>
      <c r="R370" s="76">
        <v>4526.5519999999997</v>
      </c>
      <c r="S370" s="76">
        <v>2.4300000000000002</v>
      </c>
      <c r="T370" s="76">
        <v>0.26</v>
      </c>
      <c r="U370" s="76">
        <v>0.05</v>
      </c>
    </row>
    <row r="371" spans="2:21">
      <c r="B371" t="s">
        <v>1238</v>
      </c>
      <c r="C371" t="s">
        <v>1239</v>
      </c>
      <c r="D371" t="s">
        <v>103</v>
      </c>
      <c r="E371" t="s">
        <v>126</v>
      </c>
      <c r="F371" t="s">
        <v>765</v>
      </c>
      <c r="G371" t="s">
        <v>433</v>
      </c>
      <c r="H371" t="s">
        <v>761</v>
      </c>
      <c r="I371" t="s">
        <v>153</v>
      </c>
      <c r="J371" t="s">
        <v>266</v>
      </c>
      <c r="K371" s="76">
        <v>2.56</v>
      </c>
      <c r="L371" t="s">
        <v>105</v>
      </c>
      <c r="M371" s="76">
        <v>5</v>
      </c>
      <c r="N371" s="76">
        <v>2.33</v>
      </c>
      <c r="O371" s="76">
        <v>194385.01</v>
      </c>
      <c r="P371" s="76">
        <v>108.54</v>
      </c>
      <c r="Q371" s="76">
        <v>0</v>
      </c>
      <c r="R371" s="76">
        <v>210.98548985400001</v>
      </c>
      <c r="S371" s="76">
        <v>0.09</v>
      </c>
      <c r="T371" s="76">
        <v>0.01</v>
      </c>
      <c r="U371" s="76">
        <v>0</v>
      </c>
    </row>
    <row r="372" spans="2:21">
      <c r="B372" t="s">
        <v>1240</v>
      </c>
      <c r="C372" t="s">
        <v>1241</v>
      </c>
      <c r="D372" t="s">
        <v>103</v>
      </c>
      <c r="E372" t="s">
        <v>126</v>
      </c>
      <c r="F372" t="s">
        <v>773</v>
      </c>
      <c r="G372" t="s">
        <v>511</v>
      </c>
      <c r="H372" t="s">
        <v>761</v>
      </c>
      <c r="I372" t="s">
        <v>153</v>
      </c>
      <c r="J372" t="s">
        <v>1242</v>
      </c>
      <c r="K372" s="76">
        <v>4.7699999999999996</v>
      </c>
      <c r="L372" t="s">
        <v>105</v>
      </c>
      <c r="M372" s="76">
        <v>4.3499999999999996</v>
      </c>
      <c r="N372" s="76">
        <v>3.35</v>
      </c>
      <c r="O372" s="76">
        <v>624971</v>
      </c>
      <c r="P372" s="76">
        <v>112.69</v>
      </c>
      <c r="Q372" s="76">
        <v>0</v>
      </c>
      <c r="R372" s="76">
        <v>704.27981990000001</v>
      </c>
      <c r="S372" s="76">
        <v>0.36</v>
      </c>
      <c r="T372" s="76">
        <v>0.04</v>
      </c>
      <c r="U372" s="76">
        <v>0.01</v>
      </c>
    </row>
    <row r="373" spans="2:21">
      <c r="B373" t="s">
        <v>1243</v>
      </c>
      <c r="C373" t="s">
        <v>1244</v>
      </c>
      <c r="D373" t="s">
        <v>103</v>
      </c>
      <c r="E373" t="s">
        <v>126</v>
      </c>
      <c r="F373" t="s">
        <v>794</v>
      </c>
      <c r="G373" t="s">
        <v>433</v>
      </c>
      <c r="H373" t="s">
        <v>761</v>
      </c>
      <c r="I373" t="s">
        <v>153</v>
      </c>
      <c r="J373" t="s">
        <v>266</v>
      </c>
      <c r="K373" s="76">
        <v>3.64</v>
      </c>
      <c r="L373" t="s">
        <v>105</v>
      </c>
      <c r="M373" s="76">
        <v>3.9</v>
      </c>
      <c r="N373" s="76">
        <v>3.05</v>
      </c>
      <c r="O373" s="76">
        <v>632027.76</v>
      </c>
      <c r="P373" s="76">
        <v>106.72</v>
      </c>
      <c r="Q373" s="76">
        <v>12.324210000000001</v>
      </c>
      <c r="R373" s="76">
        <v>686.82423547200005</v>
      </c>
      <c r="S373" s="76">
        <v>0.26</v>
      </c>
      <c r="T373" s="76">
        <v>0.04</v>
      </c>
      <c r="U373" s="76">
        <v>0.01</v>
      </c>
    </row>
    <row r="374" spans="2:21">
      <c r="B374" t="s">
        <v>1245</v>
      </c>
      <c r="C374" t="s">
        <v>1246</v>
      </c>
      <c r="D374" t="s">
        <v>103</v>
      </c>
      <c r="E374" t="s">
        <v>126</v>
      </c>
      <c r="F374" t="s">
        <v>798</v>
      </c>
      <c r="G374" t="s">
        <v>433</v>
      </c>
      <c r="H374" t="s">
        <v>209</v>
      </c>
      <c r="I374" t="s">
        <v>152</v>
      </c>
      <c r="J374" t="s">
        <v>266</v>
      </c>
      <c r="K374" s="76">
        <v>6.44</v>
      </c>
      <c r="L374" t="s">
        <v>105</v>
      </c>
      <c r="M374" s="76">
        <v>4.9000000000000004</v>
      </c>
      <c r="N374" s="76">
        <v>4.41</v>
      </c>
      <c r="O374" s="76">
        <v>232094.45</v>
      </c>
      <c r="P374" s="76">
        <v>112.45</v>
      </c>
      <c r="Q374" s="76">
        <v>10.5213</v>
      </c>
      <c r="R374" s="76">
        <v>266.07437160500001</v>
      </c>
      <c r="S374" s="76">
        <v>0.04</v>
      </c>
      <c r="T374" s="76">
        <v>0.02</v>
      </c>
      <c r="U374" s="76">
        <v>0</v>
      </c>
    </row>
    <row r="375" spans="2:21">
      <c r="B375" t="s">
        <v>1247</v>
      </c>
      <c r="C375" t="s">
        <v>1248</v>
      </c>
      <c r="D375" t="s">
        <v>103</v>
      </c>
      <c r="E375" t="s">
        <v>126</v>
      </c>
      <c r="F375" t="s">
        <v>1249</v>
      </c>
      <c r="G375" t="s">
        <v>433</v>
      </c>
      <c r="H375" t="s">
        <v>209</v>
      </c>
      <c r="I375" t="s">
        <v>152</v>
      </c>
      <c r="J375" t="s">
        <v>266</v>
      </c>
      <c r="K375" s="76">
        <v>3.71</v>
      </c>
      <c r="L375" t="s">
        <v>105</v>
      </c>
      <c r="M375" s="76">
        <v>4.2</v>
      </c>
      <c r="N375" s="76">
        <v>3.66</v>
      </c>
      <c r="O375" s="76">
        <v>1911055.11</v>
      </c>
      <c r="P375" s="76">
        <v>108.9</v>
      </c>
      <c r="Q375" s="76">
        <v>0</v>
      </c>
      <c r="R375" s="76">
        <v>2081.1390147900001</v>
      </c>
      <c r="S375" s="76">
        <v>0.18</v>
      </c>
      <c r="T375" s="76">
        <v>0.12</v>
      </c>
      <c r="U375" s="76">
        <v>0.02</v>
      </c>
    </row>
    <row r="376" spans="2:21">
      <c r="B376" t="s">
        <v>1247</v>
      </c>
      <c r="C376" t="s">
        <v>1248</v>
      </c>
      <c r="D376" t="s">
        <v>103</v>
      </c>
      <c r="E376" t="s">
        <v>126</v>
      </c>
      <c r="F376" t="s">
        <v>1249</v>
      </c>
      <c r="G376" t="s">
        <v>433</v>
      </c>
      <c r="H376" t="s">
        <v>209</v>
      </c>
      <c r="I376" t="s">
        <v>152</v>
      </c>
      <c r="J376" t="s">
        <v>266</v>
      </c>
      <c r="K376" s="76">
        <v>3.71</v>
      </c>
      <c r="L376" t="s">
        <v>105</v>
      </c>
      <c r="M376" s="76">
        <v>4.2</v>
      </c>
      <c r="N376" s="76">
        <v>3.66</v>
      </c>
      <c r="O376" s="76">
        <v>7955907</v>
      </c>
      <c r="P376" s="76">
        <v>108.9</v>
      </c>
      <c r="Q376" s="76">
        <v>0</v>
      </c>
      <c r="R376" s="76">
        <v>8663.9827229999992</v>
      </c>
      <c r="S376" s="76">
        <v>0.73</v>
      </c>
      <c r="T376" s="76">
        <v>0.5</v>
      </c>
      <c r="U376" s="76">
        <v>0.1</v>
      </c>
    </row>
    <row r="377" spans="2:21">
      <c r="B377" t="s">
        <v>1250</v>
      </c>
      <c r="C377" t="s">
        <v>1251</v>
      </c>
      <c r="D377" t="s">
        <v>103</v>
      </c>
      <c r="E377" t="s">
        <v>126</v>
      </c>
      <c r="F377" t="s">
        <v>1249</v>
      </c>
      <c r="G377" t="s">
        <v>433</v>
      </c>
      <c r="H377" t="s">
        <v>209</v>
      </c>
      <c r="I377" t="s">
        <v>152</v>
      </c>
      <c r="J377" t="s">
        <v>266</v>
      </c>
      <c r="K377" s="76">
        <v>6.01</v>
      </c>
      <c r="L377" t="s">
        <v>105</v>
      </c>
      <c r="M377" s="76">
        <v>4.3</v>
      </c>
      <c r="N377" s="76">
        <v>0</v>
      </c>
      <c r="O377" s="76">
        <v>477</v>
      </c>
      <c r="P377" s="76">
        <v>108.82</v>
      </c>
      <c r="Q377" s="76">
        <v>0</v>
      </c>
      <c r="R377" s="76">
        <v>0.51907139999999996</v>
      </c>
      <c r="S377" s="76">
        <v>0</v>
      </c>
      <c r="T377" s="76">
        <v>0</v>
      </c>
      <c r="U377" s="76">
        <v>0</v>
      </c>
    </row>
    <row r="378" spans="2:21">
      <c r="B378" t="s">
        <v>1252</v>
      </c>
      <c r="C378" t="s">
        <v>1253</v>
      </c>
      <c r="D378" t="s">
        <v>103</v>
      </c>
      <c r="E378" t="s">
        <v>126</v>
      </c>
      <c r="F378" t="s">
        <v>1254</v>
      </c>
      <c r="G378" t="s">
        <v>130</v>
      </c>
      <c r="H378" t="s">
        <v>761</v>
      </c>
      <c r="I378" t="s">
        <v>153</v>
      </c>
      <c r="J378" t="s">
        <v>857</v>
      </c>
      <c r="K378" s="76">
        <v>3.31</v>
      </c>
      <c r="L378" t="s">
        <v>105</v>
      </c>
      <c r="M378" s="76">
        <v>2.75</v>
      </c>
      <c r="N378" s="76">
        <v>2.4300000000000002</v>
      </c>
      <c r="O378" s="76">
        <v>1968676.05</v>
      </c>
      <c r="P378" s="76">
        <v>103.64</v>
      </c>
      <c r="Q378" s="76">
        <v>0</v>
      </c>
      <c r="R378" s="76">
        <v>2040.3358582200001</v>
      </c>
      <c r="S378" s="76">
        <v>2.25</v>
      </c>
      <c r="T378" s="76">
        <v>0.12</v>
      </c>
      <c r="U378" s="76">
        <v>0.02</v>
      </c>
    </row>
    <row r="379" spans="2:21">
      <c r="B379" t="s">
        <v>1255</v>
      </c>
      <c r="C379" t="s">
        <v>1256</v>
      </c>
      <c r="D379" t="s">
        <v>103</v>
      </c>
      <c r="E379" t="s">
        <v>126</v>
      </c>
      <c r="F379" t="s">
        <v>806</v>
      </c>
      <c r="G379" t="s">
        <v>433</v>
      </c>
      <c r="H379" t="s">
        <v>761</v>
      </c>
      <c r="I379" t="s">
        <v>153</v>
      </c>
      <c r="J379" t="s">
        <v>461</v>
      </c>
      <c r="K379" s="76">
        <v>5.21</v>
      </c>
      <c r="L379" t="s">
        <v>105</v>
      </c>
      <c r="M379" s="76">
        <v>3.5</v>
      </c>
      <c r="N379" s="76">
        <v>3.15</v>
      </c>
      <c r="O379" s="76">
        <v>1851923</v>
      </c>
      <c r="P379" s="76">
        <v>108.51</v>
      </c>
      <c r="Q379" s="76">
        <v>0</v>
      </c>
      <c r="R379" s="76">
        <v>2009.5216473</v>
      </c>
      <c r="S379" s="76">
        <v>1.68</v>
      </c>
      <c r="T379" s="76">
        <v>0.11</v>
      </c>
      <c r="U379" s="76">
        <v>0.02</v>
      </c>
    </row>
    <row r="380" spans="2:21">
      <c r="B380" t="s">
        <v>1257</v>
      </c>
      <c r="C380" t="s">
        <v>1258</v>
      </c>
      <c r="D380" t="s">
        <v>103</v>
      </c>
      <c r="E380" t="s">
        <v>126</v>
      </c>
      <c r="F380" t="s">
        <v>813</v>
      </c>
      <c r="G380" t="s">
        <v>115</v>
      </c>
      <c r="H380" t="s">
        <v>761</v>
      </c>
      <c r="I380" t="s">
        <v>153</v>
      </c>
      <c r="J380" t="s">
        <v>266</v>
      </c>
      <c r="K380" s="76">
        <v>1.23</v>
      </c>
      <c r="L380" t="s">
        <v>105</v>
      </c>
      <c r="M380" s="76">
        <v>8.5</v>
      </c>
      <c r="N380" s="76">
        <v>1.48</v>
      </c>
      <c r="O380" s="76">
        <v>751067</v>
      </c>
      <c r="P380" s="76">
        <v>107.68</v>
      </c>
      <c r="Q380" s="76">
        <v>0</v>
      </c>
      <c r="R380" s="76">
        <v>808.74894559999996</v>
      </c>
      <c r="S380" s="76">
        <v>0.18</v>
      </c>
      <c r="T380" s="76">
        <v>0.05</v>
      </c>
      <c r="U380" s="76">
        <v>0.01</v>
      </c>
    </row>
    <row r="381" spans="2:21">
      <c r="B381" t="s">
        <v>1259</v>
      </c>
      <c r="C381" t="s">
        <v>1260</v>
      </c>
      <c r="D381" t="s">
        <v>103</v>
      </c>
      <c r="E381" t="s">
        <v>126</v>
      </c>
      <c r="F381" t="s">
        <v>813</v>
      </c>
      <c r="G381" t="s">
        <v>115</v>
      </c>
      <c r="H381" t="s">
        <v>209</v>
      </c>
      <c r="I381" t="s">
        <v>152</v>
      </c>
      <c r="J381" t="s">
        <v>424</v>
      </c>
      <c r="K381" s="76">
        <v>2.23</v>
      </c>
      <c r="L381" t="s">
        <v>105</v>
      </c>
      <c r="M381" s="76">
        <v>1.72</v>
      </c>
      <c r="N381" s="76">
        <v>2.17</v>
      </c>
      <c r="O381" s="76">
        <v>1652000</v>
      </c>
      <c r="P381" s="76">
        <v>100.9</v>
      </c>
      <c r="Q381" s="76">
        <v>0</v>
      </c>
      <c r="R381" s="76">
        <v>1666.8679999999999</v>
      </c>
      <c r="S381" s="76">
        <v>0.4</v>
      </c>
      <c r="T381" s="76">
        <v>0.1</v>
      </c>
      <c r="U381" s="76">
        <v>0.02</v>
      </c>
    </row>
    <row r="382" spans="2:21">
      <c r="B382" t="s">
        <v>1261</v>
      </c>
      <c r="C382" t="s">
        <v>1262</v>
      </c>
      <c r="D382" t="s">
        <v>103</v>
      </c>
      <c r="E382" t="s">
        <v>126</v>
      </c>
      <c r="F382" t="s">
        <v>813</v>
      </c>
      <c r="G382" t="s">
        <v>115</v>
      </c>
      <c r="H382" t="s">
        <v>209</v>
      </c>
      <c r="I382" t="s">
        <v>152</v>
      </c>
      <c r="J382" t="s">
        <v>828</v>
      </c>
      <c r="K382" s="76">
        <v>4.4800000000000004</v>
      </c>
      <c r="L382" t="s">
        <v>105</v>
      </c>
      <c r="M382" s="76">
        <v>2.8</v>
      </c>
      <c r="N382" s="76">
        <v>3.34</v>
      </c>
      <c r="O382" s="76">
        <v>6495776</v>
      </c>
      <c r="P382" s="76">
        <v>101.9</v>
      </c>
      <c r="Q382" s="76">
        <v>0</v>
      </c>
      <c r="R382" s="76">
        <v>6619.1957439999996</v>
      </c>
      <c r="S382" s="76">
        <v>0.92</v>
      </c>
      <c r="T382" s="76">
        <v>0.38</v>
      </c>
      <c r="U382" s="76">
        <v>0.08</v>
      </c>
    </row>
    <row r="383" spans="2:21">
      <c r="B383" t="s">
        <v>1263</v>
      </c>
      <c r="C383" t="s">
        <v>1264</v>
      </c>
      <c r="D383" t="s">
        <v>103</v>
      </c>
      <c r="E383" t="s">
        <v>126</v>
      </c>
      <c r="F383" t="s">
        <v>813</v>
      </c>
      <c r="G383" t="s">
        <v>115</v>
      </c>
      <c r="H383" t="s">
        <v>209</v>
      </c>
      <c r="I383" t="s">
        <v>152</v>
      </c>
      <c r="J383" t="s">
        <v>266</v>
      </c>
      <c r="K383" s="76">
        <v>5.39</v>
      </c>
      <c r="L383" t="s">
        <v>105</v>
      </c>
      <c r="M383" s="76">
        <v>4.3</v>
      </c>
      <c r="N383" s="76">
        <v>4.1100000000000003</v>
      </c>
      <c r="O383" s="76">
        <v>6168000</v>
      </c>
      <c r="P383" s="76">
        <v>107.85</v>
      </c>
      <c r="Q383" s="76">
        <v>0</v>
      </c>
      <c r="R383" s="76">
        <v>6652.1880000000001</v>
      </c>
      <c r="S383" s="76">
        <v>0.19</v>
      </c>
      <c r="T383" s="76">
        <v>0.38</v>
      </c>
      <c r="U383" s="76">
        <v>0.08</v>
      </c>
    </row>
    <row r="384" spans="2:21">
      <c r="B384" t="s">
        <v>1263</v>
      </c>
      <c r="C384" t="s">
        <v>1264</v>
      </c>
      <c r="D384" t="s">
        <v>103</v>
      </c>
      <c r="E384" t="s">
        <v>126</v>
      </c>
      <c r="F384" t="s">
        <v>813</v>
      </c>
      <c r="G384" t="s">
        <v>115</v>
      </c>
      <c r="H384" t="s">
        <v>209</v>
      </c>
      <c r="I384" t="s">
        <v>152</v>
      </c>
      <c r="J384" t="s">
        <v>266</v>
      </c>
      <c r="K384" s="76">
        <v>5.39</v>
      </c>
      <c r="L384" t="s">
        <v>105</v>
      </c>
      <c r="M384" s="76">
        <v>4.3</v>
      </c>
      <c r="N384" s="76">
        <v>4.1100000000000003</v>
      </c>
      <c r="O384" s="76">
        <v>4462595</v>
      </c>
      <c r="P384" s="76">
        <v>107.85</v>
      </c>
      <c r="Q384" s="76">
        <v>0</v>
      </c>
      <c r="R384" s="76">
        <v>4812.9087074999998</v>
      </c>
      <c r="S384" s="76">
        <v>0.14000000000000001</v>
      </c>
      <c r="T384" s="76">
        <v>0.28000000000000003</v>
      </c>
      <c r="U384" s="76">
        <v>0.06</v>
      </c>
    </row>
    <row r="385" spans="2:21">
      <c r="B385" t="s">
        <v>1265</v>
      </c>
      <c r="C385" t="s">
        <v>1266</v>
      </c>
      <c r="D385" t="s">
        <v>103</v>
      </c>
      <c r="E385" t="s">
        <v>126</v>
      </c>
      <c r="F385" t="s">
        <v>813</v>
      </c>
      <c r="G385" t="s">
        <v>115</v>
      </c>
      <c r="H385" t="s">
        <v>761</v>
      </c>
      <c r="I385" t="s">
        <v>153</v>
      </c>
      <c r="J385" t="s">
        <v>893</v>
      </c>
      <c r="K385" s="76">
        <v>0.53</v>
      </c>
      <c r="L385" t="s">
        <v>105</v>
      </c>
      <c r="M385" s="76">
        <v>8.5</v>
      </c>
      <c r="N385" s="76">
        <v>0.84</v>
      </c>
      <c r="O385" s="76">
        <v>1100000</v>
      </c>
      <c r="P385" s="76">
        <v>104.2</v>
      </c>
      <c r="Q385" s="76">
        <v>0</v>
      </c>
      <c r="R385" s="76">
        <v>1146.2</v>
      </c>
      <c r="S385" s="76">
        <v>0.4</v>
      </c>
      <c r="T385" s="76">
        <v>7.0000000000000007E-2</v>
      </c>
      <c r="U385" s="76">
        <v>0.01</v>
      </c>
    </row>
    <row r="386" spans="2:21">
      <c r="B386" t="s">
        <v>1267</v>
      </c>
      <c r="C386" t="s">
        <v>1268</v>
      </c>
      <c r="D386" t="s">
        <v>103</v>
      </c>
      <c r="E386" t="s">
        <v>126</v>
      </c>
      <c r="F386" t="s">
        <v>1269</v>
      </c>
      <c r="G386" t="s">
        <v>433</v>
      </c>
      <c r="H386" t="s">
        <v>761</v>
      </c>
      <c r="I386" t="s">
        <v>153</v>
      </c>
      <c r="J386" t="s">
        <v>1270</v>
      </c>
      <c r="K386" s="76">
        <v>2.02</v>
      </c>
      <c r="L386" t="s">
        <v>105</v>
      </c>
      <c r="M386" s="76">
        <v>3.5</v>
      </c>
      <c r="N386" s="76">
        <v>2.93</v>
      </c>
      <c r="O386" s="76">
        <v>1034855.6</v>
      </c>
      <c r="P386" s="76">
        <v>104.08</v>
      </c>
      <c r="Q386" s="76">
        <v>0</v>
      </c>
      <c r="R386" s="76">
        <v>1077.07770848</v>
      </c>
      <c r="S386" s="76">
        <v>0.63</v>
      </c>
      <c r="T386" s="76">
        <v>0.06</v>
      </c>
      <c r="U386" s="76">
        <v>0.01</v>
      </c>
    </row>
    <row r="387" spans="2:21">
      <c r="B387" t="s">
        <v>1271</v>
      </c>
      <c r="C387" t="s">
        <v>1272</v>
      </c>
      <c r="D387" t="s">
        <v>103</v>
      </c>
      <c r="E387" t="s">
        <v>126</v>
      </c>
      <c r="F387" t="s">
        <v>1269</v>
      </c>
      <c r="G387" t="s">
        <v>433</v>
      </c>
      <c r="H387" t="s">
        <v>761</v>
      </c>
      <c r="I387" t="s">
        <v>153</v>
      </c>
      <c r="J387" t="s">
        <v>266</v>
      </c>
      <c r="K387" s="76">
        <v>3.52</v>
      </c>
      <c r="L387" t="s">
        <v>105</v>
      </c>
      <c r="M387" s="76">
        <v>3.45</v>
      </c>
      <c r="N387" s="76">
        <v>2.91</v>
      </c>
      <c r="O387" s="76">
        <v>737408</v>
      </c>
      <c r="P387" s="76">
        <v>106.41</v>
      </c>
      <c r="Q387" s="76">
        <v>0</v>
      </c>
      <c r="R387" s="76">
        <v>784.67585280000003</v>
      </c>
      <c r="S387" s="76">
        <v>0.33</v>
      </c>
      <c r="T387" s="76">
        <v>0.04</v>
      </c>
      <c r="U387" s="76">
        <v>0.01</v>
      </c>
    </row>
    <row r="388" spans="2:21">
      <c r="B388" t="s">
        <v>1273</v>
      </c>
      <c r="C388" t="s">
        <v>1274</v>
      </c>
      <c r="D388" t="s">
        <v>103</v>
      </c>
      <c r="E388" t="s">
        <v>126</v>
      </c>
      <c r="F388" t="s">
        <v>1269</v>
      </c>
      <c r="G388" t="s">
        <v>433</v>
      </c>
      <c r="H388" t="s">
        <v>761</v>
      </c>
      <c r="I388" t="s">
        <v>153</v>
      </c>
      <c r="J388" t="s">
        <v>319</v>
      </c>
      <c r="K388" s="76">
        <v>1.22</v>
      </c>
      <c r="L388" t="s">
        <v>105</v>
      </c>
      <c r="M388" s="76">
        <v>5.45</v>
      </c>
      <c r="N388" s="76">
        <v>1.96</v>
      </c>
      <c r="O388" s="76">
        <v>2225285.92</v>
      </c>
      <c r="P388" s="76">
        <v>106.6</v>
      </c>
      <c r="Q388" s="76">
        <v>0</v>
      </c>
      <c r="R388" s="76">
        <v>2372.1547907200002</v>
      </c>
      <c r="S388" s="76">
        <v>1.51</v>
      </c>
      <c r="T388" s="76">
        <v>0.14000000000000001</v>
      </c>
      <c r="U388" s="76">
        <v>0.03</v>
      </c>
    </row>
    <row r="389" spans="2:21">
      <c r="B389" t="s">
        <v>1275</v>
      </c>
      <c r="C389" t="s">
        <v>1276</v>
      </c>
      <c r="D389" t="s">
        <v>103</v>
      </c>
      <c r="E389" t="s">
        <v>126</v>
      </c>
      <c r="F389" t="s">
        <v>1277</v>
      </c>
      <c r="G389" t="s">
        <v>433</v>
      </c>
      <c r="H389" t="s">
        <v>761</v>
      </c>
      <c r="I389" t="s">
        <v>153</v>
      </c>
      <c r="J389" t="s">
        <v>266</v>
      </c>
      <c r="K389" s="76">
        <v>4.63</v>
      </c>
      <c r="L389" t="s">
        <v>105</v>
      </c>
      <c r="M389" s="76">
        <v>3.85</v>
      </c>
      <c r="N389" s="76">
        <v>0</v>
      </c>
      <c r="O389" s="76">
        <v>1353468</v>
      </c>
      <c r="P389" s="76">
        <v>107.69</v>
      </c>
      <c r="Q389" s="76">
        <v>0</v>
      </c>
      <c r="R389" s="76">
        <v>1457.5496892000001</v>
      </c>
      <c r="S389" s="76">
        <v>0.87</v>
      </c>
      <c r="T389" s="76">
        <v>0.08</v>
      </c>
      <c r="U389" s="76">
        <v>0.02</v>
      </c>
    </row>
    <row r="390" spans="2:21">
      <c r="B390" t="s">
        <v>1278</v>
      </c>
      <c r="C390" t="s">
        <v>1279</v>
      </c>
      <c r="D390" t="s">
        <v>103</v>
      </c>
      <c r="E390" t="s">
        <v>126</v>
      </c>
      <c r="F390" t="s">
        <v>818</v>
      </c>
      <c r="G390" t="s">
        <v>115</v>
      </c>
      <c r="H390" t="s">
        <v>209</v>
      </c>
      <c r="I390" t="s">
        <v>152</v>
      </c>
      <c r="J390" t="s">
        <v>266</v>
      </c>
      <c r="K390" s="76">
        <v>4.6900000000000004</v>
      </c>
      <c r="L390" t="s">
        <v>105</v>
      </c>
      <c r="M390" s="76">
        <v>4.0999999999999996</v>
      </c>
      <c r="N390" s="76">
        <v>3.58</v>
      </c>
      <c r="O390" s="76">
        <v>2347975</v>
      </c>
      <c r="P390" s="76">
        <v>110.04</v>
      </c>
      <c r="Q390" s="76">
        <v>0</v>
      </c>
      <c r="R390" s="76">
        <v>2583.7116900000001</v>
      </c>
      <c r="S390" s="76">
        <v>0.35</v>
      </c>
      <c r="T390" s="76">
        <v>0.15</v>
      </c>
      <c r="U390" s="76">
        <v>0.03</v>
      </c>
    </row>
    <row r="391" spans="2:21">
      <c r="B391" t="s">
        <v>1280</v>
      </c>
      <c r="C391" t="s">
        <v>1281</v>
      </c>
      <c r="D391" t="s">
        <v>103</v>
      </c>
      <c r="E391" t="s">
        <v>126</v>
      </c>
      <c r="F391" t="s">
        <v>818</v>
      </c>
      <c r="G391" t="s">
        <v>115</v>
      </c>
      <c r="H391" t="s">
        <v>209</v>
      </c>
      <c r="I391" t="s">
        <v>152</v>
      </c>
      <c r="J391" t="s">
        <v>266</v>
      </c>
      <c r="K391" s="76">
        <v>0.74</v>
      </c>
      <c r="L391" t="s">
        <v>105</v>
      </c>
      <c r="M391" s="76">
        <v>6.25</v>
      </c>
      <c r="N391" s="76">
        <v>1.02</v>
      </c>
      <c r="O391" s="76">
        <v>1175822.22</v>
      </c>
      <c r="P391" s="76">
        <v>102.93</v>
      </c>
      <c r="Q391" s="76">
        <v>0</v>
      </c>
      <c r="R391" s="76">
        <v>1210.273811046</v>
      </c>
      <c r="S391" s="76">
        <v>0.54</v>
      </c>
      <c r="T391" s="76">
        <v>7.0000000000000007E-2</v>
      </c>
      <c r="U391" s="76">
        <v>0.01</v>
      </c>
    </row>
    <row r="392" spans="2:21">
      <c r="B392" t="s">
        <v>1282</v>
      </c>
      <c r="C392" t="s">
        <v>1283</v>
      </c>
      <c r="D392" t="s">
        <v>103</v>
      </c>
      <c r="E392" t="s">
        <v>126</v>
      </c>
      <c r="F392" t="s">
        <v>1284</v>
      </c>
      <c r="G392" t="s">
        <v>130</v>
      </c>
      <c r="H392" t="s">
        <v>209</v>
      </c>
      <c r="I392" t="s">
        <v>152</v>
      </c>
      <c r="J392" t="s">
        <v>266</v>
      </c>
      <c r="L392" t="s">
        <v>105</v>
      </c>
      <c r="M392" s="76">
        <v>3.4</v>
      </c>
      <c r="N392" s="76">
        <v>0</v>
      </c>
      <c r="O392" s="76">
        <v>2188921.7599999998</v>
      </c>
      <c r="P392" s="76">
        <v>103.75</v>
      </c>
      <c r="Q392" s="76">
        <v>0</v>
      </c>
      <c r="R392" s="76">
        <v>2271.0063260000002</v>
      </c>
      <c r="S392" s="76">
        <v>0</v>
      </c>
      <c r="T392" s="76">
        <v>0.13</v>
      </c>
      <c r="U392" s="76">
        <v>0.03</v>
      </c>
    </row>
    <row r="393" spans="2:21">
      <c r="B393" t="s">
        <v>1282</v>
      </c>
      <c r="C393" t="s">
        <v>1283</v>
      </c>
      <c r="D393" t="s">
        <v>103</v>
      </c>
      <c r="E393" t="s">
        <v>126</v>
      </c>
      <c r="F393" t="s">
        <v>1284</v>
      </c>
      <c r="G393" t="s">
        <v>130</v>
      </c>
      <c r="H393" t="s">
        <v>209</v>
      </c>
      <c r="I393" t="s">
        <v>152</v>
      </c>
      <c r="J393" t="s">
        <v>266</v>
      </c>
      <c r="L393" t="s">
        <v>105</v>
      </c>
      <c r="M393" s="76">
        <v>3.4</v>
      </c>
      <c r="N393" s="76">
        <v>0</v>
      </c>
      <c r="O393" s="76">
        <v>3053728.29</v>
      </c>
      <c r="P393" s="76">
        <v>103.75</v>
      </c>
      <c r="Q393" s="76">
        <v>0</v>
      </c>
      <c r="R393" s="76">
        <v>3168.243100875</v>
      </c>
      <c r="S393" s="76">
        <v>0</v>
      </c>
      <c r="T393" s="76">
        <v>0.18</v>
      </c>
      <c r="U393" s="76">
        <v>0.04</v>
      </c>
    </row>
    <row r="394" spans="2:21">
      <c r="B394" t="s">
        <v>1285</v>
      </c>
      <c r="C394" t="s">
        <v>1286</v>
      </c>
      <c r="D394" t="s">
        <v>103</v>
      </c>
      <c r="E394" t="s">
        <v>126</v>
      </c>
      <c r="F394" t="s">
        <v>1287</v>
      </c>
      <c r="G394" t="s">
        <v>433</v>
      </c>
      <c r="H394" t="s">
        <v>209</v>
      </c>
      <c r="I394" t="s">
        <v>152</v>
      </c>
      <c r="J394" t="s">
        <v>322</v>
      </c>
      <c r="K394" s="76">
        <v>3.16</v>
      </c>
      <c r="L394" t="s">
        <v>105</v>
      </c>
      <c r="M394" s="76">
        <v>3.8</v>
      </c>
      <c r="N394" s="76">
        <v>2.73</v>
      </c>
      <c r="O394" s="76">
        <v>3366000</v>
      </c>
      <c r="P394" s="76">
        <v>107.03</v>
      </c>
      <c r="Q394" s="76">
        <v>531.45399999999995</v>
      </c>
      <c r="R394" s="76">
        <v>3633.7185500000001</v>
      </c>
      <c r="S394" s="76">
        <v>1.05</v>
      </c>
      <c r="T394" s="76">
        <v>0.21</v>
      </c>
      <c r="U394" s="76">
        <v>0.04</v>
      </c>
    </row>
    <row r="395" spans="2:21">
      <c r="B395" t="s">
        <v>1285</v>
      </c>
      <c r="C395" t="s">
        <v>1286</v>
      </c>
      <c r="D395" t="s">
        <v>103</v>
      </c>
      <c r="E395" t="s">
        <v>126</v>
      </c>
      <c r="F395" t="s">
        <v>1287</v>
      </c>
      <c r="G395" t="s">
        <v>433</v>
      </c>
      <c r="H395" t="s">
        <v>209</v>
      </c>
      <c r="I395" t="s">
        <v>152</v>
      </c>
      <c r="J395" t="s">
        <v>322</v>
      </c>
      <c r="K395" s="76">
        <v>3.16</v>
      </c>
      <c r="L395" t="s">
        <v>105</v>
      </c>
      <c r="M395" s="76">
        <v>3.8</v>
      </c>
      <c r="N395" s="76">
        <v>2.73</v>
      </c>
      <c r="O395" s="76">
        <v>5222159.2</v>
      </c>
      <c r="P395" s="76">
        <v>107.03</v>
      </c>
      <c r="Q395" s="76">
        <v>824.52975000000004</v>
      </c>
      <c r="R395" s="76">
        <v>5637.5099532619997</v>
      </c>
      <c r="S395" s="76">
        <v>1.63</v>
      </c>
      <c r="T395" s="76">
        <v>0.32</v>
      </c>
      <c r="U395" s="76">
        <v>7.0000000000000007E-2</v>
      </c>
    </row>
    <row r="396" spans="2:21">
      <c r="B396" t="s">
        <v>1288</v>
      </c>
      <c r="C396" t="s">
        <v>1289</v>
      </c>
      <c r="D396" t="s">
        <v>103</v>
      </c>
      <c r="E396" t="s">
        <v>126</v>
      </c>
      <c r="F396" t="s">
        <v>1290</v>
      </c>
      <c r="G396" t="s">
        <v>433</v>
      </c>
      <c r="H396" t="s">
        <v>761</v>
      </c>
      <c r="I396" t="s">
        <v>153</v>
      </c>
      <c r="J396" t="s">
        <v>266</v>
      </c>
      <c r="K396" s="76">
        <v>4.3899999999999997</v>
      </c>
      <c r="L396" t="s">
        <v>105</v>
      </c>
      <c r="M396" s="76">
        <v>3.35</v>
      </c>
      <c r="N396" s="76">
        <v>3.02</v>
      </c>
      <c r="O396" s="76">
        <v>417580</v>
      </c>
      <c r="P396" s="76">
        <v>105.8</v>
      </c>
      <c r="Q396" s="76">
        <v>6.9942200000000003</v>
      </c>
      <c r="R396" s="76">
        <v>448.79386</v>
      </c>
      <c r="S396" s="76">
        <v>0.14000000000000001</v>
      </c>
      <c r="T396" s="76">
        <v>0.03</v>
      </c>
      <c r="U396" s="76">
        <v>0.01</v>
      </c>
    </row>
    <row r="397" spans="2:21">
      <c r="B397" t="s">
        <v>1291</v>
      </c>
      <c r="C397" t="s">
        <v>1292</v>
      </c>
      <c r="D397" t="s">
        <v>103</v>
      </c>
      <c r="E397" t="s">
        <v>126</v>
      </c>
      <c r="F397" t="s">
        <v>831</v>
      </c>
      <c r="G397" t="s">
        <v>433</v>
      </c>
      <c r="H397" t="s">
        <v>209</v>
      </c>
      <c r="I397" t="s">
        <v>152</v>
      </c>
      <c r="J397" t="s">
        <v>266</v>
      </c>
      <c r="K397" s="76">
        <v>4.67</v>
      </c>
      <c r="L397" t="s">
        <v>105</v>
      </c>
      <c r="M397" s="76">
        <v>3.7</v>
      </c>
      <c r="N397" s="76">
        <v>2.8</v>
      </c>
      <c r="O397" s="76">
        <v>290247</v>
      </c>
      <c r="P397" s="76">
        <v>109.85</v>
      </c>
      <c r="Q397" s="76">
        <v>0</v>
      </c>
      <c r="R397" s="76">
        <v>318.83632949999998</v>
      </c>
      <c r="S397" s="76">
        <v>0.12</v>
      </c>
      <c r="T397" s="76">
        <v>0.02</v>
      </c>
      <c r="U397" s="76">
        <v>0</v>
      </c>
    </row>
    <row r="398" spans="2:21">
      <c r="B398" t="s">
        <v>1293</v>
      </c>
      <c r="C398" t="s">
        <v>1294</v>
      </c>
      <c r="D398" t="s">
        <v>103</v>
      </c>
      <c r="E398" t="s">
        <v>126</v>
      </c>
      <c r="F398" t="s">
        <v>1295</v>
      </c>
      <c r="G398" t="s">
        <v>433</v>
      </c>
      <c r="H398" t="s">
        <v>209</v>
      </c>
      <c r="I398" t="s">
        <v>152</v>
      </c>
      <c r="J398" t="s">
        <v>266</v>
      </c>
      <c r="K398" s="76">
        <v>3.2</v>
      </c>
      <c r="L398" t="s">
        <v>105</v>
      </c>
      <c r="M398" s="76">
        <v>3.71</v>
      </c>
      <c r="N398" s="76">
        <v>2.71</v>
      </c>
      <c r="O398" s="76">
        <v>548601.53</v>
      </c>
      <c r="P398" s="76">
        <v>106.55</v>
      </c>
      <c r="Q398" s="76">
        <v>0</v>
      </c>
      <c r="R398" s="76">
        <v>584.53493021500003</v>
      </c>
      <c r="S398" s="76">
        <v>0.25</v>
      </c>
      <c r="T398" s="76">
        <v>0.03</v>
      </c>
      <c r="U398" s="76">
        <v>0.01</v>
      </c>
    </row>
    <row r="399" spans="2:21">
      <c r="B399" t="s">
        <v>1296</v>
      </c>
      <c r="C399" t="s">
        <v>1297</v>
      </c>
      <c r="D399" t="s">
        <v>103</v>
      </c>
      <c r="E399" t="s">
        <v>126</v>
      </c>
      <c r="F399" t="s">
        <v>1298</v>
      </c>
      <c r="G399" t="s">
        <v>131</v>
      </c>
      <c r="H399" t="s">
        <v>209</v>
      </c>
      <c r="I399" t="s">
        <v>152</v>
      </c>
      <c r="J399" t="s">
        <v>266</v>
      </c>
      <c r="K399" s="76">
        <v>1.4</v>
      </c>
      <c r="L399" t="s">
        <v>105</v>
      </c>
      <c r="M399" s="76">
        <v>2.7</v>
      </c>
      <c r="N399" s="76">
        <v>0</v>
      </c>
      <c r="O399" s="76">
        <v>585</v>
      </c>
      <c r="P399" s="76">
        <v>101.71</v>
      </c>
      <c r="Q399" s="76">
        <v>0</v>
      </c>
      <c r="R399" s="76">
        <v>0.59500350000000002</v>
      </c>
      <c r="S399" s="76">
        <v>0</v>
      </c>
      <c r="T399" s="76">
        <v>0</v>
      </c>
      <c r="U399" s="76">
        <v>0</v>
      </c>
    </row>
    <row r="400" spans="2:21">
      <c r="B400" t="s">
        <v>1299</v>
      </c>
      <c r="C400" t="s">
        <v>1300</v>
      </c>
      <c r="D400" t="s">
        <v>103</v>
      </c>
      <c r="E400" t="s">
        <v>126</v>
      </c>
      <c r="F400" t="s">
        <v>1301</v>
      </c>
      <c r="G400" t="s">
        <v>433</v>
      </c>
      <c r="H400" t="s">
        <v>209</v>
      </c>
      <c r="I400" t="s">
        <v>152</v>
      </c>
      <c r="J400" t="s">
        <v>266</v>
      </c>
      <c r="K400" s="76">
        <v>2.99</v>
      </c>
      <c r="L400" t="s">
        <v>105</v>
      </c>
      <c r="M400" s="76">
        <v>6.4</v>
      </c>
      <c r="N400" s="76">
        <v>5.05</v>
      </c>
      <c r="O400" s="76">
        <v>533341.25</v>
      </c>
      <c r="P400" s="76">
        <v>107.6</v>
      </c>
      <c r="Q400" s="76">
        <v>0</v>
      </c>
      <c r="R400" s="76">
        <v>573.87518499999999</v>
      </c>
      <c r="S400" s="76">
        <v>0.16</v>
      </c>
      <c r="T400" s="76">
        <v>0.03</v>
      </c>
      <c r="U400" s="76">
        <v>0.01</v>
      </c>
    </row>
    <row r="401" spans="2:21">
      <c r="B401" t="s">
        <v>1302</v>
      </c>
      <c r="C401" t="s">
        <v>1303</v>
      </c>
      <c r="D401" t="s">
        <v>103</v>
      </c>
      <c r="E401" t="s">
        <v>126</v>
      </c>
      <c r="F401" t="s">
        <v>1304</v>
      </c>
      <c r="G401" t="s">
        <v>433</v>
      </c>
      <c r="H401" t="s">
        <v>209</v>
      </c>
      <c r="I401" t="s">
        <v>152</v>
      </c>
      <c r="J401" t="s">
        <v>266</v>
      </c>
      <c r="L401" t="s">
        <v>105</v>
      </c>
      <c r="M401" s="76">
        <v>5.15</v>
      </c>
      <c r="N401" s="76">
        <v>0</v>
      </c>
      <c r="O401" s="76">
        <v>609</v>
      </c>
      <c r="P401" s="76">
        <v>104.96</v>
      </c>
      <c r="Q401" s="76">
        <v>1.524E-2</v>
      </c>
      <c r="R401" s="76">
        <v>0.65444639999999998</v>
      </c>
      <c r="S401" s="76">
        <v>0</v>
      </c>
      <c r="T401" s="76">
        <v>0</v>
      </c>
      <c r="U401" s="76">
        <v>0</v>
      </c>
    </row>
    <row r="402" spans="2:21">
      <c r="B402" t="s">
        <v>1305</v>
      </c>
      <c r="C402" t="s">
        <v>1306</v>
      </c>
      <c r="D402" t="s">
        <v>103</v>
      </c>
      <c r="E402" t="s">
        <v>126</v>
      </c>
      <c r="F402" t="s">
        <v>1304</v>
      </c>
      <c r="G402" t="s">
        <v>433</v>
      </c>
      <c r="H402" t="s">
        <v>209</v>
      </c>
      <c r="I402" t="s">
        <v>152</v>
      </c>
      <c r="J402" t="s">
        <v>266</v>
      </c>
      <c r="K402" s="76">
        <v>3.24</v>
      </c>
      <c r="L402" t="s">
        <v>105</v>
      </c>
      <c r="M402" s="76">
        <v>6.9</v>
      </c>
      <c r="N402" s="76">
        <v>5.01</v>
      </c>
      <c r="O402" s="76">
        <v>959160</v>
      </c>
      <c r="P402" s="76">
        <v>113.5</v>
      </c>
      <c r="Q402" s="76">
        <v>0</v>
      </c>
      <c r="R402" s="76">
        <v>1088.6466</v>
      </c>
      <c r="S402" s="76">
        <v>0.16</v>
      </c>
      <c r="T402" s="76">
        <v>0.06</v>
      </c>
      <c r="U402" s="76">
        <v>0.01</v>
      </c>
    </row>
    <row r="403" spans="2:21">
      <c r="B403" t="s">
        <v>1307</v>
      </c>
      <c r="C403" t="s">
        <v>1308</v>
      </c>
      <c r="D403" t="s">
        <v>103</v>
      </c>
      <c r="E403" t="s">
        <v>126</v>
      </c>
      <c r="F403" t="s">
        <v>1309</v>
      </c>
      <c r="G403" t="s">
        <v>131</v>
      </c>
      <c r="H403" t="s">
        <v>209</v>
      </c>
      <c r="I403" t="s">
        <v>152</v>
      </c>
      <c r="J403" t="s">
        <v>266</v>
      </c>
      <c r="L403" t="s">
        <v>105</v>
      </c>
      <c r="M403" s="76">
        <v>1.4</v>
      </c>
      <c r="N403" s="76">
        <v>0</v>
      </c>
      <c r="O403" s="76">
        <v>406</v>
      </c>
      <c r="P403" s="76">
        <v>100.11</v>
      </c>
      <c r="Q403" s="76">
        <v>1.3799999999999999E-3</v>
      </c>
      <c r="R403" s="76">
        <v>0.40782659999999998</v>
      </c>
      <c r="S403" s="76">
        <v>0</v>
      </c>
      <c r="T403" s="76">
        <v>0</v>
      </c>
      <c r="U403" s="76">
        <v>0</v>
      </c>
    </row>
    <row r="404" spans="2:21">
      <c r="B404" t="s">
        <v>1310</v>
      </c>
      <c r="C404" t="s">
        <v>1311</v>
      </c>
      <c r="D404" t="s">
        <v>126</v>
      </c>
      <c r="E404" s="16"/>
      <c r="F404" t="s">
        <v>1312</v>
      </c>
      <c r="G404" t="s">
        <v>433</v>
      </c>
      <c r="H404" t="s">
        <v>209</v>
      </c>
      <c r="I404" t="s">
        <v>152</v>
      </c>
      <c r="J404" t="s">
        <v>266</v>
      </c>
      <c r="K404" s="76">
        <v>2.0099999999999998</v>
      </c>
      <c r="L404" t="s">
        <v>105</v>
      </c>
      <c r="M404" s="76">
        <v>6</v>
      </c>
      <c r="N404" s="76">
        <v>4.45</v>
      </c>
      <c r="O404" s="76">
        <v>455</v>
      </c>
      <c r="P404" s="76">
        <v>109.94</v>
      </c>
      <c r="Q404" s="76">
        <v>0</v>
      </c>
      <c r="R404" s="76">
        <v>0.50022699999999998</v>
      </c>
      <c r="S404" s="76">
        <v>0</v>
      </c>
      <c r="T404" s="76">
        <v>0</v>
      </c>
      <c r="U404" s="76">
        <v>0</v>
      </c>
    </row>
    <row r="405" spans="2:21">
      <c r="B405" t="s">
        <v>1313</v>
      </c>
      <c r="C405" t="s">
        <v>1314</v>
      </c>
      <c r="D405" t="s">
        <v>103</v>
      </c>
      <c r="E405" t="s">
        <v>126</v>
      </c>
      <c r="F405" t="s">
        <v>1312</v>
      </c>
      <c r="G405" t="s">
        <v>433</v>
      </c>
      <c r="H405" t="s">
        <v>209</v>
      </c>
      <c r="I405" t="s">
        <v>152</v>
      </c>
      <c r="J405" t="s">
        <v>266</v>
      </c>
      <c r="K405" s="76">
        <v>5.34</v>
      </c>
      <c r="L405" t="s">
        <v>105</v>
      </c>
      <c r="M405" s="76">
        <v>5.0999999999999996</v>
      </c>
      <c r="N405" s="76">
        <v>0</v>
      </c>
      <c r="O405" s="76">
        <v>486</v>
      </c>
      <c r="P405" s="76">
        <v>100.7</v>
      </c>
      <c r="Q405" s="76">
        <v>1.431E-2</v>
      </c>
      <c r="R405" s="76">
        <v>0.50371200000000005</v>
      </c>
      <c r="S405" s="76">
        <v>0</v>
      </c>
      <c r="T405" s="76">
        <v>0</v>
      </c>
      <c r="U405" s="76">
        <v>0</v>
      </c>
    </row>
    <row r="406" spans="2:21">
      <c r="B406" t="s">
        <v>1315</v>
      </c>
      <c r="C406" t="s">
        <v>1316</v>
      </c>
      <c r="D406" t="s">
        <v>103</v>
      </c>
      <c r="E406" t="s">
        <v>126</v>
      </c>
      <c r="F406" t="s">
        <v>850</v>
      </c>
      <c r="G406" t="s">
        <v>433</v>
      </c>
      <c r="H406" t="s">
        <v>209</v>
      </c>
      <c r="I406" t="s">
        <v>152</v>
      </c>
      <c r="J406" t="s">
        <v>266</v>
      </c>
      <c r="K406" s="76">
        <v>4.88</v>
      </c>
      <c r="L406" t="s">
        <v>105</v>
      </c>
      <c r="M406" s="76">
        <v>6.23</v>
      </c>
      <c r="N406" s="76">
        <v>3.76</v>
      </c>
      <c r="O406" s="76">
        <v>1024</v>
      </c>
      <c r="P406" s="76">
        <v>118.65</v>
      </c>
      <c r="Q406" s="76">
        <v>3.099E-2</v>
      </c>
      <c r="R406" s="76">
        <v>1.2459659999999999</v>
      </c>
      <c r="S406" s="76">
        <v>0</v>
      </c>
      <c r="T406" s="76">
        <v>0</v>
      </c>
      <c r="U406" s="76">
        <v>0</v>
      </c>
    </row>
    <row r="407" spans="2:21">
      <c r="B407" t="s">
        <v>1317</v>
      </c>
      <c r="C407" t="s">
        <v>1318</v>
      </c>
      <c r="D407" t="s">
        <v>103</v>
      </c>
      <c r="E407" t="s">
        <v>126</v>
      </c>
      <c r="F407" t="s">
        <v>757</v>
      </c>
      <c r="G407" t="s">
        <v>130</v>
      </c>
      <c r="H407" t="s">
        <v>761</v>
      </c>
      <c r="I407" t="s">
        <v>153</v>
      </c>
      <c r="J407" t="s">
        <v>266</v>
      </c>
      <c r="K407" s="76">
        <v>1.49</v>
      </c>
      <c r="L407" t="s">
        <v>105</v>
      </c>
      <c r="M407" s="76">
        <v>5.75</v>
      </c>
      <c r="N407" s="76">
        <v>2.0299999999999998</v>
      </c>
      <c r="O407" s="76">
        <v>2189888.77</v>
      </c>
      <c r="P407" s="76">
        <v>106.53</v>
      </c>
      <c r="Q407" s="76">
        <v>0</v>
      </c>
      <c r="R407" s="76">
        <v>2332.8885066809999</v>
      </c>
      <c r="S407" s="76">
        <v>0.73</v>
      </c>
      <c r="T407" s="76">
        <v>0.13</v>
      </c>
      <c r="U407" s="76">
        <v>0.03</v>
      </c>
    </row>
    <row r="408" spans="2:21">
      <c r="B408" t="s">
        <v>1319</v>
      </c>
      <c r="C408" t="s">
        <v>1320</v>
      </c>
      <c r="D408" t="s">
        <v>103</v>
      </c>
      <c r="E408" t="s">
        <v>126</v>
      </c>
      <c r="F408" t="s">
        <v>757</v>
      </c>
      <c r="G408" t="s">
        <v>130</v>
      </c>
      <c r="H408" t="s">
        <v>761</v>
      </c>
      <c r="I408" t="s">
        <v>153</v>
      </c>
      <c r="J408" t="s">
        <v>1321</v>
      </c>
      <c r="K408" s="76">
        <v>0.5</v>
      </c>
      <c r="L408" t="s">
        <v>105</v>
      </c>
      <c r="M408" s="76">
        <v>5.4</v>
      </c>
      <c r="N408" s="76">
        <v>1.71</v>
      </c>
      <c r="O408" s="76">
        <v>165315.18</v>
      </c>
      <c r="P408" s="76">
        <v>101.13</v>
      </c>
      <c r="Q408" s="76">
        <v>84.428849999999997</v>
      </c>
      <c r="R408" s="76">
        <v>168.486164304</v>
      </c>
      <c r="S408" s="76">
        <v>0.17</v>
      </c>
      <c r="T408" s="76">
        <v>0.01</v>
      </c>
      <c r="U408" s="76">
        <v>0</v>
      </c>
    </row>
    <row r="409" spans="2:21">
      <c r="B409" t="s">
        <v>1322</v>
      </c>
      <c r="C409" t="s">
        <v>1323</v>
      </c>
      <c r="D409" t="s">
        <v>103</v>
      </c>
      <c r="E409" t="s">
        <v>126</v>
      </c>
      <c r="F409" t="s">
        <v>1324</v>
      </c>
      <c r="G409" t="s">
        <v>126</v>
      </c>
      <c r="H409" t="s">
        <v>761</v>
      </c>
      <c r="I409" t="s">
        <v>153</v>
      </c>
      <c r="J409" t="s">
        <v>910</v>
      </c>
      <c r="K409" s="76">
        <v>4.08</v>
      </c>
      <c r="L409" t="s">
        <v>105</v>
      </c>
      <c r="M409" s="76">
        <v>2.25</v>
      </c>
      <c r="N409" s="76">
        <v>0</v>
      </c>
      <c r="O409" s="76">
        <v>2538227</v>
      </c>
      <c r="P409" s="76">
        <v>102.7</v>
      </c>
      <c r="Q409" s="76">
        <v>0</v>
      </c>
      <c r="R409" s="76">
        <v>2606.759129</v>
      </c>
      <c r="S409" s="76">
        <v>3.04</v>
      </c>
      <c r="T409" s="76">
        <v>0.15</v>
      </c>
      <c r="U409" s="76">
        <v>0.03</v>
      </c>
    </row>
    <row r="410" spans="2:21">
      <c r="B410" t="s">
        <v>1325</v>
      </c>
      <c r="C410" t="s">
        <v>1326</v>
      </c>
      <c r="D410" t="s">
        <v>103</v>
      </c>
      <c r="E410" t="s">
        <v>126</v>
      </c>
      <c r="F410" t="s">
        <v>1327</v>
      </c>
      <c r="G410" t="s">
        <v>751</v>
      </c>
      <c r="H410" t="s">
        <v>761</v>
      </c>
      <c r="I410" t="s">
        <v>153</v>
      </c>
      <c r="J410" t="s">
        <v>1328</v>
      </c>
      <c r="K410" s="76">
        <v>2.69</v>
      </c>
      <c r="L410" t="s">
        <v>105</v>
      </c>
      <c r="M410" s="76">
        <v>4.4000000000000004</v>
      </c>
      <c r="N410" s="76">
        <v>2.2799999999999998</v>
      </c>
      <c r="O410" s="76">
        <v>296484.87</v>
      </c>
      <c r="P410" s="76">
        <v>107.18</v>
      </c>
      <c r="Q410" s="76">
        <v>0</v>
      </c>
      <c r="R410" s="76">
        <v>317.77248366600003</v>
      </c>
      <c r="S410" s="76">
        <v>0.35</v>
      </c>
      <c r="T410" s="76">
        <v>0.02</v>
      </c>
      <c r="U410" s="76">
        <v>0</v>
      </c>
    </row>
    <row r="411" spans="2:21">
      <c r="B411" t="s">
        <v>1329</v>
      </c>
      <c r="C411" t="s">
        <v>1330</v>
      </c>
      <c r="D411" t="s">
        <v>103</v>
      </c>
      <c r="E411" t="s">
        <v>126</v>
      </c>
      <c r="F411" t="s">
        <v>1331</v>
      </c>
      <c r="G411" t="s">
        <v>526</v>
      </c>
      <c r="H411" t="s">
        <v>877</v>
      </c>
      <c r="I411" t="s">
        <v>152</v>
      </c>
      <c r="J411" t="s">
        <v>1332</v>
      </c>
      <c r="L411" t="s">
        <v>105</v>
      </c>
      <c r="M411" s="76">
        <v>4.45</v>
      </c>
      <c r="N411" s="76">
        <v>0</v>
      </c>
      <c r="O411" s="76">
        <v>3751000</v>
      </c>
      <c r="P411" s="76">
        <v>111.06</v>
      </c>
      <c r="Q411" s="76">
        <v>0</v>
      </c>
      <c r="R411" s="76">
        <v>4165.8606</v>
      </c>
      <c r="S411" s="76">
        <v>0</v>
      </c>
      <c r="T411" s="76">
        <v>0.24</v>
      </c>
      <c r="U411" s="76">
        <v>0.05</v>
      </c>
    </row>
    <row r="412" spans="2:21">
      <c r="B412" t="s">
        <v>1333</v>
      </c>
      <c r="C412" t="s">
        <v>1334</v>
      </c>
      <c r="D412" t="s">
        <v>103</v>
      </c>
      <c r="E412" t="s">
        <v>126</v>
      </c>
      <c r="F412" t="s">
        <v>1335</v>
      </c>
      <c r="G412" t="s">
        <v>433</v>
      </c>
      <c r="H412" t="s">
        <v>877</v>
      </c>
      <c r="I412" t="s">
        <v>152</v>
      </c>
      <c r="J412" t="s">
        <v>1336</v>
      </c>
      <c r="K412" s="76">
        <v>2.15</v>
      </c>
      <c r="L412" t="s">
        <v>105</v>
      </c>
      <c r="M412" s="76">
        <v>3.9</v>
      </c>
      <c r="N412" s="76">
        <v>3.23</v>
      </c>
      <c r="O412" s="76">
        <v>1318048.8</v>
      </c>
      <c r="P412" s="76">
        <v>105.27</v>
      </c>
      <c r="Q412" s="76">
        <v>0</v>
      </c>
      <c r="R412" s="76">
        <v>1387.5099717600001</v>
      </c>
      <c r="S412" s="76">
        <v>1.88</v>
      </c>
      <c r="T412" s="76">
        <v>0.08</v>
      </c>
      <c r="U412" s="76">
        <v>0.02</v>
      </c>
    </row>
    <row r="413" spans="2:21">
      <c r="B413" t="s">
        <v>1337</v>
      </c>
      <c r="C413" t="s">
        <v>1338</v>
      </c>
      <c r="D413" t="s">
        <v>103</v>
      </c>
      <c r="E413" t="s">
        <v>126</v>
      </c>
      <c r="F413" t="s">
        <v>1217</v>
      </c>
      <c r="G413" t="s">
        <v>130</v>
      </c>
      <c r="H413" t="s">
        <v>865</v>
      </c>
      <c r="I413" t="s">
        <v>153</v>
      </c>
      <c r="J413" t="s">
        <v>266</v>
      </c>
      <c r="K413" s="76">
        <v>3.17</v>
      </c>
      <c r="L413" t="s">
        <v>105</v>
      </c>
      <c r="M413" s="76">
        <v>3</v>
      </c>
      <c r="N413" s="76">
        <v>0</v>
      </c>
      <c r="O413" s="76">
        <v>855.85</v>
      </c>
      <c r="P413" s="76">
        <v>101.85</v>
      </c>
      <c r="Q413" s="76">
        <v>0</v>
      </c>
      <c r="R413" s="76">
        <v>0.87168322499999995</v>
      </c>
      <c r="S413" s="76">
        <v>0</v>
      </c>
      <c r="T413" s="76">
        <v>0</v>
      </c>
      <c r="U413" s="76">
        <v>0</v>
      </c>
    </row>
    <row r="414" spans="2:21">
      <c r="B414" t="s">
        <v>1339</v>
      </c>
      <c r="C414" t="s">
        <v>1340</v>
      </c>
      <c r="D414" t="s">
        <v>103</v>
      </c>
      <c r="E414" t="s">
        <v>126</v>
      </c>
      <c r="F414" t="s">
        <v>1217</v>
      </c>
      <c r="G414" t="s">
        <v>130</v>
      </c>
      <c r="H414" t="s">
        <v>865</v>
      </c>
      <c r="I414" t="s">
        <v>153</v>
      </c>
      <c r="J414" t="s">
        <v>266</v>
      </c>
      <c r="K414" s="76">
        <v>2.27</v>
      </c>
      <c r="L414" t="s">
        <v>105</v>
      </c>
      <c r="M414" s="76">
        <v>3.3</v>
      </c>
      <c r="N414" s="76">
        <v>2.88</v>
      </c>
      <c r="O414" s="76">
        <v>1168.92</v>
      </c>
      <c r="P414" s="76">
        <v>102.92</v>
      </c>
      <c r="Q414" s="76">
        <v>0</v>
      </c>
      <c r="R414" s="76">
        <v>1.203052464</v>
      </c>
      <c r="S414" s="76">
        <v>0</v>
      </c>
      <c r="T414" s="76">
        <v>0</v>
      </c>
      <c r="U414" s="76">
        <v>0</v>
      </c>
    </row>
    <row r="415" spans="2:21">
      <c r="B415" t="s">
        <v>1341</v>
      </c>
      <c r="C415" t="s">
        <v>1342</v>
      </c>
      <c r="D415" t="s">
        <v>103</v>
      </c>
      <c r="E415" t="s">
        <v>126</v>
      </c>
      <c r="F415" t="s">
        <v>887</v>
      </c>
      <c r="G415" t="s">
        <v>128</v>
      </c>
      <c r="H415" t="s">
        <v>877</v>
      </c>
      <c r="I415" t="s">
        <v>152</v>
      </c>
      <c r="J415" t="s">
        <v>496</v>
      </c>
      <c r="K415" s="76">
        <v>4.55</v>
      </c>
      <c r="L415" t="s">
        <v>105</v>
      </c>
      <c r="M415" s="76">
        <v>3.44</v>
      </c>
      <c r="N415" s="76">
        <v>0</v>
      </c>
      <c r="O415" s="76">
        <v>1939921</v>
      </c>
      <c r="P415" s="76">
        <v>105.18</v>
      </c>
      <c r="Q415" s="76">
        <v>0</v>
      </c>
      <c r="R415" s="76">
        <v>2040.4089078</v>
      </c>
      <c r="S415" s="76">
        <v>1.57</v>
      </c>
      <c r="T415" s="76">
        <v>0.12</v>
      </c>
      <c r="U415" s="76">
        <v>0.02</v>
      </c>
    </row>
    <row r="416" spans="2:21">
      <c r="B416" t="s">
        <v>1343</v>
      </c>
      <c r="C416" t="s">
        <v>1344</v>
      </c>
      <c r="D416" t="s">
        <v>103</v>
      </c>
      <c r="E416" t="s">
        <v>126</v>
      </c>
      <c r="F416" t="s">
        <v>1345</v>
      </c>
      <c r="G416" t="s">
        <v>433</v>
      </c>
      <c r="H416" t="s">
        <v>865</v>
      </c>
      <c r="I416" t="s">
        <v>153</v>
      </c>
      <c r="J416" t="s">
        <v>266</v>
      </c>
      <c r="K416" s="76">
        <v>2.44</v>
      </c>
      <c r="L416" t="s">
        <v>105</v>
      </c>
      <c r="M416" s="76">
        <v>8.9</v>
      </c>
      <c r="N416" s="76">
        <v>7.26</v>
      </c>
      <c r="O416" s="76">
        <v>296257</v>
      </c>
      <c r="P416" s="76">
        <v>108.72</v>
      </c>
      <c r="Q416" s="76">
        <v>0</v>
      </c>
      <c r="R416" s="76">
        <v>322.0906104</v>
      </c>
      <c r="S416" s="76">
        <v>0.11</v>
      </c>
      <c r="T416" s="76">
        <v>0.02</v>
      </c>
      <c r="U416" s="76">
        <v>0</v>
      </c>
    </row>
    <row r="417" spans="2:21">
      <c r="B417" t="s">
        <v>1346</v>
      </c>
      <c r="C417" t="s">
        <v>1347</v>
      </c>
      <c r="D417" t="s">
        <v>103</v>
      </c>
      <c r="E417" t="s">
        <v>126</v>
      </c>
      <c r="F417" t="s">
        <v>1345</v>
      </c>
      <c r="G417" t="s">
        <v>433</v>
      </c>
      <c r="H417" t="s">
        <v>865</v>
      </c>
      <c r="I417" t="s">
        <v>153</v>
      </c>
      <c r="J417" t="s">
        <v>266</v>
      </c>
      <c r="L417" t="s">
        <v>105</v>
      </c>
      <c r="M417" s="76">
        <v>3.75</v>
      </c>
      <c r="N417" s="76">
        <v>0</v>
      </c>
      <c r="O417" s="76">
        <v>115485</v>
      </c>
      <c r="P417" s="76">
        <v>101.17</v>
      </c>
      <c r="Q417" s="76">
        <v>0</v>
      </c>
      <c r="R417" s="76">
        <v>116.8361745</v>
      </c>
      <c r="S417" s="76">
        <v>0</v>
      </c>
      <c r="T417" s="76">
        <v>0.01</v>
      </c>
      <c r="U417" s="76">
        <v>0</v>
      </c>
    </row>
    <row r="418" spans="2:21">
      <c r="B418" t="s">
        <v>1348</v>
      </c>
      <c r="C418" t="s">
        <v>1349</v>
      </c>
      <c r="D418" t="s">
        <v>103</v>
      </c>
      <c r="E418" t="s">
        <v>126</v>
      </c>
      <c r="F418" t="s">
        <v>1350</v>
      </c>
      <c r="G418" t="s">
        <v>126</v>
      </c>
      <c r="H418" t="s">
        <v>877</v>
      </c>
      <c r="I418" t="s">
        <v>152</v>
      </c>
      <c r="J418" t="s">
        <v>832</v>
      </c>
      <c r="K418" s="76">
        <v>1.69</v>
      </c>
      <c r="L418" t="s">
        <v>105</v>
      </c>
      <c r="M418" s="76">
        <v>5.7</v>
      </c>
      <c r="N418" s="76">
        <v>1.84</v>
      </c>
      <c r="O418" s="76">
        <v>2897577.86</v>
      </c>
      <c r="P418" s="76">
        <v>108.16</v>
      </c>
      <c r="Q418" s="76">
        <v>0</v>
      </c>
      <c r="R418" s="76">
        <v>3134.0202133759999</v>
      </c>
      <c r="S418" s="76">
        <v>2.1</v>
      </c>
      <c r="T418" s="76">
        <v>0.18</v>
      </c>
      <c r="U418" s="76">
        <v>0.04</v>
      </c>
    </row>
    <row r="419" spans="2:21">
      <c r="B419" t="s">
        <v>1351</v>
      </c>
      <c r="C419" t="s">
        <v>1352</v>
      </c>
      <c r="D419" t="s">
        <v>103</v>
      </c>
      <c r="E419" t="s">
        <v>126</v>
      </c>
      <c r="F419" t="s">
        <v>1353</v>
      </c>
      <c r="G419" t="s">
        <v>433</v>
      </c>
      <c r="H419" t="s">
        <v>865</v>
      </c>
      <c r="I419" t="s">
        <v>153</v>
      </c>
      <c r="J419" t="s">
        <v>266</v>
      </c>
      <c r="K419" s="76">
        <v>2.12</v>
      </c>
      <c r="L419" t="s">
        <v>105</v>
      </c>
      <c r="M419" s="76">
        <v>4.6500000000000004</v>
      </c>
      <c r="N419" s="76">
        <v>11.15</v>
      </c>
      <c r="O419" s="76">
        <v>588708</v>
      </c>
      <c r="P419" s="76">
        <v>87.01</v>
      </c>
      <c r="Q419" s="76">
        <v>0</v>
      </c>
      <c r="R419" s="76">
        <v>512.23483080000005</v>
      </c>
      <c r="S419" s="76">
        <v>0.06</v>
      </c>
      <c r="T419" s="76">
        <v>0.03</v>
      </c>
      <c r="U419" s="76">
        <v>0.01</v>
      </c>
    </row>
    <row r="420" spans="2:21">
      <c r="B420" t="s">
        <v>1354</v>
      </c>
      <c r="C420" t="s">
        <v>1355</v>
      </c>
      <c r="D420" t="s">
        <v>126</v>
      </c>
      <c r="E420" s="16"/>
      <c r="F420" t="s">
        <v>1353</v>
      </c>
      <c r="G420" t="s">
        <v>433</v>
      </c>
      <c r="H420" t="s">
        <v>865</v>
      </c>
      <c r="I420" t="s">
        <v>153</v>
      </c>
      <c r="J420" t="s">
        <v>266</v>
      </c>
      <c r="K420" s="76">
        <v>3.72</v>
      </c>
      <c r="L420" t="s">
        <v>105</v>
      </c>
      <c r="M420" s="76">
        <v>6.1</v>
      </c>
      <c r="N420" s="76">
        <v>11.17</v>
      </c>
      <c r="O420" s="76">
        <v>1086</v>
      </c>
      <c r="P420" s="76">
        <v>81.510000000000005</v>
      </c>
      <c r="Q420" s="76">
        <v>0</v>
      </c>
      <c r="R420" s="76">
        <v>0.88519859999999995</v>
      </c>
      <c r="S420" s="76">
        <v>0</v>
      </c>
      <c r="T420" s="76">
        <v>0</v>
      </c>
      <c r="U420" s="76">
        <v>0</v>
      </c>
    </row>
    <row r="421" spans="2:21">
      <c r="B421" t="s">
        <v>1356</v>
      </c>
      <c r="C421" t="s">
        <v>1357</v>
      </c>
      <c r="D421" t="s">
        <v>103</v>
      </c>
      <c r="E421" t="s">
        <v>126</v>
      </c>
      <c r="F421" t="s">
        <v>904</v>
      </c>
      <c r="G421" t="s">
        <v>433</v>
      </c>
      <c r="H421" t="s">
        <v>877</v>
      </c>
      <c r="I421" t="s">
        <v>152</v>
      </c>
      <c r="J421" t="s">
        <v>266</v>
      </c>
      <c r="K421" s="76">
        <v>3.46</v>
      </c>
      <c r="L421" t="s">
        <v>105</v>
      </c>
      <c r="M421" s="76">
        <v>4.2</v>
      </c>
      <c r="N421" s="76">
        <v>3.1</v>
      </c>
      <c r="O421" s="76">
        <v>3172149.83</v>
      </c>
      <c r="P421" s="76">
        <v>108.4</v>
      </c>
      <c r="Q421" s="76">
        <v>0</v>
      </c>
      <c r="R421" s="76">
        <v>3438.6104157200002</v>
      </c>
      <c r="S421" s="76">
        <v>1.1299999999999999</v>
      </c>
      <c r="T421" s="76">
        <v>0.2</v>
      </c>
      <c r="U421" s="76">
        <v>0.04</v>
      </c>
    </row>
    <row r="422" spans="2:21">
      <c r="B422" t="s">
        <v>1358</v>
      </c>
      <c r="C422" t="s">
        <v>1359</v>
      </c>
      <c r="D422" t="s">
        <v>103</v>
      </c>
      <c r="E422" t="s">
        <v>126</v>
      </c>
      <c r="F422" t="s">
        <v>909</v>
      </c>
      <c r="G422" t="s">
        <v>564</v>
      </c>
      <c r="H422" t="s">
        <v>877</v>
      </c>
      <c r="I422" t="s">
        <v>152</v>
      </c>
      <c r="J422" t="s">
        <v>266</v>
      </c>
      <c r="K422" s="76">
        <v>2.75</v>
      </c>
      <c r="L422" t="s">
        <v>105</v>
      </c>
      <c r="M422" s="76">
        <v>6</v>
      </c>
      <c r="N422" s="76">
        <v>3.05</v>
      </c>
      <c r="O422" s="76">
        <v>2338143.2999999998</v>
      </c>
      <c r="P422" s="76">
        <v>112.64</v>
      </c>
      <c r="Q422" s="76">
        <v>0</v>
      </c>
      <c r="R422" s="76">
        <v>2633.68461312</v>
      </c>
      <c r="S422" s="76">
        <v>0.38</v>
      </c>
      <c r="T422" s="76">
        <v>0.15</v>
      </c>
      <c r="U422" s="76">
        <v>0.03</v>
      </c>
    </row>
    <row r="423" spans="2:21">
      <c r="B423" t="s">
        <v>1360</v>
      </c>
      <c r="C423" t="s">
        <v>1361</v>
      </c>
      <c r="D423" t="s">
        <v>103</v>
      </c>
      <c r="E423" t="s">
        <v>126</v>
      </c>
      <c r="F423" t="s">
        <v>909</v>
      </c>
      <c r="G423" t="s">
        <v>564</v>
      </c>
      <c r="H423" t="s">
        <v>877</v>
      </c>
      <c r="I423" t="s">
        <v>152</v>
      </c>
      <c r="J423" t="s">
        <v>266</v>
      </c>
      <c r="K423" s="76">
        <v>4.8</v>
      </c>
      <c r="L423" t="s">
        <v>105</v>
      </c>
      <c r="M423" s="76">
        <v>5.9</v>
      </c>
      <c r="N423" s="76">
        <v>4.37</v>
      </c>
      <c r="O423" s="76">
        <v>1297575</v>
      </c>
      <c r="P423" s="76">
        <v>118.73</v>
      </c>
      <c r="Q423" s="76">
        <v>0</v>
      </c>
      <c r="R423" s="76">
        <v>1540.6107975</v>
      </c>
      <c r="S423" s="76">
        <v>0.18</v>
      </c>
      <c r="T423" s="76">
        <v>0.09</v>
      </c>
      <c r="U423" s="76">
        <v>0.02</v>
      </c>
    </row>
    <row r="424" spans="2:21">
      <c r="B424" t="s">
        <v>1362</v>
      </c>
      <c r="C424" t="s">
        <v>1363</v>
      </c>
      <c r="D424" t="s">
        <v>103</v>
      </c>
      <c r="E424" t="s">
        <v>126</v>
      </c>
      <c r="F424" t="s">
        <v>1364</v>
      </c>
      <c r="G424" t="s">
        <v>433</v>
      </c>
      <c r="H424" t="s">
        <v>877</v>
      </c>
      <c r="I424" t="s">
        <v>152</v>
      </c>
      <c r="J424" t="s">
        <v>266</v>
      </c>
      <c r="K424" s="76">
        <v>2.73</v>
      </c>
      <c r="L424" t="s">
        <v>105</v>
      </c>
      <c r="M424" s="76">
        <v>7.75</v>
      </c>
      <c r="N424" s="76">
        <v>7.19</v>
      </c>
      <c r="O424" s="76">
        <v>2040768</v>
      </c>
      <c r="P424" s="76">
        <v>105.92</v>
      </c>
      <c r="Q424" s="76">
        <v>79.079099999999997</v>
      </c>
      <c r="R424" s="76">
        <v>2240.6605656000002</v>
      </c>
      <c r="S424" s="76">
        <v>0.6</v>
      </c>
      <c r="T424" s="76">
        <v>0.13</v>
      </c>
      <c r="U424" s="76">
        <v>0.03</v>
      </c>
    </row>
    <row r="425" spans="2:21">
      <c r="B425" t="s">
        <v>1365</v>
      </c>
      <c r="C425" t="s">
        <v>1366</v>
      </c>
      <c r="D425" t="s">
        <v>103</v>
      </c>
      <c r="E425" t="s">
        <v>126</v>
      </c>
      <c r="F425" t="s">
        <v>1364</v>
      </c>
      <c r="G425" t="s">
        <v>433</v>
      </c>
      <c r="H425" t="s">
        <v>877</v>
      </c>
      <c r="I425" t="s">
        <v>152</v>
      </c>
      <c r="J425" t="s">
        <v>266</v>
      </c>
      <c r="L425" t="s">
        <v>105</v>
      </c>
      <c r="M425" s="76">
        <v>5.75</v>
      </c>
      <c r="N425" s="76">
        <v>0</v>
      </c>
      <c r="O425" s="76">
        <v>541</v>
      </c>
      <c r="P425" s="76">
        <v>99.3</v>
      </c>
      <c r="Q425" s="76">
        <v>1.4919999999999999E-2</v>
      </c>
      <c r="R425" s="76">
        <v>0.55213299999999998</v>
      </c>
      <c r="S425" s="76">
        <v>0</v>
      </c>
      <c r="T425" s="76">
        <v>0</v>
      </c>
      <c r="U425" s="76">
        <v>0</v>
      </c>
    </row>
    <row r="426" spans="2:21">
      <c r="B426" t="s">
        <v>1367</v>
      </c>
      <c r="C426" t="s">
        <v>1368</v>
      </c>
      <c r="D426" t="s">
        <v>103</v>
      </c>
      <c r="E426" t="s">
        <v>126</v>
      </c>
      <c r="F426" t="s">
        <v>1369</v>
      </c>
      <c r="G426" t="s">
        <v>130</v>
      </c>
      <c r="H426" t="s">
        <v>877</v>
      </c>
      <c r="I426" t="s">
        <v>152</v>
      </c>
      <c r="J426" t="s">
        <v>294</v>
      </c>
      <c r="K426" s="76">
        <v>1.59</v>
      </c>
      <c r="L426" t="s">
        <v>105</v>
      </c>
      <c r="M426" s="76">
        <v>7.1</v>
      </c>
      <c r="N426" s="76">
        <v>2.19</v>
      </c>
      <c r="O426" s="76">
        <v>521289.25</v>
      </c>
      <c r="P426" s="76">
        <v>109.66</v>
      </c>
      <c r="Q426" s="76">
        <v>0</v>
      </c>
      <c r="R426" s="76">
        <v>571.64579155000001</v>
      </c>
      <c r="S426" s="76">
        <v>0.46</v>
      </c>
      <c r="T426" s="76">
        <v>0.03</v>
      </c>
      <c r="U426" s="76">
        <v>0.01</v>
      </c>
    </row>
    <row r="427" spans="2:21">
      <c r="B427" t="s">
        <v>1370</v>
      </c>
      <c r="C427" t="s">
        <v>1371</v>
      </c>
      <c r="D427" t="s">
        <v>103</v>
      </c>
      <c r="E427" t="s">
        <v>126</v>
      </c>
      <c r="F427" t="s">
        <v>917</v>
      </c>
      <c r="G427" t="s">
        <v>433</v>
      </c>
      <c r="H427" t="s">
        <v>877</v>
      </c>
      <c r="I427" t="s">
        <v>152</v>
      </c>
      <c r="J427" t="s">
        <v>266</v>
      </c>
      <c r="K427" s="76">
        <v>5.23</v>
      </c>
      <c r="L427" t="s">
        <v>105</v>
      </c>
      <c r="M427" s="76">
        <v>6.9</v>
      </c>
      <c r="N427" s="76">
        <v>7.54</v>
      </c>
      <c r="O427" s="76">
        <v>500836</v>
      </c>
      <c r="P427" s="76">
        <v>106.36</v>
      </c>
      <c r="Q427" s="76">
        <v>0</v>
      </c>
      <c r="R427" s="76">
        <v>532.68916960000001</v>
      </c>
      <c r="S427" s="76">
        <v>0.11</v>
      </c>
      <c r="T427" s="76">
        <v>0.03</v>
      </c>
      <c r="U427" s="76">
        <v>0.01</v>
      </c>
    </row>
    <row r="428" spans="2:21">
      <c r="B428" t="s">
        <v>1372</v>
      </c>
      <c r="C428" t="s">
        <v>1373</v>
      </c>
      <c r="D428" t="s">
        <v>103</v>
      </c>
      <c r="E428" t="s">
        <v>126</v>
      </c>
      <c r="F428" t="s">
        <v>1374</v>
      </c>
      <c r="G428" t="s">
        <v>130</v>
      </c>
      <c r="H428" t="s">
        <v>865</v>
      </c>
      <c r="I428" t="s">
        <v>153</v>
      </c>
      <c r="J428" t="s">
        <v>542</v>
      </c>
      <c r="K428" s="76">
        <v>0.42</v>
      </c>
      <c r="L428" t="s">
        <v>105</v>
      </c>
      <c r="M428" s="76">
        <v>2.37</v>
      </c>
      <c r="N428" s="76">
        <v>1.29</v>
      </c>
      <c r="O428" s="76">
        <v>382766.65</v>
      </c>
      <c r="P428" s="76">
        <v>100.33</v>
      </c>
      <c r="Q428" s="76">
        <v>0</v>
      </c>
      <c r="R428" s="76">
        <v>384.02977994499997</v>
      </c>
      <c r="S428" s="76">
        <v>1.88</v>
      </c>
      <c r="T428" s="76">
        <v>0.02</v>
      </c>
      <c r="U428" s="76">
        <v>0</v>
      </c>
    </row>
    <row r="429" spans="2:21">
      <c r="B429" t="s">
        <v>1375</v>
      </c>
      <c r="C429" t="s">
        <v>1376</v>
      </c>
      <c r="D429" t="s">
        <v>103</v>
      </c>
      <c r="E429" t="s">
        <v>126</v>
      </c>
      <c r="F429" t="s">
        <v>1374</v>
      </c>
      <c r="G429" t="s">
        <v>130</v>
      </c>
      <c r="H429" t="s">
        <v>865</v>
      </c>
      <c r="I429" t="s">
        <v>153</v>
      </c>
      <c r="J429" t="s">
        <v>266</v>
      </c>
      <c r="K429" s="76">
        <v>3.04</v>
      </c>
      <c r="L429" t="s">
        <v>105</v>
      </c>
      <c r="M429" s="76">
        <v>4.55</v>
      </c>
      <c r="N429" s="76">
        <v>2.7</v>
      </c>
      <c r="O429" s="76">
        <v>1229922.06</v>
      </c>
      <c r="P429" s="76">
        <v>110.76</v>
      </c>
      <c r="Q429" s="76">
        <v>0</v>
      </c>
      <c r="R429" s="76">
        <v>1362.2616736560001</v>
      </c>
      <c r="S429" s="76">
        <v>0.3</v>
      </c>
      <c r="T429" s="76">
        <v>0.08</v>
      </c>
      <c r="U429" s="76">
        <v>0.02</v>
      </c>
    </row>
    <row r="430" spans="2:21">
      <c r="B430" t="s">
        <v>1375</v>
      </c>
      <c r="C430" t="s">
        <v>1376</v>
      </c>
      <c r="D430" t="s">
        <v>103</v>
      </c>
      <c r="E430" t="s">
        <v>126</v>
      </c>
      <c r="F430" t="s">
        <v>1374</v>
      </c>
      <c r="G430" t="s">
        <v>130</v>
      </c>
      <c r="H430" t="s">
        <v>865</v>
      </c>
      <c r="I430" t="s">
        <v>153</v>
      </c>
      <c r="J430" t="s">
        <v>266</v>
      </c>
      <c r="K430" s="76">
        <v>3.04</v>
      </c>
      <c r="L430" t="s">
        <v>105</v>
      </c>
      <c r="M430" s="76">
        <v>4.55</v>
      </c>
      <c r="N430" s="76">
        <v>2.7</v>
      </c>
      <c r="O430" s="76">
        <v>4831546.38</v>
      </c>
      <c r="P430" s="76">
        <v>110.76</v>
      </c>
      <c r="Q430" s="76">
        <v>0</v>
      </c>
      <c r="R430" s="76">
        <v>5351.420770488</v>
      </c>
      <c r="S430" s="76">
        <v>1.18</v>
      </c>
      <c r="T430" s="76">
        <v>0.31</v>
      </c>
      <c r="U430" s="76">
        <v>0.06</v>
      </c>
    </row>
    <row r="431" spans="2:21">
      <c r="B431" t="s">
        <v>1377</v>
      </c>
      <c r="C431" t="s">
        <v>1378</v>
      </c>
      <c r="D431" t="s">
        <v>103</v>
      </c>
      <c r="E431" t="s">
        <v>126</v>
      </c>
      <c r="F431" t="s">
        <v>1374</v>
      </c>
      <c r="G431" t="s">
        <v>526</v>
      </c>
      <c r="H431" t="s">
        <v>865</v>
      </c>
      <c r="I431" t="s">
        <v>153</v>
      </c>
      <c r="J431" t="s">
        <v>266</v>
      </c>
      <c r="L431" t="s">
        <v>105</v>
      </c>
      <c r="M431" s="76">
        <v>2.95</v>
      </c>
      <c r="N431" s="76">
        <v>0</v>
      </c>
      <c r="O431" s="76">
        <v>419</v>
      </c>
      <c r="P431" s="76">
        <v>105.5</v>
      </c>
      <c r="Q431" s="76">
        <v>0</v>
      </c>
      <c r="R431" s="76">
        <v>0.44204500000000002</v>
      </c>
      <c r="S431" s="76">
        <v>0</v>
      </c>
      <c r="T431" s="76">
        <v>0</v>
      </c>
      <c r="U431" s="76">
        <v>0</v>
      </c>
    </row>
    <row r="432" spans="2:21">
      <c r="B432" t="s">
        <v>1379</v>
      </c>
      <c r="C432" t="s">
        <v>1380</v>
      </c>
      <c r="D432" t="s">
        <v>103</v>
      </c>
      <c r="E432" t="s">
        <v>126</v>
      </c>
      <c r="F432" t="s">
        <v>1381</v>
      </c>
      <c r="G432" t="s">
        <v>433</v>
      </c>
      <c r="H432" t="s">
        <v>865</v>
      </c>
      <c r="I432" t="s">
        <v>153</v>
      </c>
      <c r="J432" t="s">
        <v>411</v>
      </c>
      <c r="L432" t="s">
        <v>105</v>
      </c>
      <c r="M432" s="76">
        <v>6.15</v>
      </c>
      <c r="N432" s="76">
        <v>0</v>
      </c>
      <c r="O432" s="76">
        <v>220998</v>
      </c>
      <c r="P432" s="76">
        <v>99.41</v>
      </c>
      <c r="Q432" s="76">
        <v>0</v>
      </c>
      <c r="R432" s="76">
        <v>219.6941118</v>
      </c>
      <c r="S432" s="76">
        <v>0</v>
      </c>
      <c r="T432" s="76">
        <v>0.01</v>
      </c>
      <c r="U432" s="76">
        <v>0</v>
      </c>
    </row>
    <row r="433" spans="2:21">
      <c r="B433" t="s">
        <v>1382</v>
      </c>
      <c r="C433" t="s">
        <v>1383</v>
      </c>
      <c r="D433" t="s">
        <v>103</v>
      </c>
      <c r="E433" t="s">
        <v>126</v>
      </c>
      <c r="F433" t="s">
        <v>1384</v>
      </c>
      <c r="G433" t="s">
        <v>433</v>
      </c>
      <c r="H433" t="s">
        <v>865</v>
      </c>
      <c r="I433" t="s">
        <v>153</v>
      </c>
      <c r="J433" t="s">
        <v>322</v>
      </c>
      <c r="K433" s="76">
        <v>4.83</v>
      </c>
      <c r="L433" t="s">
        <v>105</v>
      </c>
      <c r="M433" s="76">
        <v>4.5999999999999996</v>
      </c>
      <c r="N433" s="76">
        <v>5.18</v>
      </c>
      <c r="O433" s="76">
        <v>1113861</v>
      </c>
      <c r="P433" s="76">
        <v>99.65</v>
      </c>
      <c r="Q433" s="76">
        <v>81.311850000000007</v>
      </c>
      <c r="R433" s="76">
        <v>1135.776212175</v>
      </c>
      <c r="S433" s="76">
        <v>0.41</v>
      </c>
      <c r="T433" s="76">
        <v>0.06</v>
      </c>
      <c r="U433" s="76">
        <v>0.01</v>
      </c>
    </row>
    <row r="434" spans="2:21">
      <c r="B434" t="s">
        <v>1385</v>
      </c>
      <c r="C434" t="s">
        <v>1386</v>
      </c>
      <c r="D434" t="s">
        <v>103</v>
      </c>
      <c r="E434" t="s">
        <v>126</v>
      </c>
      <c r="F434" t="s">
        <v>923</v>
      </c>
      <c r="G434" t="s">
        <v>433</v>
      </c>
      <c r="H434" t="s">
        <v>877</v>
      </c>
      <c r="I434" t="s">
        <v>152</v>
      </c>
      <c r="J434" t="s">
        <v>266</v>
      </c>
      <c r="K434" s="76">
        <v>2.8</v>
      </c>
      <c r="L434" t="s">
        <v>105</v>
      </c>
      <c r="M434" s="76">
        <v>5.6</v>
      </c>
      <c r="N434" s="76">
        <v>6.56</v>
      </c>
      <c r="O434" s="76">
        <v>394</v>
      </c>
      <c r="P434" s="76">
        <v>108.05</v>
      </c>
      <c r="Q434" s="76">
        <v>5.3600000000000002E-3</v>
      </c>
      <c r="R434" s="76">
        <v>0.43107699999999999</v>
      </c>
      <c r="S434" s="76">
        <v>0</v>
      </c>
      <c r="T434" s="76">
        <v>0</v>
      </c>
      <c r="U434" s="76">
        <v>0</v>
      </c>
    </row>
    <row r="435" spans="2:21">
      <c r="B435" t="s">
        <v>1387</v>
      </c>
      <c r="C435" t="s">
        <v>1388</v>
      </c>
      <c r="D435" t="s">
        <v>103</v>
      </c>
      <c r="E435" t="s">
        <v>126</v>
      </c>
      <c r="F435" t="s">
        <v>1389</v>
      </c>
      <c r="G435" t="s">
        <v>751</v>
      </c>
      <c r="H435" t="s">
        <v>865</v>
      </c>
      <c r="I435" t="s">
        <v>153</v>
      </c>
      <c r="J435" t="s">
        <v>785</v>
      </c>
      <c r="K435" s="76">
        <v>3.22</v>
      </c>
      <c r="L435" t="s">
        <v>105</v>
      </c>
      <c r="M435" s="76">
        <v>3.5</v>
      </c>
      <c r="N435" s="76">
        <v>2.67</v>
      </c>
      <c r="O435" s="76">
        <v>727016.46</v>
      </c>
      <c r="P435" s="76">
        <v>105.38</v>
      </c>
      <c r="Q435" s="76">
        <v>0</v>
      </c>
      <c r="R435" s="76">
        <v>766.12994554800002</v>
      </c>
      <c r="S435" s="76">
        <v>0.69</v>
      </c>
      <c r="T435" s="76">
        <v>0.04</v>
      </c>
      <c r="U435" s="76">
        <v>0.01</v>
      </c>
    </row>
    <row r="436" spans="2:21">
      <c r="B436" t="s">
        <v>1390</v>
      </c>
      <c r="C436" t="s">
        <v>1391</v>
      </c>
      <c r="D436" t="s">
        <v>103</v>
      </c>
      <c r="E436" t="s">
        <v>126</v>
      </c>
      <c r="F436" t="s">
        <v>708</v>
      </c>
      <c r="G436" t="s">
        <v>388</v>
      </c>
      <c r="H436" t="s">
        <v>877</v>
      </c>
      <c r="I436" t="s">
        <v>152</v>
      </c>
      <c r="J436" t="s">
        <v>690</v>
      </c>
      <c r="K436" s="76">
        <v>2.38</v>
      </c>
      <c r="L436" t="s">
        <v>105</v>
      </c>
      <c r="M436" s="76">
        <v>1.57</v>
      </c>
      <c r="N436" s="76">
        <v>1.27</v>
      </c>
      <c r="O436" s="76">
        <v>405588</v>
      </c>
      <c r="P436" s="76">
        <v>101.11</v>
      </c>
      <c r="Q436" s="76">
        <v>0</v>
      </c>
      <c r="R436" s="76">
        <v>410.09002679999998</v>
      </c>
      <c r="S436" s="76">
        <v>0.41</v>
      </c>
      <c r="T436" s="76">
        <v>0.02</v>
      </c>
      <c r="U436" s="76">
        <v>0</v>
      </c>
    </row>
    <row r="437" spans="2:21">
      <c r="B437" t="s">
        <v>1392</v>
      </c>
      <c r="C437" t="s">
        <v>1393</v>
      </c>
      <c r="D437" t="s">
        <v>103</v>
      </c>
      <c r="E437" t="s">
        <v>126</v>
      </c>
      <c r="F437" t="s">
        <v>1394</v>
      </c>
      <c r="G437" t="s">
        <v>130</v>
      </c>
      <c r="H437" t="s">
        <v>877</v>
      </c>
      <c r="I437" t="s">
        <v>152</v>
      </c>
      <c r="J437" t="s">
        <v>1395</v>
      </c>
      <c r="K437" s="76">
        <v>1.7</v>
      </c>
      <c r="L437" t="s">
        <v>105</v>
      </c>
      <c r="M437" s="76">
        <v>8</v>
      </c>
      <c r="N437" s="76">
        <v>2.0699999999999998</v>
      </c>
      <c r="O437" s="76">
        <v>80289.17</v>
      </c>
      <c r="P437" s="76">
        <v>110.55</v>
      </c>
      <c r="Q437" s="76">
        <v>0</v>
      </c>
      <c r="R437" s="76">
        <v>88.759677435</v>
      </c>
      <c r="S437" s="76">
        <v>0.12</v>
      </c>
      <c r="T437" s="76">
        <v>0.01</v>
      </c>
      <c r="U437" s="76">
        <v>0</v>
      </c>
    </row>
    <row r="438" spans="2:21">
      <c r="B438" t="s">
        <v>1396</v>
      </c>
      <c r="C438" t="s">
        <v>1397</v>
      </c>
      <c r="D438" t="s">
        <v>103</v>
      </c>
      <c r="E438" t="s">
        <v>126</v>
      </c>
      <c r="F438" t="s">
        <v>827</v>
      </c>
      <c r="G438" t="s">
        <v>433</v>
      </c>
      <c r="H438" t="s">
        <v>877</v>
      </c>
      <c r="I438" t="s">
        <v>152</v>
      </c>
      <c r="J438" t="s">
        <v>266</v>
      </c>
      <c r="K438" s="76">
        <v>3.82</v>
      </c>
      <c r="L438" t="s">
        <v>105</v>
      </c>
      <c r="M438" s="76">
        <v>6.24</v>
      </c>
      <c r="N438" s="76">
        <v>3.69</v>
      </c>
      <c r="O438" s="76">
        <v>161395.32</v>
      </c>
      <c r="P438" s="76">
        <v>114.08</v>
      </c>
      <c r="Q438" s="76">
        <v>4.6317399999999997</v>
      </c>
      <c r="R438" s="76">
        <v>188.751521056</v>
      </c>
      <c r="S438" s="76">
        <v>0.04</v>
      </c>
      <c r="T438" s="76">
        <v>0.01</v>
      </c>
      <c r="U438" s="76">
        <v>0</v>
      </c>
    </row>
    <row r="439" spans="2:21">
      <c r="B439" t="s">
        <v>1398</v>
      </c>
      <c r="C439" t="s">
        <v>1399</v>
      </c>
      <c r="D439" t="s">
        <v>103</v>
      </c>
      <c r="E439" t="s">
        <v>126</v>
      </c>
      <c r="F439" t="s">
        <v>1400</v>
      </c>
      <c r="G439" t="s">
        <v>132</v>
      </c>
      <c r="H439" t="s">
        <v>877</v>
      </c>
      <c r="I439" t="s">
        <v>152</v>
      </c>
      <c r="J439" t="s">
        <v>1401</v>
      </c>
      <c r="K439" s="76">
        <v>1.92</v>
      </c>
      <c r="L439" t="s">
        <v>105</v>
      </c>
      <c r="M439" s="76">
        <v>5</v>
      </c>
      <c r="N439" s="76">
        <v>6.46</v>
      </c>
      <c r="O439" s="76">
        <v>931161.5</v>
      </c>
      <c r="P439" s="76">
        <v>100.9</v>
      </c>
      <c r="Q439" s="76">
        <v>23.279029999999999</v>
      </c>
      <c r="R439" s="76">
        <v>962.82098350000001</v>
      </c>
      <c r="S439" s="76">
        <v>1.08</v>
      </c>
      <c r="T439" s="76">
        <v>0.06</v>
      </c>
      <c r="U439" s="76">
        <v>0.01</v>
      </c>
    </row>
    <row r="440" spans="2:21">
      <c r="B440" t="s">
        <v>1402</v>
      </c>
      <c r="C440" t="s">
        <v>1403</v>
      </c>
      <c r="D440" t="s">
        <v>103</v>
      </c>
      <c r="E440" t="s">
        <v>126</v>
      </c>
      <c r="F440" t="s">
        <v>1404</v>
      </c>
      <c r="G440" t="s">
        <v>433</v>
      </c>
      <c r="H440" t="s">
        <v>877</v>
      </c>
      <c r="I440" t="s">
        <v>152</v>
      </c>
      <c r="J440" t="s">
        <v>266</v>
      </c>
      <c r="K440" s="76">
        <v>2.98</v>
      </c>
      <c r="L440" t="s">
        <v>105</v>
      </c>
      <c r="M440" s="76">
        <v>6.4</v>
      </c>
      <c r="N440" s="76">
        <v>7.35</v>
      </c>
      <c r="O440" s="76">
        <v>314440.2</v>
      </c>
      <c r="P440" s="76">
        <v>104.85</v>
      </c>
      <c r="Q440" s="76">
        <v>0</v>
      </c>
      <c r="R440" s="76">
        <v>329.69054970000002</v>
      </c>
      <c r="S440" s="76">
        <v>0.14000000000000001</v>
      </c>
      <c r="T440" s="76">
        <v>0.02</v>
      </c>
      <c r="U440" s="76">
        <v>0</v>
      </c>
    </row>
    <row r="441" spans="2:21">
      <c r="B441" t="s">
        <v>1405</v>
      </c>
      <c r="C441" t="s">
        <v>1406</v>
      </c>
      <c r="D441" t="s">
        <v>103</v>
      </c>
      <c r="E441" t="s">
        <v>126</v>
      </c>
      <c r="F441" t="s">
        <v>1407</v>
      </c>
      <c r="G441" t="s">
        <v>433</v>
      </c>
      <c r="H441" t="s">
        <v>959</v>
      </c>
      <c r="I441" t="s">
        <v>153</v>
      </c>
      <c r="J441" t="s">
        <v>1408</v>
      </c>
      <c r="K441" s="76">
        <v>2.4</v>
      </c>
      <c r="L441" t="s">
        <v>105</v>
      </c>
      <c r="M441" s="76">
        <v>5.55</v>
      </c>
      <c r="N441" s="76">
        <v>3.09</v>
      </c>
      <c r="O441" s="76">
        <v>53000</v>
      </c>
      <c r="P441" s="76">
        <v>108.42</v>
      </c>
      <c r="Q441" s="76">
        <v>0</v>
      </c>
      <c r="R441" s="76">
        <v>57.462600000000002</v>
      </c>
      <c r="S441" s="76">
        <v>0.06</v>
      </c>
      <c r="T441" s="76">
        <v>0</v>
      </c>
      <c r="U441" s="76">
        <v>0</v>
      </c>
    </row>
    <row r="442" spans="2:21">
      <c r="B442" t="s">
        <v>1409</v>
      </c>
      <c r="C442" t="s">
        <v>1410</v>
      </c>
      <c r="D442" t="s">
        <v>103</v>
      </c>
      <c r="E442" t="s">
        <v>126</v>
      </c>
      <c r="F442" t="s">
        <v>1411</v>
      </c>
      <c r="G442" t="s">
        <v>131</v>
      </c>
      <c r="H442" t="s">
        <v>959</v>
      </c>
      <c r="I442" t="s">
        <v>153</v>
      </c>
      <c r="J442" t="s">
        <v>1412</v>
      </c>
      <c r="L442" t="s">
        <v>105</v>
      </c>
      <c r="M442" s="76">
        <v>2.5</v>
      </c>
      <c r="N442" s="76">
        <v>0</v>
      </c>
      <c r="O442" s="76">
        <v>1226000</v>
      </c>
      <c r="P442" s="76">
        <v>99.62</v>
      </c>
      <c r="Q442" s="76">
        <v>14.44326</v>
      </c>
      <c r="R442" s="76">
        <v>1235.7844600000001</v>
      </c>
      <c r="S442" s="76">
        <v>0</v>
      </c>
      <c r="T442" s="76">
        <v>7.0000000000000007E-2</v>
      </c>
      <c r="U442" s="76">
        <v>0.01</v>
      </c>
    </row>
    <row r="443" spans="2:21">
      <c r="B443" t="s">
        <v>1413</v>
      </c>
      <c r="C443" t="s">
        <v>1414</v>
      </c>
      <c r="D443" t="s">
        <v>103</v>
      </c>
      <c r="E443" t="s">
        <v>126</v>
      </c>
      <c r="F443" t="s">
        <v>1415</v>
      </c>
      <c r="G443" t="s">
        <v>130</v>
      </c>
      <c r="H443" t="s">
        <v>959</v>
      </c>
      <c r="I443" t="s">
        <v>153</v>
      </c>
      <c r="J443" t="s">
        <v>266</v>
      </c>
      <c r="K443" s="76">
        <v>2.0699999999999998</v>
      </c>
      <c r="L443" t="s">
        <v>105</v>
      </c>
      <c r="M443" s="76">
        <v>4.3</v>
      </c>
      <c r="N443" s="76">
        <v>3.92</v>
      </c>
      <c r="O443" s="76">
        <v>3160162.3</v>
      </c>
      <c r="P443" s="76">
        <v>103.03</v>
      </c>
      <c r="Q443" s="76">
        <v>0</v>
      </c>
      <c r="R443" s="76">
        <v>3255.9152176900002</v>
      </c>
      <c r="S443" s="76">
        <v>0.55000000000000004</v>
      </c>
      <c r="T443" s="76">
        <v>0.19</v>
      </c>
      <c r="U443" s="76">
        <v>0.04</v>
      </c>
    </row>
    <row r="444" spans="2:21">
      <c r="B444" t="s">
        <v>1413</v>
      </c>
      <c r="C444" t="s">
        <v>1414</v>
      </c>
      <c r="D444" t="s">
        <v>103</v>
      </c>
      <c r="E444" t="s">
        <v>126</v>
      </c>
      <c r="F444" t="s">
        <v>1415</v>
      </c>
      <c r="G444" t="s">
        <v>130</v>
      </c>
      <c r="H444" t="s">
        <v>959</v>
      </c>
      <c r="I444" t="s">
        <v>153</v>
      </c>
      <c r="J444" t="s">
        <v>266</v>
      </c>
      <c r="K444" s="76">
        <v>2.0699999999999998</v>
      </c>
      <c r="L444" t="s">
        <v>105</v>
      </c>
      <c r="M444" s="76">
        <v>4.3</v>
      </c>
      <c r="N444" s="76">
        <v>3.92</v>
      </c>
      <c r="O444" s="76">
        <v>6387425.6100000003</v>
      </c>
      <c r="P444" s="76">
        <v>103.03</v>
      </c>
      <c r="Q444" s="76">
        <v>0</v>
      </c>
      <c r="R444" s="76">
        <v>6580.9646059830002</v>
      </c>
      <c r="S444" s="76">
        <v>1.1100000000000001</v>
      </c>
      <c r="T444" s="76">
        <v>0.38</v>
      </c>
      <c r="U444" s="76">
        <v>0.08</v>
      </c>
    </row>
    <row r="445" spans="2:21">
      <c r="B445" t="s">
        <v>1416</v>
      </c>
      <c r="C445" t="s">
        <v>1417</v>
      </c>
      <c r="D445" t="s">
        <v>103</v>
      </c>
      <c r="E445" t="s">
        <v>126</v>
      </c>
      <c r="F445" t="s">
        <v>1415</v>
      </c>
      <c r="G445" t="s">
        <v>130</v>
      </c>
      <c r="H445" t="s">
        <v>959</v>
      </c>
      <c r="I445" t="s">
        <v>153</v>
      </c>
      <c r="J445" t="s">
        <v>266</v>
      </c>
      <c r="K445" s="76">
        <v>2.4900000000000002</v>
      </c>
      <c r="L445" t="s">
        <v>105</v>
      </c>
      <c r="M445" s="76">
        <v>4.25</v>
      </c>
      <c r="N445" s="76">
        <v>4.38</v>
      </c>
      <c r="O445" s="76">
        <v>1636649.28</v>
      </c>
      <c r="P445" s="76">
        <v>104.56</v>
      </c>
      <c r="Q445" s="76">
        <v>0</v>
      </c>
      <c r="R445" s="76">
        <v>1711.280487168</v>
      </c>
      <c r="S445" s="76">
        <v>0.23</v>
      </c>
      <c r="T445" s="76">
        <v>0.1</v>
      </c>
      <c r="U445" s="76">
        <v>0.02</v>
      </c>
    </row>
    <row r="446" spans="2:21">
      <c r="B446" t="s">
        <v>1416</v>
      </c>
      <c r="C446" t="s">
        <v>1417</v>
      </c>
      <c r="D446" t="s">
        <v>103</v>
      </c>
      <c r="E446" t="s">
        <v>126</v>
      </c>
      <c r="F446" t="s">
        <v>1415</v>
      </c>
      <c r="G446" t="s">
        <v>130</v>
      </c>
      <c r="H446" t="s">
        <v>959</v>
      </c>
      <c r="I446" t="s">
        <v>153</v>
      </c>
      <c r="J446" t="s">
        <v>266</v>
      </c>
      <c r="K446" s="76">
        <v>2.4900000000000002</v>
      </c>
      <c r="L446" t="s">
        <v>105</v>
      </c>
      <c r="M446" s="76">
        <v>4.25</v>
      </c>
      <c r="N446" s="76">
        <v>4.38</v>
      </c>
      <c r="O446" s="76">
        <v>3293899</v>
      </c>
      <c r="P446" s="76">
        <v>104.56</v>
      </c>
      <c r="Q446" s="76">
        <v>0</v>
      </c>
      <c r="R446" s="76">
        <v>3444.1007943999998</v>
      </c>
      <c r="S446" s="76">
        <v>0.46</v>
      </c>
      <c r="T446" s="76">
        <v>0.2</v>
      </c>
      <c r="U446" s="76">
        <v>0.04</v>
      </c>
    </row>
    <row r="447" spans="2:21">
      <c r="B447" t="s">
        <v>1418</v>
      </c>
      <c r="C447" t="s">
        <v>1419</v>
      </c>
      <c r="D447" t="s">
        <v>103</v>
      </c>
      <c r="E447" t="s">
        <v>126</v>
      </c>
      <c r="F447" t="s">
        <v>1420</v>
      </c>
      <c r="G447" t="s">
        <v>115</v>
      </c>
      <c r="H447" t="s">
        <v>959</v>
      </c>
      <c r="I447" t="s">
        <v>153</v>
      </c>
      <c r="J447" t="s">
        <v>266</v>
      </c>
      <c r="K447" s="76">
        <v>4.84</v>
      </c>
      <c r="L447" t="s">
        <v>105</v>
      </c>
      <c r="M447" s="76">
        <v>4.5999999999999996</v>
      </c>
      <c r="N447" s="76">
        <v>0</v>
      </c>
      <c r="O447" s="76">
        <v>1428</v>
      </c>
      <c r="P447" s="76">
        <v>107.8</v>
      </c>
      <c r="Q447" s="76">
        <v>0</v>
      </c>
      <c r="R447" s="76">
        <v>1.5393840000000001</v>
      </c>
      <c r="S447" s="76">
        <v>0</v>
      </c>
      <c r="T447" s="76">
        <v>0</v>
      </c>
      <c r="U447" s="76">
        <v>0</v>
      </c>
    </row>
    <row r="448" spans="2:21">
      <c r="B448" t="s">
        <v>1421</v>
      </c>
      <c r="C448" t="s">
        <v>1422</v>
      </c>
      <c r="D448" t="s">
        <v>103</v>
      </c>
      <c r="E448" t="s">
        <v>126</v>
      </c>
      <c r="F448" t="s">
        <v>1423</v>
      </c>
      <c r="G448" t="s">
        <v>433</v>
      </c>
      <c r="H448" t="s">
        <v>382</v>
      </c>
      <c r="I448" t="s">
        <v>152</v>
      </c>
      <c r="J448" t="s">
        <v>411</v>
      </c>
      <c r="L448" t="s">
        <v>105</v>
      </c>
      <c r="M448" s="76">
        <v>5.4</v>
      </c>
      <c r="N448" s="76">
        <v>0</v>
      </c>
      <c r="O448" s="76">
        <v>2864176</v>
      </c>
      <c r="P448" s="76">
        <v>98.97</v>
      </c>
      <c r="Q448" s="76">
        <v>0</v>
      </c>
      <c r="R448" s="76">
        <v>2834.6749872</v>
      </c>
      <c r="S448" s="76">
        <v>0</v>
      </c>
      <c r="T448" s="76">
        <v>0.16</v>
      </c>
      <c r="U448" s="76">
        <v>0.03</v>
      </c>
    </row>
    <row r="449" spans="2:21">
      <c r="B449" t="s">
        <v>1421</v>
      </c>
      <c r="C449" t="s">
        <v>1422</v>
      </c>
      <c r="D449" t="s">
        <v>103</v>
      </c>
      <c r="E449" t="s">
        <v>126</v>
      </c>
      <c r="F449" t="s">
        <v>1423</v>
      </c>
      <c r="G449" t="s">
        <v>433</v>
      </c>
      <c r="H449" t="s">
        <v>382</v>
      </c>
      <c r="I449" t="s">
        <v>152</v>
      </c>
      <c r="J449" t="s">
        <v>411</v>
      </c>
      <c r="L449" t="s">
        <v>105</v>
      </c>
      <c r="M449" s="76">
        <v>5.4</v>
      </c>
      <c r="N449" s="76">
        <v>0</v>
      </c>
      <c r="O449" s="76">
        <v>7369824</v>
      </c>
      <c r="P449" s="76">
        <v>98.97</v>
      </c>
      <c r="Q449" s="76">
        <v>0</v>
      </c>
      <c r="R449" s="76">
        <v>7293.9148127999997</v>
      </c>
      <c r="S449" s="76">
        <v>0</v>
      </c>
      <c r="T449" s="76">
        <v>0.42</v>
      </c>
      <c r="U449" s="76">
        <v>0.08</v>
      </c>
    </row>
    <row r="450" spans="2:21">
      <c r="B450" t="s">
        <v>1424</v>
      </c>
      <c r="C450" t="s">
        <v>1425</v>
      </c>
      <c r="D450" t="s">
        <v>103</v>
      </c>
      <c r="E450" t="s">
        <v>126</v>
      </c>
      <c r="F450" t="s">
        <v>1426</v>
      </c>
      <c r="G450" t="s">
        <v>433</v>
      </c>
      <c r="H450" t="s">
        <v>382</v>
      </c>
      <c r="I450" t="s">
        <v>152</v>
      </c>
      <c r="J450" t="s">
        <v>319</v>
      </c>
      <c r="K450" s="76">
        <v>4.38</v>
      </c>
      <c r="L450" t="s">
        <v>105</v>
      </c>
      <c r="M450" s="76">
        <v>5.05</v>
      </c>
      <c r="N450" s="76">
        <v>3.14</v>
      </c>
      <c r="O450" s="76">
        <v>2626696.5</v>
      </c>
      <c r="P450" s="76">
        <v>111.5</v>
      </c>
      <c r="Q450" s="76">
        <v>0</v>
      </c>
      <c r="R450" s="76">
        <v>2928.7665975</v>
      </c>
      <c r="S450" s="76">
        <v>4.07</v>
      </c>
      <c r="T450" s="76">
        <v>0.17</v>
      </c>
      <c r="U450" s="76">
        <v>0.03</v>
      </c>
    </row>
    <row r="451" spans="2:21">
      <c r="B451" t="s">
        <v>1427</v>
      </c>
      <c r="C451" t="s">
        <v>1428</v>
      </c>
      <c r="D451" t="s">
        <v>103</v>
      </c>
      <c r="E451" t="s">
        <v>126</v>
      </c>
      <c r="F451" t="s">
        <v>1426</v>
      </c>
      <c r="G451" t="s">
        <v>433</v>
      </c>
      <c r="H451" t="s">
        <v>382</v>
      </c>
      <c r="I451" t="s">
        <v>152</v>
      </c>
      <c r="J451" t="s">
        <v>1429</v>
      </c>
      <c r="K451" s="76">
        <v>5.08</v>
      </c>
      <c r="L451" t="s">
        <v>105</v>
      </c>
      <c r="M451" s="76">
        <v>3.55</v>
      </c>
      <c r="N451" s="76">
        <v>3.57</v>
      </c>
      <c r="O451" s="76">
        <v>2571000</v>
      </c>
      <c r="P451" s="76">
        <v>107.02</v>
      </c>
      <c r="Q451" s="76">
        <v>0</v>
      </c>
      <c r="R451" s="76">
        <v>2751.4841999999999</v>
      </c>
      <c r="S451" s="76">
        <v>2.81</v>
      </c>
      <c r="T451" s="76">
        <v>0.16</v>
      </c>
      <c r="U451" s="76">
        <v>0.03</v>
      </c>
    </row>
    <row r="452" spans="2:21">
      <c r="B452" t="s">
        <v>1430</v>
      </c>
      <c r="C452" t="s">
        <v>1431</v>
      </c>
      <c r="D452" t="s">
        <v>103</v>
      </c>
      <c r="E452" t="s">
        <v>126</v>
      </c>
      <c r="F452" t="s">
        <v>1432</v>
      </c>
      <c r="G452" t="s">
        <v>433</v>
      </c>
      <c r="H452" t="s">
        <v>382</v>
      </c>
      <c r="I452" t="s">
        <v>152</v>
      </c>
      <c r="J452" t="s">
        <v>1433</v>
      </c>
      <c r="K452" s="76">
        <v>3.15</v>
      </c>
      <c r="L452" t="s">
        <v>105</v>
      </c>
      <c r="M452" s="76">
        <v>8.85</v>
      </c>
      <c r="N452" s="76">
        <v>8.56</v>
      </c>
      <c r="O452" s="76">
        <v>176706</v>
      </c>
      <c r="P452" s="76">
        <v>111</v>
      </c>
      <c r="Q452" s="76">
        <v>0</v>
      </c>
      <c r="R452" s="76">
        <v>196.14366000000001</v>
      </c>
      <c r="S452" s="76">
        <v>0.24</v>
      </c>
      <c r="T452" s="76">
        <v>0.01</v>
      </c>
      <c r="U452" s="76">
        <v>0</v>
      </c>
    </row>
    <row r="453" spans="2:21">
      <c r="B453" t="s">
        <v>1434</v>
      </c>
      <c r="C453" t="s">
        <v>1435</v>
      </c>
      <c r="D453" t="s">
        <v>126</v>
      </c>
      <c r="E453" s="16"/>
      <c r="F453" t="s">
        <v>1432</v>
      </c>
      <c r="G453" t="s">
        <v>433</v>
      </c>
      <c r="H453" t="s">
        <v>382</v>
      </c>
      <c r="I453" t="s">
        <v>152</v>
      </c>
      <c r="J453" t="s">
        <v>1436</v>
      </c>
      <c r="K453" s="76">
        <v>1.94</v>
      </c>
      <c r="L453" t="s">
        <v>105</v>
      </c>
      <c r="M453" s="76">
        <v>6.4</v>
      </c>
      <c r="N453" s="76">
        <v>6.97</v>
      </c>
      <c r="O453" s="76">
        <v>557214.65</v>
      </c>
      <c r="P453" s="76">
        <v>105.69</v>
      </c>
      <c r="Q453" s="76">
        <v>0</v>
      </c>
      <c r="R453" s="76">
        <v>588.92016358499995</v>
      </c>
      <c r="S453" s="76">
        <v>0.46</v>
      </c>
      <c r="T453" s="76">
        <v>0.03</v>
      </c>
      <c r="U453" s="76">
        <v>0.01</v>
      </c>
    </row>
    <row r="454" spans="2:21">
      <c r="B454" t="s">
        <v>1437</v>
      </c>
      <c r="C454" t="s">
        <v>1438</v>
      </c>
      <c r="D454" t="s">
        <v>103</v>
      </c>
      <c r="E454" t="s">
        <v>126</v>
      </c>
      <c r="F454" t="s">
        <v>1439</v>
      </c>
      <c r="G454" t="s">
        <v>564</v>
      </c>
      <c r="H454" t="s">
        <v>382</v>
      </c>
      <c r="I454" t="s">
        <v>152</v>
      </c>
      <c r="J454" t="s">
        <v>1440</v>
      </c>
      <c r="K454" s="76">
        <v>2.69</v>
      </c>
      <c r="L454" t="s">
        <v>105</v>
      </c>
      <c r="M454" s="76">
        <v>4.8499999999999996</v>
      </c>
      <c r="N454" s="76">
        <v>3.24</v>
      </c>
      <c r="O454" s="76">
        <v>425200.49</v>
      </c>
      <c r="P454" s="76">
        <v>107.4</v>
      </c>
      <c r="Q454" s="76">
        <v>51.45955</v>
      </c>
      <c r="R454" s="76">
        <v>463.93146244000002</v>
      </c>
      <c r="S454" s="76">
        <v>0.99</v>
      </c>
      <c r="T454" s="76">
        <v>0.03</v>
      </c>
      <c r="U454" s="76">
        <v>0.01</v>
      </c>
    </row>
    <row r="455" spans="2:21">
      <c r="B455" t="s">
        <v>1441</v>
      </c>
      <c r="C455" t="s">
        <v>1442</v>
      </c>
      <c r="D455" t="s">
        <v>103</v>
      </c>
      <c r="E455" t="s">
        <v>126</v>
      </c>
      <c r="F455" t="s">
        <v>1443</v>
      </c>
      <c r="G455" t="s">
        <v>433</v>
      </c>
      <c r="H455" t="s">
        <v>382</v>
      </c>
      <c r="I455" t="s">
        <v>152</v>
      </c>
      <c r="J455" t="s">
        <v>512</v>
      </c>
      <c r="K455" s="76">
        <v>2.08</v>
      </c>
      <c r="L455" t="s">
        <v>105</v>
      </c>
      <c r="M455" s="76">
        <v>6</v>
      </c>
      <c r="N455" s="76">
        <v>4.6900000000000004</v>
      </c>
      <c r="O455" s="76">
        <v>1801129.25</v>
      </c>
      <c r="P455" s="76">
        <v>107.42</v>
      </c>
      <c r="Q455" s="76">
        <v>0</v>
      </c>
      <c r="R455" s="76">
        <v>1934.77304035</v>
      </c>
      <c r="S455" s="76">
        <v>1.8</v>
      </c>
      <c r="T455" s="76">
        <v>0.11</v>
      </c>
      <c r="U455" s="76">
        <v>0.02</v>
      </c>
    </row>
    <row r="456" spans="2:21">
      <c r="B456" t="s">
        <v>1444</v>
      </c>
      <c r="C456" t="s">
        <v>1445</v>
      </c>
      <c r="D456" t="s">
        <v>103</v>
      </c>
      <c r="E456" t="s">
        <v>126</v>
      </c>
      <c r="F456" t="s">
        <v>1443</v>
      </c>
      <c r="G456" t="s">
        <v>433</v>
      </c>
      <c r="H456" t="s">
        <v>382</v>
      </c>
      <c r="I456" t="s">
        <v>152</v>
      </c>
      <c r="J456" t="s">
        <v>643</v>
      </c>
      <c r="K456" s="76">
        <v>2.1</v>
      </c>
      <c r="L456" t="s">
        <v>105</v>
      </c>
      <c r="M456" s="76">
        <v>6</v>
      </c>
      <c r="N456" s="76">
        <v>4.7</v>
      </c>
      <c r="O456" s="76">
        <v>126176.09</v>
      </c>
      <c r="P456" s="76">
        <v>105.8</v>
      </c>
      <c r="Q456" s="76">
        <v>0</v>
      </c>
      <c r="R456" s="76">
        <v>133.49430322000001</v>
      </c>
      <c r="S456" s="76">
        <v>0.1</v>
      </c>
      <c r="T456" s="76">
        <v>0.01</v>
      </c>
      <c r="U456" s="76">
        <v>0</v>
      </c>
    </row>
    <row r="457" spans="2:21">
      <c r="B457" t="s">
        <v>1446</v>
      </c>
      <c r="C457" t="s">
        <v>1447</v>
      </c>
      <c r="D457" t="s">
        <v>103</v>
      </c>
      <c r="E457" t="s">
        <v>126</v>
      </c>
      <c r="F457" t="s">
        <v>1448</v>
      </c>
      <c r="G457" t="s">
        <v>130</v>
      </c>
      <c r="H457" t="s">
        <v>382</v>
      </c>
      <c r="I457" t="s">
        <v>152</v>
      </c>
      <c r="J457" t="s">
        <v>1449</v>
      </c>
      <c r="K457" s="76">
        <v>2.34</v>
      </c>
      <c r="L457" t="s">
        <v>105</v>
      </c>
      <c r="M457" s="76">
        <v>4.7</v>
      </c>
      <c r="N457" s="76">
        <v>2.21</v>
      </c>
      <c r="O457" s="76">
        <v>348524</v>
      </c>
      <c r="P457" s="76">
        <v>106.98</v>
      </c>
      <c r="Q457" s="76">
        <v>0</v>
      </c>
      <c r="R457" s="76">
        <v>372.85097519999999</v>
      </c>
      <c r="S457" s="76">
        <v>0.32</v>
      </c>
      <c r="T457" s="76">
        <v>0.02</v>
      </c>
      <c r="U457" s="76">
        <v>0</v>
      </c>
    </row>
    <row r="458" spans="2:21">
      <c r="B458" t="s">
        <v>1450</v>
      </c>
      <c r="C458" t="s">
        <v>1451</v>
      </c>
      <c r="D458" t="s">
        <v>103</v>
      </c>
      <c r="E458" t="s">
        <v>126</v>
      </c>
      <c r="F458" t="s">
        <v>1452</v>
      </c>
      <c r="G458" t="s">
        <v>433</v>
      </c>
      <c r="H458" t="s">
        <v>959</v>
      </c>
      <c r="I458" t="s">
        <v>153</v>
      </c>
      <c r="J458" t="s">
        <v>266</v>
      </c>
      <c r="K458" s="76">
        <v>3.45</v>
      </c>
      <c r="L458" t="s">
        <v>105</v>
      </c>
      <c r="M458" s="76">
        <v>5</v>
      </c>
      <c r="N458" s="76">
        <v>4.07</v>
      </c>
      <c r="O458" s="76">
        <v>530</v>
      </c>
      <c r="P458" s="76">
        <v>112.77</v>
      </c>
      <c r="Q458" s="76">
        <v>0</v>
      </c>
      <c r="R458" s="76">
        <v>0.59768100000000002</v>
      </c>
      <c r="S458" s="76">
        <v>0</v>
      </c>
      <c r="T458" s="76">
        <v>0</v>
      </c>
      <c r="U458" s="76">
        <v>0</v>
      </c>
    </row>
    <row r="459" spans="2:21">
      <c r="B459" t="s">
        <v>1453</v>
      </c>
      <c r="C459" t="s">
        <v>1454</v>
      </c>
      <c r="D459" t="s">
        <v>103</v>
      </c>
      <c r="E459" t="s">
        <v>126</v>
      </c>
      <c r="F459" t="s">
        <v>1455</v>
      </c>
      <c r="G459" t="s">
        <v>433</v>
      </c>
      <c r="H459" t="s">
        <v>382</v>
      </c>
      <c r="I459" t="s">
        <v>152</v>
      </c>
      <c r="J459" t="s">
        <v>1456</v>
      </c>
      <c r="L459" t="s">
        <v>105</v>
      </c>
      <c r="M459" s="76">
        <v>6.75</v>
      </c>
      <c r="N459" s="76">
        <v>0</v>
      </c>
      <c r="O459" s="76">
        <v>1490000</v>
      </c>
      <c r="P459" s="76">
        <v>101.6</v>
      </c>
      <c r="Q459" s="76">
        <v>0</v>
      </c>
      <c r="R459" s="76">
        <v>1513.84</v>
      </c>
      <c r="S459" s="76">
        <v>0</v>
      </c>
      <c r="T459" s="76">
        <v>0.09</v>
      </c>
      <c r="U459" s="76">
        <v>0.02</v>
      </c>
    </row>
    <row r="460" spans="2:21">
      <c r="B460" t="s">
        <v>1457</v>
      </c>
      <c r="C460" t="s">
        <v>1458</v>
      </c>
      <c r="D460" t="s">
        <v>103</v>
      </c>
      <c r="E460" t="s">
        <v>126</v>
      </c>
      <c r="F460" t="s">
        <v>1459</v>
      </c>
      <c r="G460" t="s">
        <v>433</v>
      </c>
      <c r="H460" t="s">
        <v>382</v>
      </c>
      <c r="I460" t="s">
        <v>152</v>
      </c>
      <c r="J460" t="s">
        <v>266</v>
      </c>
      <c r="K460" s="76">
        <v>3.53</v>
      </c>
      <c r="L460" t="s">
        <v>105</v>
      </c>
      <c r="M460" s="76">
        <v>7.3</v>
      </c>
      <c r="N460" s="76">
        <v>0</v>
      </c>
      <c r="O460" s="76">
        <v>724</v>
      </c>
      <c r="P460" s="76">
        <v>102.2</v>
      </c>
      <c r="Q460" s="76">
        <v>0</v>
      </c>
      <c r="R460" s="76">
        <v>0.73992800000000003</v>
      </c>
      <c r="S460" s="76">
        <v>0</v>
      </c>
      <c r="T460" s="76">
        <v>0</v>
      </c>
      <c r="U460" s="76">
        <v>0</v>
      </c>
    </row>
    <row r="461" spans="2:21">
      <c r="B461" t="s">
        <v>1460</v>
      </c>
      <c r="C461" t="s">
        <v>1461</v>
      </c>
      <c r="D461" t="s">
        <v>103</v>
      </c>
      <c r="E461" t="s">
        <v>126</v>
      </c>
      <c r="F461" t="s">
        <v>1462</v>
      </c>
      <c r="G461" t="s">
        <v>433</v>
      </c>
      <c r="H461" t="s">
        <v>959</v>
      </c>
      <c r="I461" t="s">
        <v>153</v>
      </c>
      <c r="J461" t="s">
        <v>417</v>
      </c>
      <c r="K461" s="76">
        <v>2.2200000000000002</v>
      </c>
      <c r="L461" t="s">
        <v>105</v>
      </c>
      <c r="M461" s="76">
        <v>5.5</v>
      </c>
      <c r="N461" s="76">
        <v>0</v>
      </c>
      <c r="O461" s="76">
        <v>2389917</v>
      </c>
      <c r="P461" s="76">
        <v>106.11</v>
      </c>
      <c r="Q461" s="76">
        <v>0</v>
      </c>
      <c r="R461" s="76">
        <v>2535.9409286999999</v>
      </c>
      <c r="S461" s="76">
        <v>1.44</v>
      </c>
      <c r="T461" s="76">
        <v>0.15</v>
      </c>
      <c r="U461" s="76">
        <v>0.03</v>
      </c>
    </row>
    <row r="462" spans="2:21">
      <c r="B462" t="s">
        <v>1463</v>
      </c>
      <c r="C462" t="s">
        <v>1464</v>
      </c>
      <c r="D462" t="s">
        <v>103</v>
      </c>
      <c r="E462" t="s">
        <v>126</v>
      </c>
      <c r="F462" t="s">
        <v>1462</v>
      </c>
      <c r="G462" t="s">
        <v>433</v>
      </c>
      <c r="H462" t="s">
        <v>959</v>
      </c>
      <c r="I462" t="s">
        <v>153</v>
      </c>
      <c r="J462" t="s">
        <v>319</v>
      </c>
      <c r="K462" s="76">
        <v>1.29</v>
      </c>
      <c r="L462" t="s">
        <v>105</v>
      </c>
      <c r="M462" s="76">
        <v>8</v>
      </c>
      <c r="N462" s="76">
        <v>2.2000000000000002</v>
      </c>
      <c r="O462" s="76">
        <v>497618.66</v>
      </c>
      <c r="P462" s="76">
        <v>106.85</v>
      </c>
      <c r="Q462" s="76">
        <v>0</v>
      </c>
      <c r="R462" s="76">
        <v>531.70553820999999</v>
      </c>
      <c r="S462" s="76">
        <v>1.24</v>
      </c>
      <c r="T462" s="76">
        <v>0.03</v>
      </c>
      <c r="U462" s="76">
        <v>0.01</v>
      </c>
    </row>
    <row r="463" spans="2:21">
      <c r="B463" t="s">
        <v>1465</v>
      </c>
      <c r="C463" t="s">
        <v>1466</v>
      </c>
      <c r="D463" t="s">
        <v>103</v>
      </c>
      <c r="E463" t="s">
        <v>126</v>
      </c>
      <c r="F463" t="s">
        <v>1467</v>
      </c>
      <c r="G463" t="s">
        <v>433</v>
      </c>
      <c r="H463" t="s">
        <v>382</v>
      </c>
      <c r="I463" t="s">
        <v>152</v>
      </c>
      <c r="J463" t="s">
        <v>754</v>
      </c>
      <c r="K463" s="76">
        <v>2.68</v>
      </c>
      <c r="L463" t="s">
        <v>105</v>
      </c>
      <c r="M463" s="76">
        <v>3.95</v>
      </c>
      <c r="N463" s="76">
        <v>0</v>
      </c>
      <c r="O463" s="76">
        <v>1927000</v>
      </c>
      <c r="P463" s="76">
        <v>106.14</v>
      </c>
      <c r="Q463" s="76">
        <v>0</v>
      </c>
      <c r="R463" s="76">
        <v>2045.3178</v>
      </c>
      <c r="S463" s="76">
        <v>1.93</v>
      </c>
      <c r="T463" s="76">
        <v>0.12</v>
      </c>
      <c r="U463" s="76">
        <v>0.02</v>
      </c>
    </row>
    <row r="464" spans="2:21">
      <c r="B464" t="s">
        <v>1468</v>
      </c>
      <c r="C464" t="s">
        <v>1469</v>
      </c>
      <c r="D464" t="s">
        <v>103</v>
      </c>
      <c r="E464" t="s">
        <v>126</v>
      </c>
      <c r="F464" t="s">
        <v>1467</v>
      </c>
      <c r="G464" t="s">
        <v>433</v>
      </c>
      <c r="H464" t="s">
        <v>382</v>
      </c>
      <c r="I464" t="s">
        <v>152</v>
      </c>
      <c r="J464" t="s">
        <v>1470</v>
      </c>
      <c r="K464" s="76">
        <v>1.7</v>
      </c>
      <c r="L464" t="s">
        <v>105</v>
      </c>
      <c r="M464" s="76">
        <v>6</v>
      </c>
      <c r="N464" s="76">
        <v>0.32</v>
      </c>
      <c r="O464" s="76">
        <v>1871015</v>
      </c>
      <c r="P464" s="76">
        <v>112</v>
      </c>
      <c r="Q464" s="76">
        <v>0</v>
      </c>
      <c r="R464" s="76">
        <v>2095.5367999999999</v>
      </c>
      <c r="S464" s="76">
        <v>3.3</v>
      </c>
      <c r="T464" s="76">
        <v>0.12</v>
      </c>
      <c r="U464" s="76">
        <v>0.02</v>
      </c>
    </row>
    <row r="465" spans="2:21">
      <c r="B465" t="s">
        <v>1471</v>
      </c>
      <c r="C465" t="s">
        <v>1472</v>
      </c>
      <c r="D465" t="s">
        <v>103</v>
      </c>
      <c r="E465" t="s">
        <v>126</v>
      </c>
      <c r="F465" t="s">
        <v>1467</v>
      </c>
      <c r="G465" t="s">
        <v>433</v>
      </c>
      <c r="H465" t="s">
        <v>382</v>
      </c>
      <c r="I465" t="s">
        <v>152</v>
      </c>
      <c r="J465" t="s">
        <v>857</v>
      </c>
      <c r="K465" s="76">
        <v>0.98</v>
      </c>
      <c r="L465" t="s">
        <v>105</v>
      </c>
      <c r="M465" s="76">
        <v>6.9</v>
      </c>
      <c r="N465" s="76">
        <v>2.74</v>
      </c>
      <c r="O465" s="76">
        <v>2641845.7400000002</v>
      </c>
      <c r="P465" s="76">
        <v>105.5</v>
      </c>
      <c r="Q465" s="76">
        <v>0</v>
      </c>
      <c r="R465" s="76">
        <v>2787.1472557000002</v>
      </c>
      <c r="S465" s="76">
        <v>5.28</v>
      </c>
      <c r="T465" s="76">
        <v>0.16</v>
      </c>
      <c r="U465" s="76">
        <v>0.03</v>
      </c>
    </row>
    <row r="466" spans="2:21">
      <c r="B466" t="s">
        <v>1473</v>
      </c>
      <c r="C466" t="s">
        <v>1474</v>
      </c>
      <c r="D466" t="s">
        <v>103</v>
      </c>
      <c r="E466" t="s">
        <v>126</v>
      </c>
      <c r="F466" t="s">
        <v>958</v>
      </c>
      <c r="G466" t="s">
        <v>433</v>
      </c>
      <c r="H466" t="s">
        <v>959</v>
      </c>
      <c r="I466" t="s">
        <v>153</v>
      </c>
      <c r="J466" t="s">
        <v>1475</v>
      </c>
      <c r="K466" s="76">
        <v>4.67</v>
      </c>
      <c r="L466" t="s">
        <v>105</v>
      </c>
      <c r="M466" s="76">
        <v>5.75</v>
      </c>
      <c r="N466" s="76">
        <v>5.35</v>
      </c>
      <c r="O466" s="76">
        <v>294628.63</v>
      </c>
      <c r="P466" s="76">
        <v>107.2</v>
      </c>
      <c r="Q466" s="76">
        <v>0</v>
      </c>
      <c r="R466" s="76">
        <v>315.84189135999998</v>
      </c>
      <c r="S466" s="76">
        <v>0.38</v>
      </c>
      <c r="T466" s="76">
        <v>0.02</v>
      </c>
      <c r="U466" s="76">
        <v>0</v>
      </c>
    </row>
    <row r="467" spans="2:21">
      <c r="B467" t="s">
        <v>1476</v>
      </c>
      <c r="C467" t="s">
        <v>1477</v>
      </c>
      <c r="D467" t="s">
        <v>103</v>
      </c>
      <c r="E467" t="s">
        <v>126</v>
      </c>
      <c r="F467" t="s">
        <v>958</v>
      </c>
      <c r="G467" t="s">
        <v>433</v>
      </c>
      <c r="H467" t="s">
        <v>959</v>
      </c>
      <c r="I467" t="s">
        <v>153</v>
      </c>
      <c r="J467" t="s">
        <v>1478</v>
      </c>
      <c r="K467" s="76">
        <v>3.23</v>
      </c>
      <c r="L467" t="s">
        <v>105</v>
      </c>
      <c r="M467" s="76">
        <v>5.55</v>
      </c>
      <c r="N467" s="76">
        <v>4.05</v>
      </c>
      <c r="O467" s="76">
        <v>143136.57</v>
      </c>
      <c r="P467" s="76">
        <v>109.1</v>
      </c>
      <c r="Q467" s="76">
        <v>10.19537</v>
      </c>
      <c r="R467" s="76">
        <v>159.56771484000001</v>
      </c>
      <c r="S467" s="76">
        <v>0.15</v>
      </c>
      <c r="T467" s="76">
        <v>0.01</v>
      </c>
      <c r="U467" s="76">
        <v>0</v>
      </c>
    </row>
    <row r="468" spans="2:21">
      <c r="B468" t="s">
        <v>1479</v>
      </c>
      <c r="C468" t="s">
        <v>1480</v>
      </c>
      <c r="D468" t="s">
        <v>103</v>
      </c>
      <c r="E468" t="s">
        <v>126</v>
      </c>
      <c r="F468" t="s">
        <v>1481</v>
      </c>
      <c r="G468" t="s">
        <v>433</v>
      </c>
      <c r="H468" t="s">
        <v>382</v>
      </c>
      <c r="I468" t="s">
        <v>152</v>
      </c>
      <c r="J468" t="s">
        <v>309</v>
      </c>
      <c r="K468" s="76">
        <v>1.66</v>
      </c>
      <c r="L468" t="s">
        <v>105</v>
      </c>
      <c r="M468" s="76">
        <v>6.55</v>
      </c>
      <c r="N468" s="76">
        <v>4.76</v>
      </c>
      <c r="O468" s="76">
        <v>1733392.73</v>
      </c>
      <c r="P468" s="76">
        <v>106.48</v>
      </c>
      <c r="Q468" s="76">
        <v>0</v>
      </c>
      <c r="R468" s="76">
        <v>1845.716578904</v>
      </c>
      <c r="S468" s="76">
        <v>3.47</v>
      </c>
      <c r="T468" s="76">
        <v>0.11</v>
      </c>
      <c r="U468" s="76">
        <v>0.02</v>
      </c>
    </row>
    <row r="469" spans="2:21">
      <c r="B469" t="s">
        <v>1482</v>
      </c>
      <c r="C469" t="s">
        <v>1483</v>
      </c>
      <c r="D469" t="s">
        <v>103</v>
      </c>
      <c r="E469" t="s">
        <v>126</v>
      </c>
      <c r="F469" t="s">
        <v>1484</v>
      </c>
      <c r="G469" t="s">
        <v>433</v>
      </c>
      <c r="H469" t="s">
        <v>966</v>
      </c>
      <c r="I469" t="s">
        <v>152</v>
      </c>
      <c r="J469" t="s">
        <v>1485</v>
      </c>
      <c r="K469" s="76">
        <v>2.4700000000000002</v>
      </c>
      <c r="L469" t="s">
        <v>105</v>
      </c>
      <c r="M469" s="76">
        <v>3.5</v>
      </c>
      <c r="N469" s="76">
        <v>1.39</v>
      </c>
      <c r="O469" s="76">
        <v>380000</v>
      </c>
      <c r="P469" s="76">
        <v>125.2</v>
      </c>
      <c r="Q469" s="76">
        <v>0</v>
      </c>
      <c r="R469" s="76">
        <v>475.76</v>
      </c>
      <c r="S469" s="76">
        <v>0.54</v>
      </c>
      <c r="T469" s="76">
        <v>0.03</v>
      </c>
      <c r="U469" s="76">
        <v>0.01</v>
      </c>
    </row>
    <row r="470" spans="2:21">
      <c r="B470" t="s">
        <v>1486</v>
      </c>
      <c r="C470" t="s">
        <v>1487</v>
      </c>
      <c r="D470" t="s">
        <v>103</v>
      </c>
      <c r="E470" t="s">
        <v>126</v>
      </c>
      <c r="F470" t="s">
        <v>1484</v>
      </c>
      <c r="G470" t="s">
        <v>433</v>
      </c>
      <c r="H470" t="s">
        <v>966</v>
      </c>
      <c r="I470" t="s">
        <v>152</v>
      </c>
      <c r="J470" t="s">
        <v>542</v>
      </c>
      <c r="K470" s="76">
        <v>2.56</v>
      </c>
      <c r="L470" t="s">
        <v>105</v>
      </c>
      <c r="M470" s="76">
        <v>5.7</v>
      </c>
      <c r="N470" s="76">
        <v>4.0999999999999996</v>
      </c>
      <c r="O470" s="76">
        <v>2681430</v>
      </c>
      <c r="P470" s="76">
        <v>108.15</v>
      </c>
      <c r="Q470" s="76">
        <v>0</v>
      </c>
      <c r="R470" s="76">
        <v>2899.9665450000002</v>
      </c>
      <c r="S470" s="76">
        <v>2.23</v>
      </c>
      <c r="T470" s="76">
        <v>0.17</v>
      </c>
      <c r="U470" s="76">
        <v>0.03</v>
      </c>
    </row>
    <row r="471" spans="2:21">
      <c r="B471" t="s">
        <v>1488</v>
      </c>
      <c r="C471" t="s">
        <v>1489</v>
      </c>
      <c r="D471" t="s">
        <v>103</v>
      </c>
      <c r="E471" t="s">
        <v>126</v>
      </c>
      <c r="F471" t="s">
        <v>1484</v>
      </c>
      <c r="G471" t="s">
        <v>433</v>
      </c>
      <c r="H471" t="s">
        <v>966</v>
      </c>
      <c r="I471" t="s">
        <v>152</v>
      </c>
      <c r="J471" t="s">
        <v>309</v>
      </c>
      <c r="K471" s="76">
        <v>3.54</v>
      </c>
      <c r="L471" t="s">
        <v>105</v>
      </c>
      <c r="M471" s="76">
        <v>3.9</v>
      </c>
      <c r="N471" s="76">
        <v>4.6500000000000004</v>
      </c>
      <c r="O471" s="76">
        <v>2315660</v>
      </c>
      <c r="P471" s="76">
        <v>105.6</v>
      </c>
      <c r="Q471" s="76">
        <v>0</v>
      </c>
      <c r="R471" s="76">
        <v>2445.3369600000001</v>
      </c>
      <c r="S471" s="76">
        <v>1.45</v>
      </c>
      <c r="T471" s="76">
        <v>0.14000000000000001</v>
      </c>
      <c r="U471" s="76">
        <v>0.03</v>
      </c>
    </row>
    <row r="472" spans="2:21">
      <c r="B472" t="s">
        <v>1490</v>
      </c>
      <c r="C472" t="s">
        <v>1491</v>
      </c>
      <c r="D472" t="s">
        <v>103</v>
      </c>
      <c r="E472" t="s">
        <v>126</v>
      </c>
      <c r="F472" t="s">
        <v>1484</v>
      </c>
      <c r="G472" t="s">
        <v>433</v>
      </c>
      <c r="H472" t="s">
        <v>966</v>
      </c>
      <c r="I472" t="s">
        <v>152</v>
      </c>
      <c r="J472" t="s">
        <v>857</v>
      </c>
      <c r="K472" s="76">
        <v>1.27</v>
      </c>
      <c r="L472" t="s">
        <v>105</v>
      </c>
      <c r="M472" s="76">
        <v>6</v>
      </c>
      <c r="N472" s="76">
        <v>2.89</v>
      </c>
      <c r="O472" s="76">
        <v>1044082.91</v>
      </c>
      <c r="P472" s="76">
        <v>104.44</v>
      </c>
      <c r="Q472" s="76">
        <v>238.46683999999999</v>
      </c>
      <c r="R472" s="76">
        <v>1112.34613762</v>
      </c>
      <c r="S472" s="76">
        <v>1</v>
      </c>
      <c r="T472" s="76">
        <v>0.06</v>
      </c>
      <c r="U472" s="76">
        <v>0.01</v>
      </c>
    </row>
    <row r="473" spans="2:21">
      <c r="B473" t="s">
        <v>1492</v>
      </c>
      <c r="C473" t="s">
        <v>1493</v>
      </c>
      <c r="D473" t="s">
        <v>103</v>
      </c>
      <c r="E473" t="s">
        <v>126</v>
      </c>
      <c r="F473" t="s">
        <v>978</v>
      </c>
      <c r="G473" t="s">
        <v>115</v>
      </c>
      <c r="H473" t="s">
        <v>966</v>
      </c>
      <c r="I473" t="s">
        <v>152</v>
      </c>
      <c r="J473" t="s">
        <v>266</v>
      </c>
      <c r="K473" s="76">
        <v>0.78</v>
      </c>
      <c r="L473" t="s">
        <v>105</v>
      </c>
      <c r="M473" s="76">
        <v>6.7</v>
      </c>
      <c r="N473" s="76">
        <v>1.56</v>
      </c>
      <c r="O473" s="76">
        <v>402</v>
      </c>
      <c r="P473" s="76">
        <v>106.45</v>
      </c>
      <c r="Q473" s="76">
        <v>0</v>
      </c>
      <c r="R473" s="76">
        <v>0.427929</v>
      </c>
      <c r="S473" s="76">
        <v>0</v>
      </c>
      <c r="T473" s="76">
        <v>0</v>
      </c>
      <c r="U473" s="76">
        <v>0</v>
      </c>
    </row>
    <row r="474" spans="2:21">
      <c r="B474" t="s">
        <v>1494</v>
      </c>
      <c r="C474" t="s">
        <v>1495</v>
      </c>
      <c r="D474" t="s">
        <v>103</v>
      </c>
      <c r="E474" t="s">
        <v>126</v>
      </c>
      <c r="F474" t="s">
        <v>1496</v>
      </c>
      <c r="G474" t="s">
        <v>433</v>
      </c>
      <c r="H474" t="s">
        <v>966</v>
      </c>
      <c r="I474" t="s">
        <v>152</v>
      </c>
      <c r="J474" t="s">
        <v>319</v>
      </c>
      <c r="L474" t="s">
        <v>105</v>
      </c>
      <c r="M474" s="76">
        <v>5.75</v>
      </c>
      <c r="N474" s="76">
        <v>0</v>
      </c>
      <c r="O474" s="76">
        <v>3000000</v>
      </c>
      <c r="P474" s="76">
        <v>100.89</v>
      </c>
      <c r="Q474" s="76">
        <v>0</v>
      </c>
      <c r="R474" s="76">
        <v>3026.7</v>
      </c>
      <c r="S474" s="76">
        <v>0</v>
      </c>
      <c r="T474" s="76">
        <v>0.17</v>
      </c>
      <c r="U474" s="76">
        <v>0.04</v>
      </c>
    </row>
    <row r="475" spans="2:21">
      <c r="B475" t="s">
        <v>1497</v>
      </c>
      <c r="C475" t="s">
        <v>1498</v>
      </c>
      <c r="D475" t="s">
        <v>103</v>
      </c>
      <c r="E475" t="s">
        <v>126</v>
      </c>
      <c r="F475" t="s">
        <v>1496</v>
      </c>
      <c r="G475" t="s">
        <v>433</v>
      </c>
      <c r="H475" t="s">
        <v>966</v>
      </c>
      <c r="I475" t="s">
        <v>152</v>
      </c>
      <c r="J475" t="s">
        <v>266</v>
      </c>
      <c r="L475" t="s">
        <v>105</v>
      </c>
      <c r="M475" s="76">
        <v>0</v>
      </c>
      <c r="N475" s="76">
        <v>0</v>
      </c>
      <c r="O475" s="76">
        <v>-62100</v>
      </c>
      <c r="P475" s="76">
        <v>98.91</v>
      </c>
      <c r="Q475" s="76">
        <v>0</v>
      </c>
      <c r="R475" s="76">
        <v>-61.423110000000001</v>
      </c>
      <c r="S475" s="76">
        <v>0</v>
      </c>
      <c r="T475" s="76">
        <v>0</v>
      </c>
      <c r="U475" s="76">
        <v>0</v>
      </c>
    </row>
    <row r="476" spans="2:21">
      <c r="B476" t="s">
        <v>1499</v>
      </c>
      <c r="C476" t="s">
        <v>1500</v>
      </c>
      <c r="D476" t="s">
        <v>103</v>
      </c>
      <c r="E476" t="s">
        <v>126</v>
      </c>
      <c r="F476" t="s">
        <v>973</v>
      </c>
      <c r="G476" t="s">
        <v>115</v>
      </c>
      <c r="H476" t="s">
        <v>974</v>
      </c>
      <c r="I476" t="s">
        <v>152</v>
      </c>
      <c r="J476" t="s">
        <v>1501</v>
      </c>
      <c r="K476" s="76">
        <v>1.17</v>
      </c>
      <c r="L476" t="s">
        <v>105</v>
      </c>
      <c r="M476" s="76">
        <v>6.6</v>
      </c>
      <c r="N476" s="76">
        <v>9.7200000000000006</v>
      </c>
      <c r="O476" s="76">
        <v>235854.1</v>
      </c>
      <c r="P476" s="76">
        <v>108.53</v>
      </c>
      <c r="Q476" s="76">
        <v>0</v>
      </c>
      <c r="R476" s="76">
        <v>255.97245473000001</v>
      </c>
      <c r="S476" s="76">
        <v>0.11</v>
      </c>
      <c r="T476" s="76">
        <v>0.01</v>
      </c>
      <c r="U476" s="76">
        <v>0</v>
      </c>
    </row>
    <row r="477" spans="2:21">
      <c r="B477" t="s">
        <v>1499</v>
      </c>
      <c r="C477" t="s">
        <v>1500</v>
      </c>
      <c r="D477" t="s">
        <v>103</v>
      </c>
      <c r="E477" t="s">
        <v>126</v>
      </c>
      <c r="F477" t="s">
        <v>973</v>
      </c>
      <c r="G477" t="s">
        <v>115</v>
      </c>
      <c r="H477" t="s">
        <v>974</v>
      </c>
      <c r="I477" t="s">
        <v>152</v>
      </c>
      <c r="J477" t="s">
        <v>1501</v>
      </c>
      <c r="K477" s="76">
        <v>1.17</v>
      </c>
      <c r="L477" t="s">
        <v>105</v>
      </c>
      <c r="M477" s="76">
        <v>6.6</v>
      </c>
      <c r="N477" s="76">
        <v>9.7200000000000006</v>
      </c>
      <c r="O477" s="76">
        <v>285715</v>
      </c>
      <c r="P477" s="76">
        <v>108.53</v>
      </c>
      <c r="Q477" s="76">
        <v>0</v>
      </c>
      <c r="R477" s="76">
        <v>310.08648950000003</v>
      </c>
      <c r="S477" s="76">
        <v>0.14000000000000001</v>
      </c>
      <c r="T477" s="76">
        <v>0.02</v>
      </c>
      <c r="U477" s="76">
        <v>0</v>
      </c>
    </row>
    <row r="478" spans="2:21">
      <c r="B478" t="s">
        <v>1502</v>
      </c>
      <c r="C478" t="s">
        <v>1503</v>
      </c>
      <c r="D478" t="s">
        <v>103</v>
      </c>
      <c r="E478" t="s">
        <v>126</v>
      </c>
      <c r="F478" t="s">
        <v>1504</v>
      </c>
      <c r="G478" t="s">
        <v>433</v>
      </c>
      <c r="H478" t="s">
        <v>217</v>
      </c>
      <c r="I478" t="s">
        <v>218</v>
      </c>
      <c r="J478" t="s">
        <v>1505</v>
      </c>
      <c r="K478" s="76">
        <v>1.48</v>
      </c>
      <c r="L478" t="s">
        <v>105</v>
      </c>
      <c r="M478" s="76">
        <v>8.15</v>
      </c>
      <c r="N478" s="76">
        <v>70.040000000000006</v>
      </c>
      <c r="O478" s="76">
        <v>722595</v>
      </c>
      <c r="P478" s="76">
        <v>55.834000000000003</v>
      </c>
      <c r="Q478" s="76">
        <v>0</v>
      </c>
      <c r="R478" s="76">
        <v>403.4536923</v>
      </c>
      <c r="S478" s="76">
        <v>0.4</v>
      </c>
      <c r="T478" s="76">
        <v>0.02</v>
      </c>
      <c r="U478" s="76">
        <v>0</v>
      </c>
    </row>
    <row r="479" spans="2:21">
      <c r="B479" t="s">
        <v>1506</v>
      </c>
      <c r="C479" t="s">
        <v>1507</v>
      </c>
      <c r="D479" t="s">
        <v>103</v>
      </c>
      <c r="E479" t="s">
        <v>126</v>
      </c>
      <c r="F479" t="s">
        <v>973</v>
      </c>
      <c r="G479" t="s">
        <v>115</v>
      </c>
      <c r="H479" t="s">
        <v>217</v>
      </c>
      <c r="I479" t="s">
        <v>218</v>
      </c>
      <c r="J479" t="s">
        <v>910</v>
      </c>
      <c r="K479" s="76">
        <v>2.4900000000000002</v>
      </c>
      <c r="L479" t="s">
        <v>105</v>
      </c>
      <c r="M479" s="76">
        <v>5.4</v>
      </c>
      <c r="N479" s="76">
        <v>0</v>
      </c>
      <c r="O479" s="76">
        <v>915301.69</v>
      </c>
      <c r="P479" s="76">
        <v>104.26</v>
      </c>
      <c r="Q479" s="76">
        <v>0</v>
      </c>
      <c r="R479" s="76">
        <v>954.29354199399995</v>
      </c>
      <c r="S479" s="76">
        <v>0.09</v>
      </c>
      <c r="T479" s="76">
        <v>0.05</v>
      </c>
      <c r="U479" s="76">
        <v>0.01</v>
      </c>
    </row>
    <row r="480" spans="2:21">
      <c r="B480" s="77" t="s">
        <v>373</v>
      </c>
      <c r="C480" s="16"/>
      <c r="D480" s="16"/>
      <c r="E480" s="16"/>
      <c r="F480" s="16"/>
      <c r="K480" s="78">
        <v>1.26</v>
      </c>
      <c r="N480" s="78">
        <v>0.33</v>
      </c>
      <c r="O480" s="78">
        <v>63391488</v>
      </c>
      <c r="Q480" s="78">
        <v>209.80896000000001</v>
      </c>
      <c r="R480" s="78">
        <v>63288.388235099999</v>
      </c>
      <c r="T480" s="78">
        <v>3.62</v>
      </c>
      <c r="U480" s="78">
        <v>0.73</v>
      </c>
    </row>
    <row r="481" spans="2:21">
      <c r="B481" t="s">
        <v>1508</v>
      </c>
      <c r="C481" t="s">
        <v>1509</v>
      </c>
      <c r="D481" t="s">
        <v>103</v>
      </c>
      <c r="E481" t="s">
        <v>126</v>
      </c>
      <c r="F481" t="s">
        <v>1510</v>
      </c>
      <c r="G481" t="s">
        <v>983</v>
      </c>
      <c r="H481" t="s">
        <v>222</v>
      </c>
      <c r="I481" t="s">
        <v>152</v>
      </c>
      <c r="J481" t="s">
        <v>325</v>
      </c>
      <c r="L481" t="s">
        <v>105</v>
      </c>
      <c r="M481" s="76">
        <v>2.9</v>
      </c>
      <c r="N481" s="76">
        <v>0</v>
      </c>
      <c r="O481" s="76">
        <v>1500000</v>
      </c>
      <c r="P481" s="76">
        <v>97.5</v>
      </c>
      <c r="Q481" s="76">
        <v>0</v>
      </c>
      <c r="R481" s="76">
        <v>1462.5</v>
      </c>
      <c r="S481" s="76">
        <v>0</v>
      </c>
      <c r="T481" s="76">
        <v>0.08</v>
      </c>
      <c r="U481" s="76">
        <v>0.02</v>
      </c>
    </row>
    <row r="482" spans="2:21">
      <c r="B482" t="s">
        <v>1511</v>
      </c>
      <c r="C482" t="s">
        <v>1512</v>
      </c>
      <c r="D482" t="s">
        <v>103</v>
      </c>
      <c r="E482" t="s">
        <v>126</v>
      </c>
      <c r="F482" t="s">
        <v>1513</v>
      </c>
      <c r="G482" t="s">
        <v>526</v>
      </c>
      <c r="H482" t="s">
        <v>456</v>
      </c>
      <c r="I482" t="s">
        <v>152</v>
      </c>
      <c r="J482" t="s">
        <v>652</v>
      </c>
      <c r="L482" t="s">
        <v>105</v>
      </c>
      <c r="M482" s="76">
        <v>3.49</v>
      </c>
      <c r="N482" s="76">
        <v>0</v>
      </c>
      <c r="O482" s="76">
        <v>7978884</v>
      </c>
      <c r="P482" s="76">
        <v>100.25</v>
      </c>
      <c r="Q482" s="76">
        <v>0</v>
      </c>
      <c r="R482" s="76">
        <v>7998.8312100000003</v>
      </c>
      <c r="S482" s="76">
        <v>0</v>
      </c>
      <c r="T482" s="76">
        <v>0.46</v>
      </c>
      <c r="U482" s="76">
        <v>0.09</v>
      </c>
    </row>
    <row r="483" spans="2:21">
      <c r="B483" t="s">
        <v>1514</v>
      </c>
      <c r="C483" t="s">
        <v>1515</v>
      </c>
      <c r="D483" t="s">
        <v>103</v>
      </c>
      <c r="E483" t="s">
        <v>126</v>
      </c>
      <c r="F483" t="s">
        <v>1516</v>
      </c>
      <c r="G483" t="s">
        <v>526</v>
      </c>
      <c r="H483" t="s">
        <v>677</v>
      </c>
      <c r="I483" t="s">
        <v>153</v>
      </c>
      <c r="J483" t="s">
        <v>266</v>
      </c>
      <c r="K483" s="76">
        <v>4.3</v>
      </c>
      <c r="L483" t="s">
        <v>105</v>
      </c>
      <c r="M483" s="76">
        <v>4.5</v>
      </c>
      <c r="N483" s="76">
        <v>0</v>
      </c>
      <c r="O483" s="76">
        <v>3378374</v>
      </c>
      <c r="P483" s="76">
        <v>95.41</v>
      </c>
      <c r="Q483" s="76">
        <v>0</v>
      </c>
      <c r="R483" s="76">
        <v>3223.3066334</v>
      </c>
      <c r="S483" s="76">
        <v>0.44</v>
      </c>
      <c r="T483" s="76">
        <v>0.18</v>
      </c>
      <c r="U483" s="76">
        <v>0.04</v>
      </c>
    </row>
    <row r="484" spans="2:21">
      <c r="B484" t="s">
        <v>1514</v>
      </c>
      <c r="C484" t="s">
        <v>1515</v>
      </c>
      <c r="D484" t="s">
        <v>103</v>
      </c>
      <c r="E484" t="s">
        <v>126</v>
      </c>
      <c r="F484" t="s">
        <v>1516</v>
      </c>
      <c r="G484" t="s">
        <v>526</v>
      </c>
      <c r="H484" t="s">
        <v>677</v>
      </c>
      <c r="I484" t="s">
        <v>153</v>
      </c>
      <c r="J484" t="s">
        <v>266</v>
      </c>
      <c r="K484" s="76">
        <v>4.3</v>
      </c>
      <c r="L484" t="s">
        <v>105</v>
      </c>
      <c r="M484" s="76">
        <v>4.5</v>
      </c>
      <c r="N484" s="76">
        <v>0</v>
      </c>
      <c r="O484" s="76">
        <v>8399055</v>
      </c>
      <c r="P484" s="76">
        <v>95.41</v>
      </c>
      <c r="Q484" s="76">
        <v>0</v>
      </c>
      <c r="R484" s="76">
        <v>8013.5383755000003</v>
      </c>
      <c r="S484" s="76">
        <v>1.0900000000000001</v>
      </c>
      <c r="T484" s="76">
        <v>0.46</v>
      </c>
      <c r="U484" s="76">
        <v>0.09</v>
      </c>
    </row>
    <row r="485" spans="2:21">
      <c r="B485" t="s">
        <v>1517</v>
      </c>
      <c r="C485" t="s">
        <v>1518</v>
      </c>
      <c r="D485" t="s">
        <v>103</v>
      </c>
      <c r="E485" t="s">
        <v>126</v>
      </c>
      <c r="F485" t="s">
        <v>1138</v>
      </c>
      <c r="G485" t="s">
        <v>104</v>
      </c>
      <c r="H485" t="s">
        <v>677</v>
      </c>
      <c r="I485" t="s">
        <v>153</v>
      </c>
      <c r="J485" t="s">
        <v>1519</v>
      </c>
      <c r="K485" s="76">
        <v>5.0999999999999996</v>
      </c>
      <c r="L485" t="s">
        <v>105</v>
      </c>
      <c r="M485" s="76">
        <v>3.85</v>
      </c>
      <c r="N485" s="76">
        <v>0</v>
      </c>
      <c r="O485" s="76">
        <v>430000</v>
      </c>
      <c r="P485" s="76">
        <v>103.33</v>
      </c>
      <c r="Q485" s="76">
        <v>0</v>
      </c>
      <c r="R485" s="76">
        <v>444.31900000000002</v>
      </c>
      <c r="S485" s="76">
        <v>0.21</v>
      </c>
      <c r="T485" s="76">
        <v>0.03</v>
      </c>
      <c r="U485" s="76">
        <v>0.01</v>
      </c>
    </row>
    <row r="486" spans="2:21">
      <c r="B486" t="s">
        <v>1520</v>
      </c>
      <c r="C486" t="s">
        <v>1521</v>
      </c>
      <c r="D486" t="s">
        <v>103</v>
      </c>
      <c r="E486" t="s">
        <v>126</v>
      </c>
      <c r="F486" t="s">
        <v>1522</v>
      </c>
      <c r="G486" t="s">
        <v>132</v>
      </c>
      <c r="H486" t="s">
        <v>673</v>
      </c>
      <c r="I486" t="s">
        <v>383</v>
      </c>
      <c r="J486" t="s">
        <v>266</v>
      </c>
      <c r="L486" t="s">
        <v>105</v>
      </c>
      <c r="M486" s="76">
        <v>3.37</v>
      </c>
      <c r="N486" s="76">
        <v>0</v>
      </c>
      <c r="O486" s="76">
        <v>8140000</v>
      </c>
      <c r="P486" s="76">
        <v>99.37</v>
      </c>
      <c r="Q486" s="76">
        <v>0</v>
      </c>
      <c r="R486" s="76">
        <v>8088.7179999999998</v>
      </c>
      <c r="S486" s="76">
        <v>0</v>
      </c>
      <c r="T486" s="76">
        <v>0.46</v>
      </c>
      <c r="U486" s="76">
        <v>0.09</v>
      </c>
    </row>
    <row r="487" spans="2:21">
      <c r="B487" t="s">
        <v>1523</v>
      </c>
      <c r="C487" t="s">
        <v>1524</v>
      </c>
      <c r="D487" t="s">
        <v>103</v>
      </c>
      <c r="E487" t="s">
        <v>126</v>
      </c>
      <c r="F487" t="s">
        <v>1190</v>
      </c>
      <c r="G487" t="s">
        <v>1191</v>
      </c>
      <c r="H487" t="s">
        <v>673</v>
      </c>
      <c r="I487" t="s">
        <v>152</v>
      </c>
      <c r="J487" t="s">
        <v>1485</v>
      </c>
      <c r="K487" s="76">
        <v>1.99</v>
      </c>
      <c r="L487" t="s">
        <v>105</v>
      </c>
      <c r="M487" s="76">
        <v>2.74</v>
      </c>
      <c r="N487" s="76">
        <v>2.74</v>
      </c>
      <c r="O487" s="76">
        <v>2900000</v>
      </c>
      <c r="P487" s="76">
        <v>104</v>
      </c>
      <c r="Q487" s="76">
        <v>0</v>
      </c>
      <c r="R487" s="76">
        <v>3016</v>
      </c>
      <c r="S487" s="76">
        <v>2.3199999999999998</v>
      </c>
      <c r="T487" s="76">
        <v>0.17</v>
      </c>
      <c r="U487" s="76">
        <v>0.03</v>
      </c>
    </row>
    <row r="488" spans="2:21">
      <c r="B488" t="s">
        <v>1523</v>
      </c>
      <c r="C488" t="s">
        <v>1524</v>
      </c>
      <c r="D488" t="s">
        <v>103</v>
      </c>
      <c r="E488" t="s">
        <v>126</v>
      </c>
      <c r="F488" t="s">
        <v>1190</v>
      </c>
      <c r="G488" t="s">
        <v>1191</v>
      </c>
      <c r="H488" t="s">
        <v>673</v>
      </c>
      <c r="I488" t="s">
        <v>152</v>
      </c>
      <c r="J488" t="s">
        <v>1485</v>
      </c>
      <c r="K488" s="76">
        <v>1.99</v>
      </c>
      <c r="L488" t="s">
        <v>105</v>
      </c>
      <c r="M488" s="76">
        <v>2.74</v>
      </c>
      <c r="N488" s="76">
        <v>2.74</v>
      </c>
      <c r="O488" s="76">
        <v>3145122</v>
      </c>
      <c r="P488" s="76">
        <v>104</v>
      </c>
      <c r="Q488" s="76">
        <v>0</v>
      </c>
      <c r="R488" s="76">
        <v>3270.92688</v>
      </c>
      <c r="S488" s="76">
        <v>2.52</v>
      </c>
      <c r="T488" s="76">
        <v>0.19</v>
      </c>
      <c r="U488" s="76">
        <v>0.04</v>
      </c>
    </row>
    <row r="489" spans="2:21">
      <c r="B489" t="s">
        <v>1525</v>
      </c>
      <c r="C489" t="s">
        <v>1526</v>
      </c>
      <c r="D489" t="s">
        <v>103</v>
      </c>
      <c r="E489" t="s">
        <v>126</v>
      </c>
      <c r="F489" t="s">
        <v>1527</v>
      </c>
      <c r="G489" t="s">
        <v>526</v>
      </c>
      <c r="H489" t="s">
        <v>677</v>
      </c>
      <c r="I489" t="s">
        <v>153</v>
      </c>
      <c r="J489" t="s">
        <v>316</v>
      </c>
      <c r="L489" t="s">
        <v>105</v>
      </c>
      <c r="M489" s="76">
        <v>4.6900000000000004</v>
      </c>
      <c r="N489" s="76">
        <v>0</v>
      </c>
      <c r="O489" s="76">
        <v>13169723</v>
      </c>
      <c r="P489" s="76">
        <v>102.86</v>
      </c>
      <c r="Q489" s="76">
        <v>0</v>
      </c>
      <c r="R489" s="76">
        <v>13546.3770778</v>
      </c>
      <c r="S489" s="76">
        <v>0</v>
      </c>
      <c r="T489" s="76">
        <v>0.77</v>
      </c>
      <c r="U489" s="76">
        <v>0.16</v>
      </c>
    </row>
    <row r="490" spans="2:21">
      <c r="B490" t="s">
        <v>1528</v>
      </c>
      <c r="C490" t="s">
        <v>1529</v>
      </c>
      <c r="D490" t="s">
        <v>103</v>
      </c>
      <c r="E490" t="s">
        <v>126</v>
      </c>
      <c r="F490" t="s">
        <v>1224</v>
      </c>
      <c r="G490" t="s">
        <v>1530</v>
      </c>
      <c r="H490" t="s">
        <v>209</v>
      </c>
      <c r="I490" t="s">
        <v>152</v>
      </c>
      <c r="J490" t="s">
        <v>1531</v>
      </c>
      <c r="K490" s="76">
        <v>5.96</v>
      </c>
      <c r="L490" t="s">
        <v>126</v>
      </c>
      <c r="M490" s="76">
        <v>3.9</v>
      </c>
      <c r="N490" s="76">
        <v>0</v>
      </c>
      <c r="O490" s="76">
        <v>205000</v>
      </c>
      <c r="P490" s="76">
        <v>99.33</v>
      </c>
      <c r="Q490" s="76">
        <v>0</v>
      </c>
      <c r="R490" s="76">
        <v>203.62649999999999</v>
      </c>
      <c r="S490" s="76">
        <v>0.1</v>
      </c>
      <c r="T490" s="76">
        <v>0.01</v>
      </c>
      <c r="U490" s="76">
        <v>0</v>
      </c>
    </row>
    <row r="491" spans="2:21">
      <c r="B491" t="s">
        <v>1532</v>
      </c>
      <c r="C491" t="s">
        <v>1533</v>
      </c>
      <c r="D491" t="s">
        <v>103</v>
      </c>
      <c r="E491" t="s">
        <v>126</v>
      </c>
      <c r="F491" t="s">
        <v>818</v>
      </c>
      <c r="G491" t="s">
        <v>115</v>
      </c>
      <c r="H491" t="s">
        <v>209</v>
      </c>
      <c r="I491" t="s">
        <v>152</v>
      </c>
      <c r="J491" t="s">
        <v>266</v>
      </c>
      <c r="K491" s="76">
        <v>4.53</v>
      </c>
      <c r="L491" t="s">
        <v>105</v>
      </c>
      <c r="M491" s="76">
        <v>5.25</v>
      </c>
      <c r="N491" s="76">
        <v>0</v>
      </c>
      <c r="O491" s="76">
        <v>621842</v>
      </c>
      <c r="P491" s="76">
        <v>98.08</v>
      </c>
      <c r="Q491" s="76">
        <v>0</v>
      </c>
      <c r="R491" s="76">
        <v>609.90263359999994</v>
      </c>
      <c r="S491" s="76">
        <v>0.05</v>
      </c>
      <c r="T491" s="76">
        <v>0.03</v>
      </c>
      <c r="U491" s="76">
        <v>0.01</v>
      </c>
    </row>
    <row r="492" spans="2:21">
      <c r="B492" t="s">
        <v>1534</v>
      </c>
      <c r="C492" t="s">
        <v>1535</v>
      </c>
      <c r="D492" t="s">
        <v>103</v>
      </c>
      <c r="E492" t="s">
        <v>126</v>
      </c>
      <c r="F492" t="s">
        <v>909</v>
      </c>
      <c r="G492" t="s">
        <v>564</v>
      </c>
      <c r="H492" t="s">
        <v>877</v>
      </c>
      <c r="I492" t="s">
        <v>152</v>
      </c>
      <c r="J492" t="s">
        <v>309</v>
      </c>
      <c r="L492" t="s">
        <v>105</v>
      </c>
      <c r="M492" s="76">
        <v>4.7</v>
      </c>
      <c r="N492" s="76">
        <v>0</v>
      </c>
      <c r="O492" s="76">
        <v>3165000</v>
      </c>
      <c r="P492" s="76">
        <v>97.96</v>
      </c>
      <c r="Q492" s="76">
        <v>61.191499999999998</v>
      </c>
      <c r="R492" s="76">
        <v>3161.6255000000001</v>
      </c>
      <c r="S492" s="76">
        <v>0</v>
      </c>
      <c r="T492" s="76">
        <v>0.18</v>
      </c>
      <c r="U492" s="76">
        <v>0.04</v>
      </c>
    </row>
    <row r="493" spans="2:21">
      <c r="B493" t="s">
        <v>1534</v>
      </c>
      <c r="C493" t="s">
        <v>1535</v>
      </c>
      <c r="D493" t="s">
        <v>103</v>
      </c>
      <c r="E493" t="s">
        <v>126</v>
      </c>
      <c r="F493" t="s">
        <v>909</v>
      </c>
      <c r="G493" t="s">
        <v>564</v>
      </c>
      <c r="H493" t="s">
        <v>877</v>
      </c>
      <c r="I493" t="s">
        <v>152</v>
      </c>
      <c r="J493" t="s">
        <v>309</v>
      </c>
      <c r="L493" t="s">
        <v>105</v>
      </c>
      <c r="M493" s="76">
        <v>4.7</v>
      </c>
      <c r="N493" s="76">
        <v>0</v>
      </c>
      <c r="O493" s="76">
        <v>7686922</v>
      </c>
      <c r="P493" s="76">
        <v>97.96</v>
      </c>
      <c r="Q493" s="76">
        <v>148.61745999999999</v>
      </c>
      <c r="R493" s="76">
        <v>7678.7262511999998</v>
      </c>
      <c r="S493" s="76">
        <v>0</v>
      </c>
      <c r="T493" s="76">
        <v>0.44</v>
      </c>
      <c r="U493" s="76">
        <v>0.09</v>
      </c>
    </row>
    <row r="494" spans="2:21">
      <c r="B494" t="s">
        <v>1536</v>
      </c>
      <c r="C494" t="s">
        <v>1537</v>
      </c>
      <c r="D494" t="s">
        <v>103</v>
      </c>
      <c r="E494" t="s">
        <v>126</v>
      </c>
      <c r="F494" t="s">
        <v>909</v>
      </c>
      <c r="G494" t="s">
        <v>564</v>
      </c>
      <c r="H494" t="s">
        <v>877</v>
      </c>
      <c r="I494" t="s">
        <v>152</v>
      </c>
      <c r="J494" t="s">
        <v>266</v>
      </c>
      <c r="K494" s="76">
        <v>4.37</v>
      </c>
      <c r="L494" t="s">
        <v>105</v>
      </c>
      <c r="M494" s="76">
        <v>6.7</v>
      </c>
      <c r="N494" s="76">
        <v>6.3</v>
      </c>
      <c r="O494" s="76">
        <v>526428</v>
      </c>
      <c r="P494" s="76">
        <v>102.48</v>
      </c>
      <c r="Q494" s="76">
        <v>0</v>
      </c>
      <c r="R494" s="76">
        <v>539.48341440000002</v>
      </c>
      <c r="S494" s="76">
        <v>0.04</v>
      </c>
      <c r="T494" s="76">
        <v>0.03</v>
      </c>
      <c r="U494" s="76">
        <v>0.01</v>
      </c>
    </row>
    <row r="495" spans="2:21">
      <c r="B495" t="s">
        <v>1538</v>
      </c>
      <c r="C495" t="s">
        <v>1539</v>
      </c>
      <c r="D495" t="s">
        <v>103</v>
      </c>
      <c r="E495" t="s">
        <v>126</v>
      </c>
      <c r="F495" t="s">
        <v>1540</v>
      </c>
      <c r="G495" t="s">
        <v>135</v>
      </c>
      <c r="H495" t="s">
        <v>217</v>
      </c>
      <c r="I495" t="s">
        <v>218</v>
      </c>
      <c r="J495" t="s">
        <v>1541</v>
      </c>
      <c r="L495" t="s">
        <v>105</v>
      </c>
      <c r="M495" s="76">
        <v>5.5</v>
      </c>
      <c r="N495" s="76">
        <v>0</v>
      </c>
      <c r="O495" s="76">
        <v>290892</v>
      </c>
      <c r="P495" s="76">
        <v>91.7</v>
      </c>
      <c r="Q495" s="76">
        <v>0</v>
      </c>
      <c r="R495" s="76">
        <v>266.74796400000002</v>
      </c>
      <c r="S495" s="76">
        <v>0</v>
      </c>
      <c r="T495" s="76">
        <v>0.02</v>
      </c>
      <c r="U495" s="76">
        <v>0</v>
      </c>
    </row>
    <row r="496" spans="2:21">
      <c r="B496" t="s">
        <v>1542</v>
      </c>
      <c r="C496" t="s">
        <v>1543</v>
      </c>
      <c r="D496" t="s">
        <v>103</v>
      </c>
      <c r="E496" t="s">
        <v>126</v>
      </c>
      <c r="F496" t="s">
        <v>1544</v>
      </c>
      <c r="G496" t="s">
        <v>135</v>
      </c>
      <c r="H496" t="s">
        <v>217</v>
      </c>
      <c r="I496" t="s">
        <v>218</v>
      </c>
      <c r="J496" t="s">
        <v>1545</v>
      </c>
      <c r="K496" s="76">
        <v>5.71</v>
      </c>
      <c r="L496" t="s">
        <v>105</v>
      </c>
      <c r="M496" s="76">
        <v>5.95</v>
      </c>
      <c r="N496" s="76">
        <v>0</v>
      </c>
      <c r="O496" s="76">
        <v>1854246</v>
      </c>
      <c r="P496" s="76">
        <v>95.12</v>
      </c>
      <c r="Q496" s="76">
        <v>0</v>
      </c>
      <c r="R496" s="76">
        <v>1763.7587951999999</v>
      </c>
      <c r="S496" s="76">
        <v>0.19</v>
      </c>
      <c r="T496" s="76">
        <v>0.1</v>
      </c>
      <c r="U496" s="76">
        <v>0.02</v>
      </c>
    </row>
    <row r="497" spans="2:21">
      <c r="B497" s="77" t="s">
        <v>1546</v>
      </c>
      <c r="C497" s="16"/>
      <c r="D497" s="16"/>
      <c r="E497" s="16"/>
      <c r="F497" s="16"/>
      <c r="K497" s="78">
        <v>0</v>
      </c>
      <c r="N497" s="78">
        <v>0</v>
      </c>
      <c r="O497" s="78">
        <v>0</v>
      </c>
      <c r="Q497" s="78">
        <v>0</v>
      </c>
      <c r="R497" s="78">
        <v>0</v>
      </c>
      <c r="T497" s="78">
        <v>0</v>
      </c>
      <c r="U497" s="78">
        <v>0</v>
      </c>
    </row>
    <row r="498" spans="2:21">
      <c r="B498" t="s">
        <v>217</v>
      </c>
      <c r="C498" t="s">
        <v>217</v>
      </c>
      <c r="D498" s="16"/>
      <c r="E498" s="16"/>
      <c r="F498" s="16"/>
      <c r="G498" t="s">
        <v>217</v>
      </c>
      <c r="H498" t="s">
        <v>217</v>
      </c>
      <c r="K498" s="76">
        <v>0</v>
      </c>
      <c r="L498" t="s">
        <v>217</v>
      </c>
      <c r="M498" s="76">
        <v>0</v>
      </c>
      <c r="N498" s="76">
        <v>0</v>
      </c>
      <c r="O498" s="76">
        <v>0</v>
      </c>
      <c r="P498" s="76">
        <v>0</v>
      </c>
      <c r="R498" s="76">
        <v>0</v>
      </c>
      <c r="S498" s="76">
        <v>0</v>
      </c>
      <c r="T498" s="76">
        <v>0</v>
      </c>
      <c r="U498" s="76">
        <v>0</v>
      </c>
    </row>
    <row r="499" spans="2:21">
      <c r="B499" s="77" t="s">
        <v>258</v>
      </c>
      <c r="C499" s="16"/>
      <c r="D499" s="16"/>
      <c r="E499" s="16"/>
      <c r="F499" s="16"/>
      <c r="K499" s="78">
        <v>4.99</v>
      </c>
      <c r="N499" s="78">
        <v>3.2</v>
      </c>
      <c r="O499" s="78">
        <v>66797000</v>
      </c>
      <c r="Q499" s="78">
        <v>183.64033749999999</v>
      </c>
      <c r="R499" s="78">
        <f>R502</f>
        <v>253377.01320689454</v>
      </c>
      <c r="T499" s="78">
        <v>14.22</v>
      </c>
      <c r="U499" s="78">
        <v>2.88</v>
      </c>
    </row>
    <row r="500" spans="2:21">
      <c r="B500" s="77" t="s">
        <v>374</v>
      </c>
      <c r="C500" s="16"/>
      <c r="D500" s="16"/>
      <c r="E500" s="16"/>
      <c r="F500" s="16"/>
      <c r="K500" s="78">
        <v>0</v>
      </c>
      <c r="N500" s="78">
        <v>0</v>
      </c>
      <c r="O500" s="78">
        <v>0</v>
      </c>
      <c r="Q500" s="78">
        <v>0</v>
      </c>
      <c r="R500" s="78">
        <v>0</v>
      </c>
      <c r="T500" s="78">
        <v>0</v>
      </c>
      <c r="U500" s="78">
        <v>0</v>
      </c>
    </row>
    <row r="501" spans="2:21">
      <c r="B501" t="s">
        <v>217</v>
      </c>
      <c r="C501" t="s">
        <v>217</v>
      </c>
      <c r="D501" s="16"/>
      <c r="E501" s="16"/>
      <c r="F501" s="16"/>
      <c r="G501" t="s">
        <v>217</v>
      </c>
      <c r="H501" t="s">
        <v>217</v>
      </c>
      <c r="K501" s="76">
        <v>0</v>
      </c>
      <c r="L501" t="s">
        <v>217</v>
      </c>
      <c r="M501" s="76">
        <v>0</v>
      </c>
      <c r="N501" s="76">
        <v>0</v>
      </c>
      <c r="O501" s="76">
        <v>0</v>
      </c>
      <c r="P501" s="76">
        <v>0</v>
      </c>
      <c r="R501" s="76">
        <v>0</v>
      </c>
      <c r="S501" s="76">
        <v>0</v>
      </c>
      <c r="T501" s="76">
        <v>0</v>
      </c>
      <c r="U501" s="76">
        <v>0</v>
      </c>
    </row>
    <row r="502" spans="2:21">
      <c r="B502" s="77" t="s">
        <v>375</v>
      </c>
      <c r="C502" s="16"/>
      <c r="D502" s="16"/>
      <c r="E502" s="16"/>
      <c r="F502" s="16"/>
      <c r="K502" s="78">
        <v>4.99</v>
      </c>
      <c r="N502" s="78">
        <v>3.2</v>
      </c>
      <c r="O502" s="78">
        <v>66797000</v>
      </c>
      <c r="Q502" s="78">
        <v>183.64033749999999</v>
      </c>
      <c r="R502" s="78">
        <f>SUM(R503:R579)</f>
        <v>253377.01320689454</v>
      </c>
      <c r="T502" s="78">
        <v>14.22</v>
      </c>
      <c r="U502" s="78">
        <v>2.88</v>
      </c>
    </row>
    <row r="503" spans="2:21">
      <c r="B503" t="s">
        <v>1547</v>
      </c>
      <c r="C503" t="s">
        <v>1548</v>
      </c>
      <c r="D503" t="s">
        <v>378</v>
      </c>
      <c r="E503" t="s">
        <v>379</v>
      </c>
      <c r="F503" t="s">
        <v>1549</v>
      </c>
      <c r="G503" t="s">
        <v>1550</v>
      </c>
      <c r="H503" t="s">
        <v>761</v>
      </c>
      <c r="I503" t="s">
        <v>1551</v>
      </c>
      <c r="J503" t="s">
        <v>835</v>
      </c>
      <c r="K503" s="76">
        <v>0.13</v>
      </c>
      <c r="L503" t="s">
        <v>109</v>
      </c>
      <c r="M503" s="76">
        <v>6.38</v>
      </c>
      <c r="N503" s="76">
        <v>-17.11</v>
      </c>
      <c r="O503" s="76">
        <v>1771000</v>
      </c>
      <c r="P503" s="76">
        <v>105.65632617165443</v>
      </c>
      <c r="Q503" s="76">
        <v>0</v>
      </c>
      <c r="R503" s="76">
        <v>6603.3714103085003</v>
      </c>
      <c r="S503" s="76">
        <v>0</v>
      </c>
      <c r="T503" s="76">
        <v>0.38</v>
      </c>
      <c r="U503" s="76">
        <v>0.08</v>
      </c>
    </row>
    <row r="504" spans="2:21">
      <c r="B504" t="s">
        <v>1547</v>
      </c>
      <c r="C504" t="s">
        <v>1548</v>
      </c>
      <c r="D504" t="s">
        <v>378</v>
      </c>
      <c r="E504" t="s">
        <v>379</v>
      </c>
      <c r="F504" t="s">
        <v>1549</v>
      </c>
      <c r="G504" t="s">
        <v>1550</v>
      </c>
      <c r="H504" t="s">
        <v>761</v>
      </c>
      <c r="I504" t="s">
        <v>1551</v>
      </c>
      <c r="J504" t="s">
        <v>835</v>
      </c>
      <c r="K504" s="76">
        <v>0.13</v>
      </c>
      <c r="L504" t="s">
        <v>109</v>
      </c>
      <c r="M504" s="76">
        <v>6.38</v>
      </c>
      <c r="N504" s="76">
        <v>6.33</v>
      </c>
      <c r="O504" s="76">
        <v>1129000</v>
      </c>
      <c r="P504" s="76">
        <v>102.39262500442869</v>
      </c>
      <c r="Q504" s="76">
        <v>0</v>
      </c>
      <c r="R504" s="76">
        <v>4079.5689464027</v>
      </c>
      <c r="S504" s="76">
        <v>0</v>
      </c>
      <c r="T504" s="76">
        <v>0.23</v>
      </c>
      <c r="U504" s="76">
        <v>0.05</v>
      </c>
    </row>
    <row r="505" spans="2:21">
      <c r="B505" t="s">
        <v>1552</v>
      </c>
      <c r="C505" t="s">
        <v>1552</v>
      </c>
      <c r="D505" t="s">
        <v>378</v>
      </c>
      <c r="E505" t="s">
        <v>379</v>
      </c>
      <c r="F505" t="s">
        <v>1553</v>
      </c>
      <c r="G505" t="s">
        <v>1554</v>
      </c>
      <c r="H505" t="s">
        <v>209</v>
      </c>
      <c r="I505" t="s">
        <v>383</v>
      </c>
      <c r="J505" t="s">
        <v>1555</v>
      </c>
      <c r="K505" s="76">
        <v>7.05</v>
      </c>
      <c r="L505" t="s">
        <v>109</v>
      </c>
      <c r="M505" s="76">
        <v>3.55</v>
      </c>
      <c r="N505" s="76">
        <v>3.25</v>
      </c>
      <c r="O505" s="76">
        <v>2700000</v>
      </c>
      <c r="P505" s="76">
        <v>102.29586111111111</v>
      </c>
      <c r="Q505" s="76">
        <v>0</v>
      </c>
      <c r="R505" s="76">
        <v>9747.0565342499995</v>
      </c>
      <c r="S505" s="76">
        <v>0</v>
      </c>
      <c r="T505" s="76">
        <v>0.56000000000000005</v>
      </c>
      <c r="U505" s="76">
        <v>0.11</v>
      </c>
    </row>
    <row r="506" spans="2:21">
      <c r="B506" t="s">
        <v>1556</v>
      </c>
      <c r="C506" t="s">
        <v>1557</v>
      </c>
      <c r="D506" t="s">
        <v>378</v>
      </c>
      <c r="E506" t="s">
        <v>379</v>
      </c>
      <c r="F506" t="s">
        <v>1553</v>
      </c>
      <c r="G506" t="s">
        <v>1554</v>
      </c>
      <c r="H506" t="s">
        <v>209</v>
      </c>
      <c r="I506" t="s">
        <v>383</v>
      </c>
      <c r="J506" t="s">
        <v>1558</v>
      </c>
      <c r="K506" s="76">
        <v>6.26</v>
      </c>
      <c r="L506" t="s">
        <v>109</v>
      </c>
      <c r="M506" s="76">
        <v>3.3</v>
      </c>
      <c r="N506" s="76">
        <v>3.07</v>
      </c>
      <c r="O506" s="76">
        <v>650000</v>
      </c>
      <c r="P506" s="76">
        <v>101.71850000000001</v>
      </c>
      <c r="Q506" s="76">
        <v>0</v>
      </c>
      <c r="R506" s="76">
        <v>2333.2698122500001</v>
      </c>
      <c r="S506" s="76">
        <v>0</v>
      </c>
      <c r="T506" s="76">
        <v>0.13</v>
      </c>
      <c r="U506" s="76">
        <v>0.03</v>
      </c>
    </row>
    <row r="507" spans="2:21">
      <c r="B507" t="s">
        <v>1559</v>
      </c>
      <c r="C507" t="s">
        <v>1560</v>
      </c>
      <c r="D507" t="s">
        <v>378</v>
      </c>
      <c r="E507" t="s">
        <v>379</v>
      </c>
      <c r="F507" t="s">
        <v>1561</v>
      </c>
      <c r="G507" t="s">
        <v>1554</v>
      </c>
      <c r="H507" t="s">
        <v>877</v>
      </c>
      <c r="I507" t="s">
        <v>383</v>
      </c>
      <c r="J507" t="s">
        <v>1562</v>
      </c>
      <c r="K507" s="76">
        <v>3.96</v>
      </c>
      <c r="L507" t="s">
        <v>109</v>
      </c>
      <c r="M507" s="76">
        <v>4.5</v>
      </c>
      <c r="N507" s="76">
        <v>2.52</v>
      </c>
      <c r="O507" s="76">
        <v>1025000</v>
      </c>
      <c r="P507" s="76">
        <v>108.91800000000001</v>
      </c>
      <c r="Q507" s="76">
        <v>0</v>
      </c>
      <c r="R507" s="76">
        <v>3939.8091254999999</v>
      </c>
      <c r="S507" s="76">
        <v>0</v>
      </c>
      <c r="T507" s="76">
        <v>0.23</v>
      </c>
      <c r="U507" s="76">
        <v>0.05</v>
      </c>
    </row>
    <row r="508" spans="2:21">
      <c r="B508" t="s">
        <v>1563</v>
      </c>
      <c r="C508" t="s">
        <v>1564</v>
      </c>
      <c r="D508" t="s">
        <v>378</v>
      </c>
      <c r="E508" t="s">
        <v>379</v>
      </c>
      <c r="F508" t="s">
        <v>1565</v>
      </c>
      <c r="G508" t="s">
        <v>1566</v>
      </c>
      <c r="H508" t="s">
        <v>877</v>
      </c>
      <c r="I508" t="s">
        <v>383</v>
      </c>
      <c r="J508" t="s">
        <v>628</v>
      </c>
      <c r="K508" s="76">
        <v>7.06</v>
      </c>
      <c r="L508" t="s">
        <v>109</v>
      </c>
      <c r="M508" s="76">
        <v>3.65</v>
      </c>
      <c r="N508" s="76">
        <v>3.21</v>
      </c>
      <c r="O508" s="76">
        <v>960000</v>
      </c>
      <c r="P508" s="76">
        <v>103.87819444791667</v>
      </c>
      <c r="Q508" s="76">
        <v>0</v>
      </c>
      <c r="R508" s="76">
        <v>3519.2270227843001</v>
      </c>
      <c r="S508" s="76">
        <v>0</v>
      </c>
      <c r="T508" s="76">
        <v>0.2</v>
      </c>
      <c r="U508" s="76">
        <v>0.04</v>
      </c>
    </row>
    <row r="509" spans="2:21">
      <c r="B509" t="s">
        <v>1567</v>
      </c>
      <c r="C509" t="s">
        <v>1568</v>
      </c>
      <c r="D509" t="s">
        <v>378</v>
      </c>
      <c r="E509" t="s">
        <v>379</v>
      </c>
      <c r="F509" t="s">
        <v>1561</v>
      </c>
      <c r="G509" t="s">
        <v>1554</v>
      </c>
      <c r="H509" t="s">
        <v>877</v>
      </c>
      <c r="I509" t="s">
        <v>383</v>
      </c>
      <c r="J509" t="s">
        <v>1555</v>
      </c>
      <c r="K509" s="76">
        <v>6.59</v>
      </c>
      <c r="L509" t="s">
        <v>109</v>
      </c>
      <c r="M509" s="76">
        <v>3.9</v>
      </c>
      <c r="N509" s="76">
        <v>3.16</v>
      </c>
      <c r="O509" s="76">
        <v>2625000</v>
      </c>
      <c r="P509" s="76">
        <v>105.8715</v>
      </c>
      <c r="Q509" s="76">
        <v>0</v>
      </c>
      <c r="R509" s="76">
        <v>9807.5387418749997</v>
      </c>
      <c r="S509" s="76">
        <v>0</v>
      </c>
      <c r="T509" s="76">
        <v>0.56000000000000005</v>
      </c>
      <c r="U509" s="76">
        <v>0.11</v>
      </c>
    </row>
    <row r="510" spans="2:21">
      <c r="B510" t="s">
        <v>1569</v>
      </c>
      <c r="C510" t="s">
        <v>1570</v>
      </c>
      <c r="D510" t="s">
        <v>378</v>
      </c>
      <c r="E510" t="s">
        <v>379</v>
      </c>
      <c r="F510" t="s">
        <v>1571</v>
      </c>
      <c r="G510" t="s">
        <v>1554</v>
      </c>
      <c r="H510" t="s">
        <v>382</v>
      </c>
      <c r="I510" t="s">
        <v>383</v>
      </c>
      <c r="J510" t="s">
        <v>1572</v>
      </c>
      <c r="K510" s="76">
        <v>5.7</v>
      </c>
      <c r="L510" t="s">
        <v>109</v>
      </c>
      <c r="M510" s="76">
        <v>4</v>
      </c>
      <c r="N510" s="76">
        <v>3.41</v>
      </c>
      <c r="O510" s="76">
        <v>1100000</v>
      </c>
      <c r="P510" s="76">
        <v>105.54600000000001</v>
      </c>
      <c r="Q510" s="76">
        <v>77.638000000000005</v>
      </c>
      <c r="R510" s="76">
        <v>4174.8281740000002</v>
      </c>
      <c r="S510" s="76">
        <v>0</v>
      </c>
      <c r="T510" s="76">
        <v>0.24</v>
      </c>
      <c r="U510" s="76">
        <v>0.05</v>
      </c>
    </row>
    <row r="511" spans="2:21">
      <c r="B511" t="s">
        <v>1573</v>
      </c>
      <c r="C511" t="s">
        <v>1574</v>
      </c>
      <c r="D511" t="s">
        <v>378</v>
      </c>
      <c r="E511" t="s">
        <v>379</v>
      </c>
      <c r="F511" t="s">
        <v>1575</v>
      </c>
      <c r="G511" t="s">
        <v>1554</v>
      </c>
      <c r="H511" t="s">
        <v>382</v>
      </c>
      <c r="I511" t="s">
        <v>383</v>
      </c>
      <c r="J511" t="s">
        <v>1555</v>
      </c>
      <c r="K511" s="76">
        <v>6.82</v>
      </c>
      <c r="L511" t="s">
        <v>109</v>
      </c>
      <c r="M511" s="76">
        <v>3.88</v>
      </c>
      <c r="N511" s="76">
        <v>3.26</v>
      </c>
      <c r="O511" s="76">
        <v>1500000</v>
      </c>
      <c r="P511" s="76">
        <v>105.05636986</v>
      </c>
      <c r="Q511" s="76">
        <v>0</v>
      </c>
      <c r="R511" s="76">
        <v>5561.1589385390998</v>
      </c>
      <c r="S511" s="76">
        <v>0</v>
      </c>
      <c r="T511" s="76">
        <v>0.32</v>
      </c>
      <c r="U511" s="76">
        <v>0.06</v>
      </c>
    </row>
    <row r="512" spans="2:21">
      <c r="B512" t="s">
        <v>1576</v>
      </c>
      <c r="C512" t="s">
        <v>1577</v>
      </c>
      <c r="D512" t="s">
        <v>378</v>
      </c>
      <c r="E512" t="s">
        <v>379</v>
      </c>
      <c r="F512" t="s">
        <v>1575</v>
      </c>
      <c r="G512" t="s">
        <v>1554</v>
      </c>
      <c r="H512" t="s">
        <v>382</v>
      </c>
      <c r="I512" t="s">
        <v>383</v>
      </c>
      <c r="J512" t="s">
        <v>1562</v>
      </c>
      <c r="K512" s="76">
        <v>3.88</v>
      </c>
      <c r="L512" t="s">
        <v>109</v>
      </c>
      <c r="M512" s="76">
        <v>5.7</v>
      </c>
      <c r="N512" s="76">
        <v>2.65</v>
      </c>
      <c r="O512" s="76">
        <v>905000</v>
      </c>
      <c r="P512" s="76">
        <v>113.462</v>
      </c>
      <c r="Q512" s="76">
        <v>0</v>
      </c>
      <c r="R512" s="76">
        <v>3623.6869519000002</v>
      </c>
      <c r="S512" s="76">
        <v>0</v>
      </c>
      <c r="T512" s="76">
        <v>0.21</v>
      </c>
      <c r="U512" s="76">
        <v>0.04</v>
      </c>
    </row>
    <row r="513" spans="2:21">
      <c r="B513" t="s">
        <v>1578</v>
      </c>
      <c r="C513" t="s">
        <v>1579</v>
      </c>
      <c r="D513" t="s">
        <v>378</v>
      </c>
      <c r="E513" t="s">
        <v>379</v>
      </c>
      <c r="F513" t="s">
        <v>1580</v>
      </c>
      <c r="G513" t="s">
        <v>1554</v>
      </c>
      <c r="H513" t="s">
        <v>382</v>
      </c>
      <c r="I513" t="s">
        <v>383</v>
      </c>
      <c r="J513" t="s">
        <v>1562</v>
      </c>
      <c r="K513" s="76">
        <v>3.93</v>
      </c>
      <c r="L513" t="s">
        <v>109</v>
      </c>
      <c r="M513" s="76">
        <v>4.5</v>
      </c>
      <c r="N513" s="76">
        <v>2.7</v>
      </c>
      <c r="O513" s="76">
        <v>925000</v>
      </c>
      <c r="P513" s="76">
        <v>108.247</v>
      </c>
      <c r="Q513" s="76">
        <v>0</v>
      </c>
      <c r="R513" s="76">
        <v>3533.53388275</v>
      </c>
      <c r="S513" s="76">
        <v>0</v>
      </c>
      <c r="T513" s="76">
        <v>0.2</v>
      </c>
      <c r="U513" s="76">
        <v>0.04</v>
      </c>
    </row>
    <row r="514" spans="2:21">
      <c r="B514" t="s">
        <v>1581</v>
      </c>
      <c r="C514" t="s">
        <v>1582</v>
      </c>
      <c r="D514" t="s">
        <v>378</v>
      </c>
      <c r="E514" t="s">
        <v>379</v>
      </c>
      <c r="F514" t="s">
        <v>1580</v>
      </c>
      <c r="G514" t="s">
        <v>1554</v>
      </c>
      <c r="H514" t="s">
        <v>382</v>
      </c>
      <c r="I514" t="s">
        <v>383</v>
      </c>
      <c r="J514" t="s">
        <v>1583</v>
      </c>
      <c r="K514" s="76">
        <v>7.18</v>
      </c>
      <c r="L514" t="s">
        <v>109</v>
      </c>
      <c r="M514" s="76">
        <v>3.7</v>
      </c>
      <c r="N514" s="76">
        <v>3.39</v>
      </c>
      <c r="O514" s="76">
        <v>1800000</v>
      </c>
      <c r="P514" s="76">
        <v>103.17666666666666</v>
      </c>
      <c r="Q514" s="76">
        <v>0</v>
      </c>
      <c r="R514" s="76">
        <v>6553.9882200000002</v>
      </c>
      <c r="S514" s="76">
        <v>0</v>
      </c>
      <c r="T514" s="76">
        <v>0.37</v>
      </c>
      <c r="U514" s="76">
        <v>0.08</v>
      </c>
    </row>
    <row r="515" spans="2:21">
      <c r="B515" t="s">
        <v>1584</v>
      </c>
      <c r="C515" t="s">
        <v>1585</v>
      </c>
      <c r="D515" t="s">
        <v>126</v>
      </c>
      <c r="E515" t="s">
        <v>379</v>
      </c>
      <c r="F515" t="s">
        <v>1586</v>
      </c>
      <c r="G515" t="s">
        <v>1587</v>
      </c>
      <c r="H515" t="s">
        <v>382</v>
      </c>
      <c r="I515" t="s">
        <v>383</v>
      </c>
      <c r="J515" t="s">
        <v>1583</v>
      </c>
      <c r="K515" s="76">
        <v>6.97</v>
      </c>
      <c r="L515" t="s">
        <v>109</v>
      </c>
      <c r="M515" s="76">
        <v>4.5</v>
      </c>
      <c r="N515" s="76">
        <v>4.63</v>
      </c>
      <c r="O515" s="76">
        <v>1525000</v>
      </c>
      <c r="P515" s="76">
        <v>100.26949999999999</v>
      </c>
      <c r="Q515" s="76">
        <v>0</v>
      </c>
      <c r="R515" s="76">
        <v>5396.2287488749998</v>
      </c>
      <c r="S515" s="76">
        <v>0</v>
      </c>
      <c r="T515" s="76">
        <v>0.31</v>
      </c>
      <c r="U515" s="76">
        <v>0.06</v>
      </c>
    </row>
    <row r="516" spans="2:21">
      <c r="B516" t="s">
        <v>1588</v>
      </c>
      <c r="C516" t="s">
        <v>1589</v>
      </c>
      <c r="D516" t="s">
        <v>378</v>
      </c>
      <c r="E516" t="s">
        <v>379</v>
      </c>
      <c r="F516" t="s">
        <v>1590</v>
      </c>
      <c r="G516" t="s">
        <v>1591</v>
      </c>
      <c r="H516" t="s">
        <v>382</v>
      </c>
      <c r="I516" t="s">
        <v>383</v>
      </c>
      <c r="J516" t="s">
        <v>1242</v>
      </c>
      <c r="K516" s="76">
        <v>7.95</v>
      </c>
      <c r="L516" t="s">
        <v>109</v>
      </c>
      <c r="M516" s="76">
        <v>4.13</v>
      </c>
      <c r="N516" s="76">
        <v>3.65</v>
      </c>
      <c r="O516" s="76">
        <v>1000000</v>
      </c>
      <c r="P516" s="76">
        <v>104.16741667142857</v>
      </c>
      <c r="Q516" s="76">
        <v>0</v>
      </c>
      <c r="R516" s="76">
        <v>3676.0681342843</v>
      </c>
      <c r="S516" s="76">
        <v>0</v>
      </c>
      <c r="T516" s="76">
        <v>0.21</v>
      </c>
      <c r="U516" s="76">
        <v>0.04</v>
      </c>
    </row>
    <row r="517" spans="2:21">
      <c r="B517" t="s">
        <v>1592</v>
      </c>
      <c r="C517" t="s">
        <v>1593</v>
      </c>
      <c r="D517" t="s">
        <v>378</v>
      </c>
      <c r="E517" t="s">
        <v>379</v>
      </c>
      <c r="F517" t="s">
        <v>1594</v>
      </c>
      <c r="G517" t="s">
        <v>1595</v>
      </c>
      <c r="H517" t="s">
        <v>969</v>
      </c>
      <c r="I517" t="s">
        <v>1551</v>
      </c>
      <c r="J517" t="s">
        <v>1596</v>
      </c>
      <c r="K517" s="76">
        <v>6.48</v>
      </c>
      <c r="L517" t="s">
        <v>109</v>
      </c>
      <c r="M517" s="76">
        <v>3.6</v>
      </c>
      <c r="N517" s="76">
        <v>3.17</v>
      </c>
      <c r="O517" s="76">
        <v>625000</v>
      </c>
      <c r="P517" s="76">
        <v>104.325</v>
      </c>
      <c r="Q517" s="76">
        <v>0</v>
      </c>
      <c r="R517" s="76">
        <v>2301.0182812500002</v>
      </c>
      <c r="S517" s="76">
        <v>0</v>
      </c>
      <c r="T517" s="76">
        <v>0.13</v>
      </c>
      <c r="U517" s="76">
        <v>0.03</v>
      </c>
    </row>
    <row r="518" spans="2:21">
      <c r="B518" t="s">
        <v>1597</v>
      </c>
      <c r="C518" t="s">
        <v>1598</v>
      </c>
      <c r="D518" t="s">
        <v>378</v>
      </c>
      <c r="E518" t="s">
        <v>379</v>
      </c>
      <c r="F518" t="s">
        <v>1599</v>
      </c>
      <c r="G518" t="s">
        <v>1554</v>
      </c>
      <c r="H518" t="s">
        <v>969</v>
      </c>
      <c r="I518" t="s">
        <v>1551</v>
      </c>
      <c r="J518" t="s">
        <v>1600</v>
      </c>
      <c r="K518" s="76">
        <v>4.95</v>
      </c>
      <c r="L518" t="s">
        <v>109</v>
      </c>
      <c r="M518" s="76">
        <v>4.4000000000000004</v>
      </c>
      <c r="N518" s="76">
        <v>3.79</v>
      </c>
      <c r="O518" s="76">
        <v>834000</v>
      </c>
      <c r="P518" s="76">
        <v>103.20366666666666</v>
      </c>
      <c r="Q518" s="76">
        <v>0</v>
      </c>
      <c r="R518" s="76">
        <v>3037.47586882</v>
      </c>
      <c r="S518" s="76">
        <v>0</v>
      </c>
      <c r="T518" s="76">
        <v>0.17</v>
      </c>
      <c r="U518" s="76">
        <v>0.04</v>
      </c>
    </row>
    <row r="519" spans="2:21">
      <c r="B519" t="s">
        <v>1597</v>
      </c>
      <c r="C519" t="s">
        <v>1598</v>
      </c>
      <c r="D519" t="s">
        <v>378</v>
      </c>
      <c r="E519" t="s">
        <v>379</v>
      </c>
      <c r="F519" t="s">
        <v>1599</v>
      </c>
      <c r="G519" t="s">
        <v>1554</v>
      </c>
      <c r="H519" t="s">
        <v>969</v>
      </c>
      <c r="I519" t="s">
        <v>1551</v>
      </c>
      <c r="J519" t="s">
        <v>1600</v>
      </c>
      <c r="K519" s="76">
        <v>4.95</v>
      </c>
      <c r="L519" t="s">
        <v>109</v>
      </c>
      <c r="M519" s="76">
        <v>4.4000000000000004</v>
      </c>
      <c r="N519" s="76">
        <v>3.79</v>
      </c>
      <c r="O519" s="76">
        <v>1166000</v>
      </c>
      <c r="P519" s="76">
        <v>103.20366666666666</v>
      </c>
      <c r="Q519" s="76">
        <v>0</v>
      </c>
      <c r="R519" s="76">
        <v>4246.6389247486004</v>
      </c>
      <c r="S519" s="76">
        <v>0</v>
      </c>
      <c r="T519" s="76">
        <v>0.24</v>
      </c>
      <c r="U519" s="76">
        <v>0.05</v>
      </c>
    </row>
    <row r="520" spans="2:21">
      <c r="B520" t="s">
        <v>1601</v>
      </c>
      <c r="C520" t="s">
        <v>1602</v>
      </c>
      <c r="D520" t="s">
        <v>1603</v>
      </c>
      <c r="E520" t="s">
        <v>379</v>
      </c>
      <c r="F520" t="s">
        <v>1604</v>
      </c>
      <c r="G520" t="s">
        <v>1605</v>
      </c>
      <c r="H520" t="s">
        <v>966</v>
      </c>
      <c r="I520" t="s">
        <v>383</v>
      </c>
      <c r="J520" t="s">
        <v>1606</v>
      </c>
      <c r="K520" s="76">
        <v>5.16</v>
      </c>
      <c r="L520" t="s">
        <v>113</v>
      </c>
      <c r="M520" s="76">
        <v>2.13</v>
      </c>
      <c r="N520" s="76">
        <v>1.38</v>
      </c>
      <c r="O520" s="76">
        <v>400000</v>
      </c>
      <c r="P520" s="76">
        <v>105.0218472</v>
      </c>
      <c r="Q520" s="76">
        <v>0</v>
      </c>
      <c r="R520" s="76">
        <v>1746.26126691841</v>
      </c>
      <c r="S520" s="76">
        <v>0</v>
      </c>
      <c r="T520" s="76">
        <v>0.1</v>
      </c>
      <c r="U520" s="76">
        <v>0.02</v>
      </c>
    </row>
    <row r="521" spans="2:21">
      <c r="B521" t="s">
        <v>1607</v>
      </c>
      <c r="C521" t="s">
        <v>1608</v>
      </c>
      <c r="D521" t="s">
        <v>378</v>
      </c>
      <c r="E521" t="s">
        <v>379</v>
      </c>
      <c r="F521" t="s">
        <v>1571</v>
      </c>
      <c r="G521" t="s">
        <v>1554</v>
      </c>
      <c r="H521" t="s">
        <v>966</v>
      </c>
      <c r="I521" t="s">
        <v>383</v>
      </c>
      <c r="J521" t="s">
        <v>1609</v>
      </c>
      <c r="K521" s="76">
        <v>6.07</v>
      </c>
      <c r="L521" t="s">
        <v>109</v>
      </c>
      <c r="M521" s="76">
        <v>4.2</v>
      </c>
      <c r="N521" s="76">
        <v>3.42</v>
      </c>
      <c r="O521" s="76">
        <v>625000</v>
      </c>
      <c r="P521" s="76">
        <v>105.30066667200001</v>
      </c>
      <c r="Q521" s="76">
        <v>0</v>
      </c>
      <c r="R521" s="76">
        <v>2322.5378292843002</v>
      </c>
      <c r="S521" s="76">
        <v>0</v>
      </c>
      <c r="T521" s="76">
        <v>0.13</v>
      </c>
      <c r="U521" s="76">
        <v>0.03</v>
      </c>
    </row>
    <row r="522" spans="2:21">
      <c r="B522" t="s">
        <v>1607</v>
      </c>
      <c r="C522" t="s">
        <v>1608</v>
      </c>
      <c r="D522" t="s">
        <v>378</v>
      </c>
      <c r="E522" t="s">
        <v>379</v>
      </c>
      <c r="F522" t="s">
        <v>1571</v>
      </c>
      <c r="G522" t="s">
        <v>1554</v>
      </c>
      <c r="H522" t="s">
        <v>966</v>
      </c>
      <c r="I522" t="s">
        <v>383</v>
      </c>
      <c r="J522" t="s">
        <v>1609</v>
      </c>
      <c r="K522" s="76">
        <v>6.07</v>
      </c>
      <c r="L522" t="s">
        <v>109</v>
      </c>
      <c r="M522" s="76">
        <v>4.2</v>
      </c>
      <c r="N522" s="76">
        <v>3.42</v>
      </c>
      <c r="O522" s="76">
        <v>725000</v>
      </c>
      <c r="P522" s="76">
        <v>105.30066666666667</v>
      </c>
      <c r="Q522" s="76">
        <v>0</v>
      </c>
      <c r="R522" s="76">
        <v>2694.1438817157</v>
      </c>
      <c r="S522" s="76">
        <v>0</v>
      </c>
      <c r="T522" s="76">
        <v>0.15</v>
      </c>
      <c r="U522" s="76">
        <v>0.03</v>
      </c>
    </row>
    <row r="523" spans="2:21">
      <c r="B523" t="s">
        <v>1610</v>
      </c>
      <c r="C523" t="s">
        <v>1611</v>
      </c>
      <c r="D523" t="s">
        <v>378</v>
      </c>
      <c r="E523" t="s">
        <v>379</v>
      </c>
      <c r="F523" t="s">
        <v>1612</v>
      </c>
      <c r="G523" t="s">
        <v>564</v>
      </c>
      <c r="H523" t="s">
        <v>966</v>
      </c>
      <c r="I523" t="s">
        <v>383</v>
      </c>
      <c r="J523" t="s">
        <v>1613</v>
      </c>
      <c r="K523" s="76">
        <v>6.08</v>
      </c>
      <c r="L523" t="s">
        <v>113</v>
      </c>
      <c r="M523" s="76">
        <v>3.75</v>
      </c>
      <c r="N523" s="76">
        <v>2.34</v>
      </c>
      <c r="O523" s="76">
        <v>600000</v>
      </c>
      <c r="P523" s="76">
        <v>109.63608333333333</v>
      </c>
      <c r="Q523" s="76">
        <v>0</v>
      </c>
      <c r="R523" s="76">
        <v>2734.4774088499998</v>
      </c>
      <c r="S523" s="76">
        <v>0</v>
      </c>
      <c r="T523" s="76">
        <v>0.16</v>
      </c>
      <c r="U523" s="76">
        <v>0.03</v>
      </c>
    </row>
    <row r="524" spans="2:21">
      <c r="B524" t="s">
        <v>1614</v>
      </c>
      <c r="C524" t="s">
        <v>1615</v>
      </c>
      <c r="D524" t="s">
        <v>378</v>
      </c>
      <c r="E524" t="s">
        <v>379</v>
      </c>
      <c r="F524" t="s">
        <v>1616</v>
      </c>
      <c r="G524" t="s">
        <v>1617</v>
      </c>
      <c r="H524" t="s">
        <v>966</v>
      </c>
      <c r="I524" t="s">
        <v>383</v>
      </c>
      <c r="J524" t="s">
        <v>1583</v>
      </c>
      <c r="K524" s="76">
        <v>5.69</v>
      </c>
      <c r="L524" t="s">
        <v>109</v>
      </c>
      <c r="M524" s="76">
        <v>4.75</v>
      </c>
      <c r="N524" s="76">
        <v>4.58</v>
      </c>
      <c r="O524" s="76">
        <v>1150000</v>
      </c>
      <c r="P524" s="76">
        <v>102.95688888421053</v>
      </c>
      <c r="Q524" s="76">
        <v>0</v>
      </c>
      <c r="R524" s="76">
        <v>4178.3509001437997</v>
      </c>
      <c r="S524" s="76">
        <v>0</v>
      </c>
      <c r="T524" s="76">
        <v>0.24</v>
      </c>
      <c r="U524" s="76">
        <v>0.05</v>
      </c>
    </row>
    <row r="525" spans="2:21">
      <c r="B525" t="s">
        <v>1618</v>
      </c>
      <c r="C525" t="s">
        <v>1619</v>
      </c>
      <c r="D525" t="s">
        <v>378</v>
      </c>
      <c r="E525" t="s">
        <v>379</v>
      </c>
      <c r="F525" t="s">
        <v>1620</v>
      </c>
      <c r="G525" t="s">
        <v>1591</v>
      </c>
      <c r="H525" t="s">
        <v>966</v>
      </c>
      <c r="I525" t="s">
        <v>383</v>
      </c>
      <c r="J525" t="s">
        <v>835</v>
      </c>
      <c r="K525" s="76">
        <v>4.51</v>
      </c>
      <c r="L525" t="s">
        <v>109</v>
      </c>
      <c r="M525" s="76">
        <v>2.6</v>
      </c>
      <c r="N525" s="76">
        <v>2.67</v>
      </c>
      <c r="O525" s="76">
        <v>650000</v>
      </c>
      <c r="P525" s="76">
        <v>100.29966666153847</v>
      </c>
      <c r="Q525" s="76">
        <v>0</v>
      </c>
      <c r="R525" s="76">
        <v>2300.7239037157001</v>
      </c>
      <c r="S525" s="76">
        <v>0</v>
      </c>
      <c r="T525" s="76">
        <v>0.13</v>
      </c>
      <c r="U525" s="76">
        <v>0.03</v>
      </c>
    </row>
    <row r="526" spans="2:21">
      <c r="B526" t="s">
        <v>1618</v>
      </c>
      <c r="C526" t="s">
        <v>1619</v>
      </c>
      <c r="D526" t="s">
        <v>378</v>
      </c>
      <c r="E526" t="s">
        <v>379</v>
      </c>
      <c r="F526" t="s">
        <v>1620</v>
      </c>
      <c r="G526" t="s">
        <v>1591</v>
      </c>
      <c r="H526" t="s">
        <v>966</v>
      </c>
      <c r="I526" t="s">
        <v>383</v>
      </c>
      <c r="J526" t="s">
        <v>835</v>
      </c>
      <c r="K526" s="76">
        <v>4.51</v>
      </c>
      <c r="L526" t="s">
        <v>109</v>
      </c>
      <c r="M526" s="76">
        <v>2.6</v>
      </c>
      <c r="N526" s="76">
        <v>2.67</v>
      </c>
      <c r="O526" s="76">
        <v>590000</v>
      </c>
      <c r="P526" s="76">
        <v>100.29966666101694</v>
      </c>
      <c r="Q526" s="76">
        <v>0</v>
      </c>
      <c r="R526" s="76">
        <v>2088.3493895156998</v>
      </c>
      <c r="S526" s="76">
        <v>0</v>
      </c>
      <c r="T526" s="76">
        <v>0.12</v>
      </c>
      <c r="U526" s="76">
        <v>0.02</v>
      </c>
    </row>
    <row r="527" spans="2:21">
      <c r="B527" t="s">
        <v>1621</v>
      </c>
      <c r="C527" t="s">
        <v>1622</v>
      </c>
      <c r="D527" t="s">
        <v>378</v>
      </c>
      <c r="E527" t="s">
        <v>379</v>
      </c>
      <c r="F527" t="s">
        <v>1623</v>
      </c>
      <c r="G527" t="s">
        <v>1624</v>
      </c>
      <c r="H527" t="s">
        <v>966</v>
      </c>
      <c r="I527" t="s">
        <v>383</v>
      </c>
      <c r="J527" t="s">
        <v>628</v>
      </c>
      <c r="K527" s="76">
        <v>6.52</v>
      </c>
      <c r="L527" t="s">
        <v>109</v>
      </c>
      <c r="M527" s="76">
        <v>3.4</v>
      </c>
      <c r="N527" s="76">
        <v>3.51</v>
      </c>
      <c r="O527" s="76">
        <v>625000</v>
      </c>
      <c r="P527" s="76">
        <v>100.04422222222222</v>
      </c>
      <c r="Q527" s="76">
        <v>0</v>
      </c>
      <c r="R527" s="76">
        <v>2206.6003764280999</v>
      </c>
      <c r="S527" s="76">
        <v>0</v>
      </c>
      <c r="T527" s="76">
        <v>0.13</v>
      </c>
      <c r="U527" s="76">
        <v>0.03</v>
      </c>
    </row>
    <row r="528" spans="2:21">
      <c r="B528" t="s">
        <v>1625</v>
      </c>
      <c r="C528" t="s">
        <v>1626</v>
      </c>
      <c r="D528" t="s">
        <v>378</v>
      </c>
      <c r="E528" t="s">
        <v>379</v>
      </c>
      <c r="F528" t="s">
        <v>1627</v>
      </c>
      <c r="G528" t="s">
        <v>1550</v>
      </c>
      <c r="H528" t="s">
        <v>966</v>
      </c>
      <c r="I528" t="s">
        <v>383</v>
      </c>
      <c r="J528" t="s">
        <v>835</v>
      </c>
      <c r="K528" s="76">
        <v>4.0599999999999996</v>
      </c>
      <c r="L528" t="s">
        <v>109</v>
      </c>
      <c r="M528" s="76">
        <v>5.5</v>
      </c>
      <c r="N528" s="76">
        <v>3.39</v>
      </c>
      <c r="O528" s="76">
        <v>900000</v>
      </c>
      <c r="P528" s="76">
        <v>111.28741095555556</v>
      </c>
      <c r="Q528" s="76">
        <v>0</v>
      </c>
      <c r="R528" s="76">
        <v>3534.5994593594</v>
      </c>
      <c r="S528" s="76">
        <v>0</v>
      </c>
      <c r="T528" s="76">
        <v>0.2</v>
      </c>
      <c r="U528" s="76">
        <v>0.04</v>
      </c>
    </row>
    <row r="529" spans="2:21">
      <c r="B529" t="s">
        <v>1625</v>
      </c>
      <c r="C529" t="s">
        <v>1626</v>
      </c>
      <c r="D529" t="s">
        <v>378</v>
      </c>
      <c r="E529" t="s">
        <v>379</v>
      </c>
      <c r="F529" t="s">
        <v>1627</v>
      </c>
      <c r="G529" t="s">
        <v>1550</v>
      </c>
      <c r="H529" t="s">
        <v>966</v>
      </c>
      <c r="I529" t="s">
        <v>383</v>
      </c>
      <c r="J529" t="s">
        <v>835</v>
      </c>
      <c r="K529" s="76">
        <v>4.0599999999999996</v>
      </c>
      <c r="L529" t="s">
        <v>109</v>
      </c>
      <c r="M529" s="76">
        <v>5.5</v>
      </c>
      <c r="N529" s="76">
        <v>3.39</v>
      </c>
      <c r="O529" s="76">
        <v>900000</v>
      </c>
      <c r="P529" s="76">
        <v>111.28741100000001</v>
      </c>
      <c r="Q529" s="76">
        <v>0</v>
      </c>
      <c r="R529" s="76">
        <v>3534.5994597122999</v>
      </c>
      <c r="S529" s="76">
        <v>0</v>
      </c>
      <c r="T529" s="76">
        <v>0.2</v>
      </c>
      <c r="U529" s="76">
        <v>0.04</v>
      </c>
    </row>
    <row r="530" spans="2:21">
      <c r="B530" t="s">
        <v>1628</v>
      </c>
      <c r="C530" t="s">
        <v>1629</v>
      </c>
      <c r="D530" t="s">
        <v>1630</v>
      </c>
      <c r="E530" t="s">
        <v>379</v>
      </c>
      <c r="F530" t="s">
        <v>1631</v>
      </c>
      <c r="G530" t="s">
        <v>1550</v>
      </c>
      <c r="H530" t="s">
        <v>966</v>
      </c>
      <c r="I530" t="s">
        <v>383</v>
      </c>
      <c r="J530" t="s">
        <v>1583</v>
      </c>
      <c r="K530" s="76">
        <v>5.64</v>
      </c>
      <c r="L530" t="s">
        <v>109</v>
      </c>
      <c r="M530" s="76">
        <v>4.25</v>
      </c>
      <c r="N530" s="76">
        <v>3.25</v>
      </c>
      <c r="O530" s="76">
        <v>900000</v>
      </c>
      <c r="P530" s="76">
        <v>107.29186111111112</v>
      </c>
      <c r="Q530" s="76">
        <v>0</v>
      </c>
      <c r="R530" s="76">
        <v>3407.69680075</v>
      </c>
      <c r="S530" s="76">
        <v>0</v>
      </c>
      <c r="T530" s="76">
        <v>0.19</v>
      </c>
      <c r="U530" s="76">
        <v>0.04</v>
      </c>
    </row>
    <row r="531" spans="2:21">
      <c r="B531" t="s">
        <v>1632</v>
      </c>
      <c r="C531" t="s">
        <v>1633</v>
      </c>
      <c r="D531" t="s">
        <v>1634</v>
      </c>
      <c r="E531" t="s">
        <v>379</v>
      </c>
      <c r="F531" t="s">
        <v>1635</v>
      </c>
      <c r="G531" t="s">
        <v>1636</v>
      </c>
      <c r="H531" t="s">
        <v>966</v>
      </c>
      <c r="I531" t="s">
        <v>383</v>
      </c>
      <c r="J531" t="s">
        <v>1637</v>
      </c>
      <c r="K531" s="76">
        <v>4.28</v>
      </c>
      <c r="L531" t="s">
        <v>109</v>
      </c>
      <c r="M531" s="76">
        <v>4.75</v>
      </c>
      <c r="N531" s="76">
        <v>3.94</v>
      </c>
      <c r="O531" s="76">
        <v>620000</v>
      </c>
      <c r="P531" s="76">
        <v>103.79872222580646</v>
      </c>
      <c r="Q531" s="76">
        <v>0</v>
      </c>
      <c r="R531" s="76">
        <v>2271.0952825561999</v>
      </c>
      <c r="S531" s="76">
        <v>0</v>
      </c>
      <c r="T531" s="76">
        <v>0.13</v>
      </c>
      <c r="U531" s="76">
        <v>0.03</v>
      </c>
    </row>
    <row r="532" spans="2:21">
      <c r="B532" t="s">
        <v>1632</v>
      </c>
      <c r="C532" t="s">
        <v>1633</v>
      </c>
      <c r="D532" t="s">
        <v>1634</v>
      </c>
      <c r="E532" t="s">
        <v>379</v>
      </c>
      <c r="F532" t="s">
        <v>1635</v>
      </c>
      <c r="G532" t="s">
        <v>1636</v>
      </c>
      <c r="H532" t="s">
        <v>966</v>
      </c>
      <c r="I532" t="s">
        <v>383</v>
      </c>
      <c r="J532" t="s">
        <v>1637</v>
      </c>
      <c r="K532" s="76">
        <v>4.28</v>
      </c>
      <c r="L532" t="s">
        <v>109</v>
      </c>
      <c r="M532" s="76">
        <v>4.75</v>
      </c>
      <c r="N532" s="76">
        <v>3.94</v>
      </c>
      <c r="O532" s="76">
        <v>680000</v>
      </c>
      <c r="P532" s="76">
        <v>103.79872222058823</v>
      </c>
      <c r="Q532" s="76">
        <v>0</v>
      </c>
      <c r="R532" s="76">
        <v>2490.8786968719</v>
      </c>
      <c r="S532" s="76">
        <v>0</v>
      </c>
      <c r="T532" s="76">
        <v>0.14000000000000001</v>
      </c>
      <c r="U532" s="76">
        <v>0.03</v>
      </c>
    </row>
    <row r="533" spans="2:21">
      <c r="B533" t="s">
        <v>1638</v>
      </c>
      <c r="C533" t="s">
        <v>1639</v>
      </c>
      <c r="D533" t="s">
        <v>378</v>
      </c>
      <c r="E533" t="s">
        <v>379</v>
      </c>
      <c r="F533" t="s">
        <v>1640</v>
      </c>
      <c r="G533" t="s">
        <v>1554</v>
      </c>
      <c r="H533" t="s">
        <v>966</v>
      </c>
      <c r="I533" t="s">
        <v>383</v>
      </c>
      <c r="J533" t="s">
        <v>660</v>
      </c>
      <c r="K533" s="76">
        <v>2.34</v>
      </c>
      <c r="L533" t="s">
        <v>109</v>
      </c>
      <c r="M533" s="76">
        <v>5.5</v>
      </c>
      <c r="N533" s="76">
        <v>4.16</v>
      </c>
      <c r="O533" s="76">
        <v>1059000</v>
      </c>
      <c r="P533" s="76">
        <v>103.40661111425874</v>
      </c>
      <c r="Q533" s="76">
        <v>0</v>
      </c>
      <c r="R533" s="76">
        <v>3864.5232452893001</v>
      </c>
      <c r="S533" s="76">
        <v>0</v>
      </c>
      <c r="T533" s="76">
        <v>0.22</v>
      </c>
      <c r="U533" s="76">
        <v>0.04</v>
      </c>
    </row>
    <row r="534" spans="2:21">
      <c r="B534" t="s">
        <v>1638</v>
      </c>
      <c r="C534" t="s">
        <v>1639</v>
      </c>
      <c r="D534" t="s">
        <v>378</v>
      </c>
      <c r="E534" t="s">
        <v>379</v>
      </c>
      <c r="F534" t="s">
        <v>1640</v>
      </c>
      <c r="G534" t="s">
        <v>1554</v>
      </c>
      <c r="H534" t="s">
        <v>966</v>
      </c>
      <c r="I534" t="s">
        <v>383</v>
      </c>
      <c r="J534" t="s">
        <v>660</v>
      </c>
      <c r="K534" s="76">
        <v>2.34</v>
      </c>
      <c r="L534" t="s">
        <v>109</v>
      </c>
      <c r="M534" s="76">
        <v>5.5</v>
      </c>
      <c r="N534" s="76">
        <v>4.16</v>
      </c>
      <c r="O534" s="76">
        <v>1341000</v>
      </c>
      <c r="P534" s="76">
        <v>103.40661113636364</v>
      </c>
      <c r="Q534" s="76">
        <v>0</v>
      </c>
      <c r="R534" s="76">
        <v>4893.6030891420996</v>
      </c>
      <c r="S534" s="76">
        <v>0</v>
      </c>
      <c r="T534" s="76">
        <v>0.28000000000000003</v>
      </c>
      <c r="U534" s="76">
        <v>0.06</v>
      </c>
    </row>
    <row r="535" spans="2:21">
      <c r="B535" t="s">
        <v>1641</v>
      </c>
      <c r="C535" t="s">
        <v>1642</v>
      </c>
      <c r="D535" t="s">
        <v>378</v>
      </c>
      <c r="E535" t="s">
        <v>379</v>
      </c>
      <c r="F535" t="s">
        <v>1643</v>
      </c>
      <c r="G535" t="s">
        <v>1595</v>
      </c>
      <c r="H535" t="s">
        <v>969</v>
      </c>
      <c r="I535" t="s">
        <v>1551</v>
      </c>
      <c r="J535" t="s">
        <v>1644</v>
      </c>
      <c r="K535" s="76">
        <v>9.9600000000000009</v>
      </c>
      <c r="L535" t="s">
        <v>113</v>
      </c>
      <c r="M535" s="76">
        <v>1.63</v>
      </c>
      <c r="N535" s="76">
        <v>2.86</v>
      </c>
      <c r="O535" s="76">
        <v>300000</v>
      </c>
      <c r="P535" s="76">
        <v>89.955291700000004</v>
      </c>
      <c r="Q535" s="76">
        <v>0</v>
      </c>
      <c r="R535" s="76">
        <v>1121.8054557875</v>
      </c>
      <c r="S535" s="76">
        <v>0</v>
      </c>
      <c r="T535" s="76">
        <v>0.06</v>
      </c>
      <c r="U535" s="76">
        <v>0.01</v>
      </c>
    </row>
    <row r="536" spans="2:21">
      <c r="B536" t="s">
        <v>1645</v>
      </c>
      <c r="C536" t="s">
        <v>1646</v>
      </c>
      <c r="D536" t="s">
        <v>378</v>
      </c>
      <c r="E536" t="s">
        <v>379</v>
      </c>
      <c r="F536" t="s">
        <v>1647</v>
      </c>
      <c r="G536" t="s">
        <v>1595</v>
      </c>
      <c r="H536" t="s">
        <v>966</v>
      </c>
      <c r="I536" t="s">
        <v>383</v>
      </c>
      <c r="J536" t="s">
        <v>628</v>
      </c>
      <c r="K536" s="76">
        <v>6.06</v>
      </c>
      <c r="L536" t="s">
        <v>109</v>
      </c>
      <c r="M536" s="76">
        <v>3.8</v>
      </c>
      <c r="N536" s="76">
        <v>3.29</v>
      </c>
      <c r="O536" s="76">
        <v>735000</v>
      </c>
      <c r="P536" s="76">
        <v>104.66024657142857</v>
      </c>
      <c r="Q536" s="76">
        <v>0</v>
      </c>
      <c r="R536" s="76">
        <v>2714.6931746066998</v>
      </c>
      <c r="S536" s="76">
        <v>0</v>
      </c>
      <c r="T536" s="76">
        <v>0.16</v>
      </c>
      <c r="U536" s="76">
        <v>0.03</v>
      </c>
    </row>
    <row r="537" spans="2:21">
      <c r="B537" t="s">
        <v>1648</v>
      </c>
      <c r="C537" t="s">
        <v>1649</v>
      </c>
      <c r="D537" t="s">
        <v>378</v>
      </c>
      <c r="E537" t="s">
        <v>379</v>
      </c>
      <c r="F537" t="s">
        <v>1650</v>
      </c>
      <c r="G537" t="s">
        <v>1554</v>
      </c>
      <c r="H537" t="s">
        <v>966</v>
      </c>
      <c r="I537" t="s">
        <v>383</v>
      </c>
      <c r="J537" t="s">
        <v>1651</v>
      </c>
      <c r="K537" s="76">
        <v>18.62</v>
      </c>
      <c r="L537" t="s">
        <v>109</v>
      </c>
      <c r="M537" s="76">
        <v>5.57</v>
      </c>
      <c r="N537" s="76">
        <v>5.48</v>
      </c>
      <c r="O537" s="76">
        <v>880000</v>
      </c>
      <c r="P537" s="76">
        <v>103.76798242045454</v>
      </c>
      <c r="Q537" s="76">
        <v>0</v>
      </c>
      <c r="R537" s="76">
        <v>3222.5354476636999</v>
      </c>
      <c r="S537" s="76">
        <v>0</v>
      </c>
      <c r="T537" s="76">
        <v>0.18</v>
      </c>
      <c r="U537" s="76">
        <v>0.04</v>
      </c>
    </row>
    <row r="538" spans="2:21">
      <c r="B538" t="s">
        <v>1648</v>
      </c>
      <c r="C538" t="s">
        <v>1649</v>
      </c>
      <c r="D538" t="s">
        <v>378</v>
      </c>
      <c r="E538" t="s">
        <v>379</v>
      </c>
      <c r="F538" t="s">
        <v>1650</v>
      </c>
      <c r="G538" t="s">
        <v>1554</v>
      </c>
      <c r="H538" t="s">
        <v>966</v>
      </c>
      <c r="I538" t="s">
        <v>383</v>
      </c>
      <c r="J538" t="s">
        <v>1651</v>
      </c>
      <c r="K538" s="76">
        <v>18.62</v>
      </c>
      <c r="L538" t="s">
        <v>109</v>
      </c>
      <c r="M538" s="76">
        <v>5.57</v>
      </c>
      <c r="N538" s="76">
        <v>5.48</v>
      </c>
      <c r="O538" s="76">
        <v>1210000</v>
      </c>
      <c r="P538" s="76">
        <v>103.76798235294117</v>
      </c>
      <c r="Q538" s="76">
        <v>0</v>
      </c>
      <c r="R538" s="76">
        <v>4430.9862402287999</v>
      </c>
      <c r="S538" s="76">
        <v>0</v>
      </c>
      <c r="T538" s="76">
        <v>0.25</v>
      </c>
      <c r="U538" s="76">
        <v>0.05</v>
      </c>
    </row>
    <row r="539" spans="2:21">
      <c r="B539" t="s">
        <v>1652</v>
      </c>
      <c r="C539" t="s">
        <v>1653</v>
      </c>
      <c r="D539" t="s">
        <v>1634</v>
      </c>
      <c r="E539" t="s">
        <v>379</v>
      </c>
      <c r="F539" t="s">
        <v>1654</v>
      </c>
      <c r="G539" t="s">
        <v>1605</v>
      </c>
      <c r="H539" t="s">
        <v>966</v>
      </c>
      <c r="I539" t="s">
        <v>383</v>
      </c>
      <c r="J539" t="s">
        <v>628</v>
      </c>
      <c r="K539" s="76">
        <v>6.21</v>
      </c>
      <c r="L539" t="s">
        <v>109</v>
      </c>
      <c r="M539" s="76">
        <v>3.75</v>
      </c>
      <c r="N539" s="76">
        <v>3.44</v>
      </c>
      <c r="O539" s="76">
        <v>70000</v>
      </c>
      <c r="P539" s="76">
        <v>102.17358328571429</v>
      </c>
      <c r="Q539" s="76">
        <v>0</v>
      </c>
      <c r="R539" s="76">
        <v>252.39940279070001</v>
      </c>
      <c r="S539" s="76">
        <v>0</v>
      </c>
      <c r="T539" s="76">
        <v>0.01</v>
      </c>
      <c r="U539" s="76">
        <v>0</v>
      </c>
    </row>
    <row r="540" spans="2:21">
      <c r="B540" t="s">
        <v>1655</v>
      </c>
      <c r="C540" t="s">
        <v>1656</v>
      </c>
      <c r="D540" t="s">
        <v>378</v>
      </c>
      <c r="E540" t="s">
        <v>379</v>
      </c>
      <c r="F540" t="s">
        <v>1657</v>
      </c>
      <c r="G540" t="s">
        <v>1554</v>
      </c>
      <c r="H540" t="s">
        <v>974</v>
      </c>
      <c r="I540" t="s">
        <v>383</v>
      </c>
      <c r="J540" t="s">
        <v>1658</v>
      </c>
      <c r="K540" s="76">
        <v>6.75</v>
      </c>
      <c r="L540" t="s">
        <v>109</v>
      </c>
      <c r="M540" s="76">
        <v>6.75</v>
      </c>
      <c r="N540" s="76">
        <v>4.99</v>
      </c>
      <c r="O540" s="76">
        <v>797000</v>
      </c>
      <c r="P540" s="76">
        <v>114.72275</v>
      </c>
      <c r="Q540" s="76">
        <v>0</v>
      </c>
      <c r="R540" s="76">
        <v>3226.7069804574999</v>
      </c>
      <c r="S540" s="76">
        <v>0</v>
      </c>
      <c r="T540" s="76">
        <v>0.18</v>
      </c>
      <c r="U540" s="76">
        <v>0.04</v>
      </c>
    </row>
    <row r="541" spans="2:21">
      <c r="B541" t="s">
        <v>1655</v>
      </c>
      <c r="C541" t="s">
        <v>1656</v>
      </c>
      <c r="D541" t="s">
        <v>378</v>
      </c>
      <c r="E541" t="s">
        <v>379</v>
      </c>
      <c r="F541" t="s">
        <v>1657</v>
      </c>
      <c r="G541" t="s">
        <v>1554</v>
      </c>
      <c r="H541" t="s">
        <v>974</v>
      </c>
      <c r="I541" t="s">
        <v>383</v>
      </c>
      <c r="J541" t="s">
        <v>1658</v>
      </c>
      <c r="K541" s="76">
        <v>6.75</v>
      </c>
      <c r="L541" t="s">
        <v>109</v>
      </c>
      <c r="M541" s="76">
        <v>6.75</v>
      </c>
      <c r="N541" s="76">
        <v>4.99</v>
      </c>
      <c r="O541" s="76">
        <v>1003000</v>
      </c>
      <c r="P541" s="76">
        <v>114.72275</v>
      </c>
      <c r="Q541" s="76">
        <v>0</v>
      </c>
      <c r="R541" s="76">
        <v>4060.7115450424999</v>
      </c>
      <c r="S541" s="76">
        <v>0</v>
      </c>
      <c r="T541" s="76">
        <v>0.23</v>
      </c>
      <c r="U541" s="76">
        <v>0.05</v>
      </c>
    </row>
    <row r="542" spans="2:21">
      <c r="B542" t="s">
        <v>1659</v>
      </c>
      <c r="C542" t="s">
        <v>1660</v>
      </c>
      <c r="D542" t="s">
        <v>378</v>
      </c>
      <c r="E542" t="s">
        <v>379</v>
      </c>
      <c r="F542" t="s">
        <v>1661</v>
      </c>
      <c r="G542" t="s">
        <v>1662</v>
      </c>
      <c r="H542" t="s">
        <v>974</v>
      </c>
      <c r="I542" t="s">
        <v>383</v>
      </c>
      <c r="J542" t="s">
        <v>835</v>
      </c>
      <c r="K542" s="76">
        <v>3.27</v>
      </c>
      <c r="L542" t="s">
        <v>109</v>
      </c>
      <c r="M542" s="76">
        <v>5.8</v>
      </c>
      <c r="N542" s="76">
        <v>3.6</v>
      </c>
      <c r="O542" s="76">
        <v>700000</v>
      </c>
      <c r="P542" s="76">
        <v>109.697</v>
      </c>
      <c r="Q542" s="76">
        <v>0</v>
      </c>
      <c r="R542" s="76">
        <v>2709.8449909999999</v>
      </c>
      <c r="S542" s="76">
        <v>0</v>
      </c>
      <c r="T542" s="76">
        <v>0.16</v>
      </c>
      <c r="U542" s="76">
        <v>0.03</v>
      </c>
    </row>
    <row r="543" spans="2:21">
      <c r="B543" t="s">
        <v>1659</v>
      </c>
      <c r="C543" t="s">
        <v>1660</v>
      </c>
      <c r="D543" t="s">
        <v>378</v>
      </c>
      <c r="E543" t="s">
        <v>379</v>
      </c>
      <c r="F543" t="s">
        <v>1661</v>
      </c>
      <c r="G543" t="s">
        <v>1662</v>
      </c>
      <c r="H543" t="s">
        <v>974</v>
      </c>
      <c r="I543" t="s">
        <v>383</v>
      </c>
      <c r="J543" t="s">
        <v>835</v>
      </c>
      <c r="K543" s="76">
        <v>3.27</v>
      </c>
      <c r="L543" t="s">
        <v>109</v>
      </c>
      <c r="M543" s="76">
        <v>5.8</v>
      </c>
      <c r="N543" s="76">
        <v>3.6</v>
      </c>
      <c r="O543" s="76">
        <v>570000</v>
      </c>
      <c r="P543" s="76">
        <v>109.697</v>
      </c>
      <c r="Q543" s="76">
        <v>0</v>
      </c>
      <c r="R543" s="76">
        <v>2206.5880640999999</v>
      </c>
      <c r="S543" s="76">
        <v>0</v>
      </c>
      <c r="T543" s="76">
        <v>0.13</v>
      </c>
      <c r="U543" s="76">
        <v>0.03</v>
      </c>
    </row>
    <row r="544" spans="2:21">
      <c r="B544" t="s">
        <v>1663</v>
      </c>
      <c r="C544" t="s">
        <v>1664</v>
      </c>
      <c r="D544" t="s">
        <v>378</v>
      </c>
      <c r="E544" t="s">
        <v>379</v>
      </c>
      <c r="F544" t="s">
        <v>1661</v>
      </c>
      <c r="G544" t="s">
        <v>1662</v>
      </c>
      <c r="H544" t="s">
        <v>974</v>
      </c>
      <c r="I544" t="s">
        <v>383</v>
      </c>
      <c r="J544" t="s">
        <v>835</v>
      </c>
      <c r="K544" s="76">
        <v>3.27</v>
      </c>
      <c r="L544" t="s">
        <v>109</v>
      </c>
      <c r="M544" s="76">
        <v>5.8</v>
      </c>
      <c r="N544" s="76">
        <v>3.76</v>
      </c>
      <c r="O544" s="76">
        <v>720000</v>
      </c>
      <c r="P544" s="76">
        <v>109.134</v>
      </c>
      <c r="Q544" s="76">
        <v>0</v>
      </c>
      <c r="R544" s="76">
        <v>2772.9639791999998</v>
      </c>
      <c r="S544" s="76">
        <v>0</v>
      </c>
      <c r="T544" s="76">
        <v>0.16</v>
      </c>
      <c r="U544" s="76">
        <v>0.03</v>
      </c>
    </row>
    <row r="545" spans="2:21">
      <c r="B545" t="s">
        <v>1663</v>
      </c>
      <c r="C545" t="s">
        <v>1664</v>
      </c>
      <c r="D545" t="s">
        <v>378</v>
      </c>
      <c r="E545" t="s">
        <v>379</v>
      </c>
      <c r="F545" t="s">
        <v>1661</v>
      </c>
      <c r="G545" t="s">
        <v>1662</v>
      </c>
      <c r="H545" t="s">
        <v>974</v>
      </c>
      <c r="I545" t="s">
        <v>383</v>
      </c>
      <c r="J545" t="s">
        <v>835</v>
      </c>
      <c r="K545" s="76">
        <v>3.27</v>
      </c>
      <c r="L545" t="s">
        <v>109</v>
      </c>
      <c r="M545" s="76">
        <v>5.8</v>
      </c>
      <c r="N545" s="76">
        <v>3.76</v>
      </c>
      <c r="O545" s="76">
        <v>794000</v>
      </c>
      <c r="P545" s="76">
        <v>109.134</v>
      </c>
      <c r="Q545" s="76">
        <v>0</v>
      </c>
      <c r="R545" s="76">
        <v>3057.96305484</v>
      </c>
      <c r="S545" s="76">
        <v>0</v>
      </c>
      <c r="T545" s="76">
        <v>0.17</v>
      </c>
      <c r="U545" s="76">
        <v>0.04</v>
      </c>
    </row>
    <row r="546" spans="2:21">
      <c r="B546" t="s">
        <v>1665</v>
      </c>
      <c r="C546" t="s">
        <v>1666</v>
      </c>
      <c r="D546" t="s">
        <v>378</v>
      </c>
      <c r="E546" t="s">
        <v>379</v>
      </c>
      <c r="F546" t="s">
        <v>1667</v>
      </c>
      <c r="G546" t="s">
        <v>1636</v>
      </c>
      <c r="H546" t="s">
        <v>974</v>
      </c>
      <c r="I546" t="s">
        <v>383</v>
      </c>
      <c r="J546" t="s">
        <v>1668</v>
      </c>
      <c r="K546" s="76">
        <v>0.3</v>
      </c>
      <c r="L546" t="s">
        <v>109</v>
      </c>
      <c r="M546" s="76">
        <v>5.4</v>
      </c>
      <c r="N546" s="76">
        <v>5.25</v>
      </c>
      <c r="O546" s="76">
        <v>350000</v>
      </c>
      <c r="P546" s="76">
        <v>101.143</v>
      </c>
      <c r="Q546" s="76">
        <v>0</v>
      </c>
      <c r="R546" s="76">
        <v>1249.2677645000001</v>
      </c>
      <c r="S546" s="76">
        <v>0</v>
      </c>
      <c r="T546" s="76">
        <v>7.0000000000000007E-2</v>
      </c>
      <c r="U546" s="76">
        <v>0.01</v>
      </c>
    </row>
    <row r="547" spans="2:21">
      <c r="B547" t="s">
        <v>1669</v>
      </c>
      <c r="C547" t="s">
        <v>1670</v>
      </c>
      <c r="D547" t="s">
        <v>110</v>
      </c>
      <c r="E547" t="s">
        <v>379</v>
      </c>
      <c r="F547" t="s">
        <v>1671</v>
      </c>
      <c r="G547" t="s">
        <v>1662</v>
      </c>
      <c r="H547" t="s">
        <v>974</v>
      </c>
      <c r="I547" t="s">
        <v>383</v>
      </c>
      <c r="J547" t="s">
        <v>297</v>
      </c>
      <c r="K547" s="76">
        <v>5.78</v>
      </c>
      <c r="L547" t="s">
        <v>109</v>
      </c>
      <c r="M547" s="76">
        <v>6.75</v>
      </c>
      <c r="N547" s="76">
        <v>4.76</v>
      </c>
      <c r="O547" s="76">
        <v>395000</v>
      </c>
      <c r="P547" s="76">
        <v>114.4915</v>
      </c>
      <c r="Q547" s="76">
        <v>0</v>
      </c>
      <c r="R547" s="76">
        <v>1595.959988825</v>
      </c>
      <c r="S547" s="76">
        <v>0</v>
      </c>
      <c r="T547" s="76">
        <v>0.09</v>
      </c>
      <c r="U547" s="76">
        <v>0.02</v>
      </c>
    </row>
    <row r="548" spans="2:21">
      <c r="B548" t="s">
        <v>1669</v>
      </c>
      <c r="C548" t="s">
        <v>1670</v>
      </c>
      <c r="D548" t="s">
        <v>110</v>
      </c>
      <c r="E548" t="s">
        <v>379</v>
      </c>
      <c r="F548" t="s">
        <v>1671</v>
      </c>
      <c r="G548" t="s">
        <v>1662</v>
      </c>
      <c r="H548" t="s">
        <v>974</v>
      </c>
      <c r="I548" t="s">
        <v>383</v>
      </c>
      <c r="J548" t="s">
        <v>297</v>
      </c>
      <c r="K548" s="76">
        <v>5.78</v>
      </c>
      <c r="L548" t="s">
        <v>109</v>
      </c>
      <c r="M548" s="76">
        <v>6.75</v>
      </c>
      <c r="N548" s="76">
        <v>4.76</v>
      </c>
      <c r="O548" s="76">
        <v>435000</v>
      </c>
      <c r="P548" s="76">
        <v>114.4915</v>
      </c>
      <c r="Q548" s="76">
        <v>0</v>
      </c>
      <c r="R548" s="76">
        <v>1757.5761902249999</v>
      </c>
      <c r="S548" s="76">
        <v>0</v>
      </c>
      <c r="T548" s="76">
        <v>0.1</v>
      </c>
      <c r="U548" s="76">
        <v>0.02</v>
      </c>
    </row>
    <row r="549" spans="2:21">
      <c r="B549" t="s">
        <v>1672</v>
      </c>
      <c r="C549" t="s">
        <v>1673</v>
      </c>
      <c r="D549" t="s">
        <v>378</v>
      </c>
      <c r="E549" t="s">
        <v>379</v>
      </c>
      <c r="F549" t="s">
        <v>1674</v>
      </c>
      <c r="G549" t="s">
        <v>1675</v>
      </c>
      <c r="H549" t="s">
        <v>974</v>
      </c>
      <c r="I549" t="s">
        <v>383</v>
      </c>
      <c r="J549" t="s">
        <v>1478</v>
      </c>
      <c r="K549" s="76">
        <v>4.0599999999999996</v>
      </c>
      <c r="L549" t="s">
        <v>109</v>
      </c>
      <c r="M549" s="76">
        <v>4.25</v>
      </c>
      <c r="N549" s="76">
        <v>4.4800000000000004</v>
      </c>
      <c r="O549" s="76">
        <v>860000</v>
      </c>
      <c r="P549" s="76">
        <v>99.618361116279075</v>
      </c>
      <c r="Q549" s="76">
        <v>0</v>
      </c>
      <c r="R549" s="76">
        <v>3023.3574888623998</v>
      </c>
      <c r="S549" s="76">
        <v>0</v>
      </c>
      <c r="T549" s="76">
        <v>0.17</v>
      </c>
      <c r="U549" s="76">
        <v>0.03</v>
      </c>
    </row>
    <row r="550" spans="2:21">
      <c r="B550" t="s">
        <v>1672</v>
      </c>
      <c r="C550" t="s">
        <v>1673</v>
      </c>
      <c r="D550" t="s">
        <v>378</v>
      </c>
      <c r="E550" t="s">
        <v>379</v>
      </c>
      <c r="F550" t="s">
        <v>1674</v>
      </c>
      <c r="G550" t="s">
        <v>1675</v>
      </c>
      <c r="H550" t="s">
        <v>974</v>
      </c>
      <c r="I550" t="s">
        <v>383</v>
      </c>
      <c r="J550" t="s">
        <v>1478</v>
      </c>
      <c r="K550" s="76">
        <v>4.0599999999999996</v>
      </c>
      <c r="L550" t="s">
        <v>109</v>
      </c>
      <c r="M550" s="76">
        <v>4.25</v>
      </c>
      <c r="N550" s="76">
        <v>4.4800000000000004</v>
      </c>
      <c r="O550" s="76">
        <v>1040000</v>
      </c>
      <c r="P550" s="76">
        <v>99.618361111111113</v>
      </c>
      <c r="Q550" s="76">
        <v>0</v>
      </c>
      <c r="R550" s="76">
        <v>3656.1532423123999</v>
      </c>
      <c r="S550" s="76">
        <v>0</v>
      </c>
      <c r="T550" s="76">
        <v>0.21</v>
      </c>
      <c r="U550" s="76">
        <v>0.04</v>
      </c>
    </row>
    <row r="551" spans="2:21">
      <c r="B551" t="s">
        <v>1676</v>
      </c>
      <c r="C551" t="s">
        <v>1677</v>
      </c>
      <c r="D551" t="s">
        <v>126</v>
      </c>
      <c r="E551" t="s">
        <v>379</v>
      </c>
      <c r="F551" t="s">
        <v>1678</v>
      </c>
      <c r="G551" t="s">
        <v>1679</v>
      </c>
      <c r="H551" t="s">
        <v>974</v>
      </c>
      <c r="I551" t="s">
        <v>383</v>
      </c>
      <c r="J551" t="s">
        <v>1572</v>
      </c>
      <c r="K551" s="76">
        <v>3.28</v>
      </c>
      <c r="L551" t="s">
        <v>113</v>
      </c>
      <c r="M551" s="76">
        <v>3.75</v>
      </c>
      <c r="N551" s="76">
        <v>2.25</v>
      </c>
      <c r="O551" s="76">
        <v>425000</v>
      </c>
      <c r="P551" s="76">
        <v>106.9115</v>
      </c>
      <c r="Q551" s="76">
        <v>0</v>
      </c>
      <c r="R551" s="76">
        <v>1888.7867609875</v>
      </c>
      <c r="S551" s="76">
        <v>0</v>
      </c>
      <c r="T551" s="76">
        <v>0.11</v>
      </c>
      <c r="U551" s="76">
        <v>0.02</v>
      </c>
    </row>
    <row r="552" spans="2:21">
      <c r="B552" t="s">
        <v>1680</v>
      </c>
      <c r="C552" t="s">
        <v>1681</v>
      </c>
      <c r="D552" t="s">
        <v>378</v>
      </c>
      <c r="E552" t="s">
        <v>379</v>
      </c>
      <c r="F552" t="s">
        <v>1682</v>
      </c>
      <c r="G552" t="s">
        <v>1662</v>
      </c>
      <c r="H552" t="s">
        <v>979</v>
      </c>
      <c r="I552" t="s">
        <v>1551</v>
      </c>
      <c r="J552" t="s">
        <v>1683</v>
      </c>
      <c r="K552" s="76">
        <v>6.32</v>
      </c>
      <c r="L552" t="s">
        <v>109</v>
      </c>
      <c r="M552" s="76">
        <v>4.45</v>
      </c>
      <c r="N552" s="76">
        <v>4.4800000000000004</v>
      </c>
      <c r="O552" s="76">
        <v>600000</v>
      </c>
      <c r="P552" s="76">
        <v>102.337</v>
      </c>
      <c r="Q552" s="76">
        <v>47.11215</v>
      </c>
      <c r="R552" s="76">
        <v>2213.9957880000002</v>
      </c>
      <c r="S552" s="76">
        <v>0</v>
      </c>
      <c r="T552" s="76">
        <v>0.13</v>
      </c>
      <c r="U552" s="76">
        <v>0.03</v>
      </c>
    </row>
    <row r="553" spans="2:21">
      <c r="B553" t="s">
        <v>1680</v>
      </c>
      <c r="C553" t="s">
        <v>1681</v>
      </c>
      <c r="D553" t="s">
        <v>378</v>
      </c>
      <c r="E553" t="s">
        <v>379</v>
      </c>
      <c r="F553" t="s">
        <v>1682</v>
      </c>
      <c r="G553" t="s">
        <v>1662</v>
      </c>
      <c r="H553" t="s">
        <v>979</v>
      </c>
      <c r="I553" t="s">
        <v>1551</v>
      </c>
      <c r="J553" t="s">
        <v>1683</v>
      </c>
      <c r="K553" s="76">
        <v>6.32</v>
      </c>
      <c r="L553" t="s">
        <v>109</v>
      </c>
      <c r="M553" s="76">
        <v>4.45</v>
      </c>
      <c r="N553" s="76">
        <v>4.4800000000000004</v>
      </c>
      <c r="O553" s="76">
        <v>750000</v>
      </c>
      <c r="P553" s="76">
        <v>102.337</v>
      </c>
      <c r="Q553" s="76">
        <v>58.890187500000003</v>
      </c>
      <c r="R553" s="76">
        <v>2767.4947350000002</v>
      </c>
      <c r="S553" s="76">
        <v>0</v>
      </c>
      <c r="T553" s="76">
        <v>0.16</v>
      </c>
      <c r="U553" s="76">
        <v>0.03</v>
      </c>
    </row>
    <row r="554" spans="2:21">
      <c r="B554" t="s">
        <v>1684</v>
      </c>
      <c r="C554" t="s">
        <v>1685</v>
      </c>
      <c r="D554" t="s">
        <v>378</v>
      </c>
      <c r="E554" t="s">
        <v>379</v>
      </c>
      <c r="F554" t="s">
        <v>1686</v>
      </c>
      <c r="G554" t="s">
        <v>1687</v>
      </c>
      <c r="H554" t="s">
        <v>1688</v>
      </c>
      <c r="I554" t="s">
        <v>1551</v>
      </c>
      <c r="J554" t="s">
        <v>835</v>
      </c>
      <c r="K554" s="76">
        <v>0.66</v>
      </c>
      <c r="L554" t="s">
        <v>109</v>
      </c>
      <c r="M554" s="76">
        <v>7</v>
      </c>
      <c r="N554" s="76">
        <v>2.34</v>
      </c>
      <c r="O554" s="76">
        <v>1771000</v>
      </c>
      <c r="P554" s="76">
        <v>105.37523333145116</v>
      </c>
      <c r="Q554" s="76">
        <v>0</v>
      </c>
      <c r="R554" s="76">
        <v>6585.8035041367002</v>
      </c>
      <c r="S554" s="76">
        <v>0</v>
      </c>
      <c r="T554" s="76">
        <v>0.38</v>
      </c>
      <c r="U554" s="76">
        <v>0.08</v>
      </c>
    </row>
    <row r="555" spans="2:21">
      <c r="B555" t="s">
        <v>1684</v>
      </c>
      <c r="C555" t="s">
        <v>1685</v>
      </c>
      <c r="D555" t="s">
        <v>378</v>
      </c>
      <c r="E555" t="s">
        <v>379</v>
      </c>
      <c r="F555" t="s">
        <v>1686</v>
      </c>
      <c r="G555" t="s">
        <v>1687</v>
      </c>
      <c r="H555" t="s">
        <v>1688</v>
      </c>
      <c r="I555" t="s">
        <v>1551</v>
      </c>
      <c r="J555" t="s">
        <v>835</v>
      </c>
      <c r="K555" s="76">
        <v>0.66</v>
      </c>
      <c r="L555" t="s">
        <v>109</v>
      </c>
      <c r="M555" s="76">
        <v>7</v>
      </c>
      <c r="N555" s="76">
        <v>2.34</v>
      </c>
      <c r="O555" s="76">
        <v>1129000</v>
      </c>
      <c r="P555" s="76">
        <v>105.37523333038087</v>
      </c>
      <c r="Q555" s="76">
        <v>0</v>
      </c>
      <c r="R555" s="76">
        <v>4198.4032501947004</v>
      </c>
      <c r="S555" s="76">
        <v>0</v>
      </c>
      <c r="T555" s="76">
        <v>0.24</v>
      </c>
      <c r="U555" s="76">
        <v>0.05</v>
      </c>
    </row>
    <row r="556" spans="2:21">
      <c r="B556" t="s">
        <v>1689</v>
      </c>
      <c r="C556" t="s">
        <v>1690</v>
      </c>
      <c r="D556" t="s">
        <v>378</v>
      </c>
      <c r="E556" t="s">
        <v>379</v>
      </c>
      <c r="F556" t="s">
        <v>1691</v>
      </c>
      <c r="G556" t="s">
        <v>1550</v>
      </c>
      <c r="H556" t="s">
        <v>1692</v>
      </c>
      <c r="I556" t="s">
        <v>383</v>
      </c>
      <c r="J556" t="s">
        <v>1693</v>
      </c>
      <c r="K556" s="76">
        <v>0.62</v>
      </c>
      <c r="L556" t="s">
        <v>109</v>
      </c>
      <c r="M556" s="76">
        <v>6.75</v>
      </c>
      <c r="N556" s="76">
        <v>2.2599999999999998</v>
      </c>
      <c r="O556" s="76">
        <v>351000</v>
      </c>
      <c r="P556" s="76">
        <v>105.27775</v>
      </c>
      <c r="Q556" s="76">
        <v>0</v>
      </c>
      <c r="R556" s="76">
        <v>1304.0533809225001</v>
      </c>
      <c r="S556" s="76">
        <v>0</v>
      </c>
      <c r="T556" s="76">
        <v>7.0000000000000007E-2</v>
      </c>
      <c r="U556" s="76">
        <v>0.02</v>
      </c>
    </row>
    <row r="557" spans="2:21">
      <c r="B557" t="s">
        <v>1689</v>
      </c>
      <c r="C557" t="s">
        <v>1690</v>
      </c>
      <c r="D557" t="s">
        <v>378</v>
      </c>
      <c r="E557" t="s">
        <v>379</v>
      </c>
      <c r="F557" t="s">
        <v>1691</v>
      </c>
      <c r="G557" t="s">
        <v>1550</v>
      </c>
      <c r="H557" t="s">
        <v>1692</v>
      </c>
      <c r="I557" t="s">
        <v>383</v>
      </c>
      <c r="J557" t="s">
        <v>1693</v>
      </c>
      <c r="K557" s="76">
        <v>0.62</v>
      </c>
      <c r="L557" t="s">
        <v>109</v>
      </c>
      <c r="M557" s="76">
        <v>6.75</v>
      </c>
      <c r="N557" s="76">
        <v>2.2599999999999998</v>
      </c>
      <c r="O557" s="76">
        <v>700000</v>
      </c>
      <c r="P557" s="76">
        <v>105.27775</v>
      </c>
      <c r="Q557" s="76">
        <v>0</v>
      </c>
      <c r="R557" s="76">
        <v>2600.67625825</v>
      </c>
      <c r="S557" s="76">
        <v>0</v>
      </c>
      <c r="T557" s="76">
        <v>0.15</v>
      </c>
      <c r="U557" s="76">
        <v>0.03</v>
      </c>
    </row>
    <row r="558" spans="2:21">
      <c r="B558" t="s">
        <v>1694</v>
      </c>
      <c r="C558" t="s">
        <v>1695</v>
      </c>
      <c r="D558" t="s">
        <v>378</v>
      </c>
      <c r="E558" t="s">
        <v>379</v>
      </c>
      <c r="F558" t="s">
        <v>1696</v>
      </c>
      <c r="G558" t="s">
        <v>1697</v>
      </c>
      <c r="H558" t="s">
        <v>1688</v>
      </c>
      <c r="I558" t="s">
        <v>1551</v>
      </c>
      <c r="J558" t="s">
        <v>835</v>
      </c>
      <c r="K558" s="76">
        <v>3.21</v>
      </c>
      <c r="L558" t="s">
        <v>109</v>
      </c>
      <c r="M558" s="76">
        <v>5.4</v>
      </c>
      <c r="N558" s="76">
        <v>3.36</v>
      </c>
      <c r="O558" s="76">
        <v>1424000</v>
      </c>
      <c r="P558" s="76">
        <v>109.32299999999999</v>
      </c>
      <c r="Q558" s="76">
        <v>0</v>
      </c>
      <c r="R558" s="76">
        <v>5493.80434608</v>
      </c>
      <c r="S558" s="76">
        <v>0</v>
      </c>
      <c r="T558" s="76">
        <v>0.31</v>
      </c>
      <c r="U558" s="76">
        <v>0.06</v>
      </c>
    </row>
    <row r="559" spans="2:21">
      <c r="B559" t="s">
        <v>1694</v>
      </c>
      <c r="C559" t="s">
        <v>1695</v>
      </c>
      <c r="D559" t="s">
        <v>378</v>
      </c>
      <c r="E559" t="s">
        <v>379</v>
      </c>
      <c r="F559" t="s">
        <v>1696</v>
      </c>
      <c r="G559" t="s">
        <v>1697</v>
      </c>
      <c r="H559" t="s">
        <v>1688</v>
      </c>
      <c r="I559" t="s">
        <v>1551</v>
      </c>
      <c r="J559" t="s">
        <v>835</v>
      </c>
      <c r="K559" s="76">
        <v>3.21</v>
      </c>
      <c r="L559" t="s">
        <v>109</v>
      </c>
      <c r="M559" s="76">
        <v>5.4</v>
      </c>
      <c r="N559" s="76">
        <v>3.36</v>
      </c>
      <c r="O559" s="76">
        <v>1616000</v>
      </c>
      <c r="P559" s="76">
        <v>109.32299999999999</v>
      </c>
      <c r="Q559" s="76">
        <v>0</v>
      </c>
      <c r="R559" s="76">
        <v>6234.5420107199998</v>
      </c>
      <c r="S559" s="76">
        <v>0</v>
      </c>
      <c r="T559" s="76">
        <v>0.36</v>
      </c>
      <c r="U559" s="76">
        <v>7.0000000000000007E-2</v>
      </c>
    </row>
    <row r="560" spans="2:21">
      <c r="B560" t="s">
        <v>1698</v>
      </c>
      <c r="C560" t="s">
        <v>1699</v>
      </c>
      <c r="D560" t="s">
        <v>1603</v>
      </c>
      <c r="E560" t="s">
        <v>379</v>
      </c>
      <c r="F560" t="s">
        <v>1700</v>
      </c>
      <c r="G560" t="s">
        <v>1624</v>
      </c>
      <c r="H560" t="s">
        <v>1692</v>
      </c>
      <c r="I560" t="s">
        <v>383</v>
      </c>
      <c r="J560" t="s">
        <v>424</v>
      </c>
      <c r="K560" s="76">
        <v>5.08</v>
      </c>
      <c r="L560" t="s">
        <v>109</v>
      </c>
      <c r="M560" s="76">
        <v>5.25</v>
      </c>
      <c r="N560" s="76">
        <v>5.25</v>
      </c>
      <c r="O560" s="76">
        <v>250000</v>
      </c>
      <c r="P560" s="76">
        <v>101.56041668</v>
      </c>
      <c r="Q560" s="76">
        <v>0</v>
      </c>
      <c r="R560" s="76">
        <v>896.01677615929998</v>
      </c>
      <c r="S560" s="76">
        <v>0</v>
      </c>
      <c r="T560" s="76">
        <v>0.05</v>
      </c>
      <c r="U560" s="76">
        <v>0.01</v>
      </c>
    </row>
    <row r="561" spans="2:21">
      <c r="B561" t="s">
        <v>1701</v>
      </c>
      <c r="C561" t="s">
        <v>1702</v>
      </c>
      <c r="D561" t="s">
        <v>378</v>
      </c>
      <c r="E561" t="s">
        <v>379</v>
      </c>
      <c r="F561" t="s">
        <v>1703</v>
      </c>
      <c r="G561" t="s">
        <v>1704</v>
      </c>
      <c r="H561" t="s">
        <v>1688</v>
      </c>
      <c r="I561" t="s">
        <v>1551</v>
      </c>
      <c r="J561" t="s">
        <v>1583</v>
      </c>
      <c r="K561" s="76">
        <v>4.6500000000000004</v>
      </c>
      <c r="L561" t="s">
        <v>109</v>
      </c>
      <c r="M561" s="76">
        <v>3.75</v>
      </c>
      <c r="N561" s="76">
        <v>4.05</v>
      </c>
      <c r="O561" s="76">
        <v>1175000</v>
      </c>
      <c r="P561" s="76">
        <v>100.19483335</v>
      </c>
      <c r="Q561" s="76">
        <v>0</v>
      </c>
      <c r="R561" s="76">
        <v>4154.6539104092999</v>
      </c>
      <c r="S561" s="76">
        <v>0</v>
      </c>
      <c r="T561" s="76">
        <v>0.24</v>
      </c>
      <c r="U561" s="76">
        <v>0.05</v>
      </c>
    </row>
    <row r="562" spans="2:21">
      <c r="B562" t="s">
        <v>1705</v>
      </c>
      <c r="C562" t="s">
        <v>1706</v>
      </c>
      <c r="D562" t="s">
        <v>378</v>
      </c>
      <c r="E562" t="s">
        <v>379</v>
      </c>
      <c r="F562" t="s">
        <v>1707</v>
      </c>
      <c r="G562" t="s">
        <v>1591</v>
      </c>
      <c r="H562" t="s">
        <v>1692</v>
      </c>
      <c r="I562" t="s">
        <v>383</v>
      </c>
      <c r="J562" t="s">
        <v>835</v>
      </c>
      <c r="K562" s="76">
        <v>2.0499999999999998</v>
      </c>
      <c r="L562" t="s">
        <v>109</v>
      </c>
      <c r="M562" s="76">
        <v>3.09</v>
      </c>
      <c r="N562" s="76">
        <v>1.32</v>
      </c>
      <c r="O562" s="76">
        <v>800000</v>
      </c>
      <c r="P562" s="76">
        <v>104.86213698749999</v>
      </c>
      <c r="Q562" s="76">
        <v>0</v>
      </c>
      <c r="R562" s="76">
        <v>2960.4678514310999</v>
      </c>
      <c r="S562" s="76">
        <v>0</v>
      </c>
      <c r="T562" s="76">
        <v>0.17</v>
      </c>
      <c r="U562" s="76">
        <v>0.03</v>
      </c>
    </row>
    <row r="563" spans="2:21">
      <c r="B563" t="s">
        <v>1705</v>
      </c>
      <c r="C563" t="s">
        <v>1706</v>
      </c>
      <c r="D563" t="s">
        <v>378</v>
      </c>
      <c r="E563" t="s">
        <v>379</v>
      </c>
      <c r="F563" t="s">
        <v>1707</v>
      </c>
      <c r="G563" t="s">
        <v>1591</v>
      </c>
      <c r="H563" t="s">
        <v>1692</v>
      </c>
      <c r="I563" t="s">
        <v>383</v>
      </c>
      <c r="J563" t="s">
        <v>835</v>
      </c>
      <c r="K563" s="76">
        <v>2.0499999999999998</v>
      </c>
      <c r="L563" t="s">
        <v>109</v>
      </c>
      <c r="M563" s="76">
        <v>3.09</v>
      </c>
      <c r="N563" s="76">
        <v>1.32</v>
      </c>
      <c r="O563" s="76">
        <v>830000</v>
      </c>
      <c r="P563" s="76">
        <v>104.86213698630137</v>
      </c>
      <c r="Q563" s="76">
        <v>0</v>
      </c>
      <c r="R563" s="76">
        <v>3071.485395873</v>
      </c>
      <c r="S563" s="76">
        <v>0</v>
      </c>
      <c r="T563" s="76">
        <v>0.18</v>
      </c>
      <c r="U563" s="76">
        <v>0.04</v>
      </c>
    </row>
    <row r="564" spans="2:21">
      <c r="B564" t="s">
        <v>1708</v>
      </c>
      <c r="C564" t="s">
        <v>1709</v>
      </c>
      <c r="D564" t="s">
        <v>378</v>
      </c>
      <c r="E564" t="s">
        <v>379</v>
      </c>
      <c r="F564" t="s">
        <v>1710</v>
      </c>
      <c r="G564" t="s">
        <v>1587</v>
      </c>
      <c r="H564" t="s">
        <v>1688</v>
      </c>
      <c r="I564" t="s">
        <v>1551</v>
      </c>
      <c r="J564" t="s">
        <v>1711</v>
      </c>
      <c r="K564" s="76">
        <v>7.63</v>
      </c>
      <c r="L564" t="s">
        <v>109</v>
      </c>
      <c r="M564" s="76">
        <v>5.5</v>
      </c>
      <c r="N564" s="76">
        <v>5.41</v>
      </c>
      <c r="O564" s="76">
        <v>880000</v>
      </c>
      <c r="P564" s="76">
        <v>102.4455</v>
      </c>
      <c r="Q564" s="76">
        <v>0</v>
      </c>
      <c r="R564" s="76">
        <v>3181.4654916</v>
      </c>
      <c r="S564" s="76">
        <v>0</v>
      </c>
      <c r="T564" s="76">
        <v>0.18</v>
      </c>
      <c r="U564" s="76">
        <v>0.04</v>
      </c>
    </row>
    <row r="565" spans="2:21">
      <c r="B565" t="s">
        <v>1708</v>
      </c>
      <c r="C565" t="s">
        <v>1709</v>
      </c>
      <c r="D565" t="s">
        <v>378</v>
      </c>
      <c r="E565" t="s">
        <v>379</v>
      </c>
      <c r="F565" t="s">
        <v>1710</v>
      </c>
      <c r="G565" t="s">
        <v>1587</v>
      </c>
      <c r="H565" t="s">
        <v>1688</v>
      </c>
      <c r="I565" t="s">
        <v>1551</v>
      </c>
      <c r="J565" t="s">
        <v>1711</v>
      </c>
      <c r="K565" s="76">
        <v>7.63</v>
      </c>
      <c r="L565" t="s">
        <v>109</v>
      </c>
      <c r="M565" s="76">
        <v>5.5</v>
      </c>
      <c r="N565" s="76">
        <v>5.41</v>
      </c>
      <c r="O565" s="76">
        <v>1220000</v>
      </c>
      <c r="P565" s="76">
        <v>102.4455</v>
      </c>
      <c r="Q565" s="76">
        <v>0</v>
      </c>
      <c r="R565" s="76">
        <v>4410.6680679000001</v>
      </c>
      <c r="S565" s="76">
        <v>0</v>
      </c>
      <c r="T565" s="76">
        <v>0.25</v>
      </c>
      <c r="U565" s="76">
        <v>0.05</v>
      </c>
    </row>
    <row r="566" spans="2:21">
      <c r="B566" t="s">
        <v>1712</v>
      </c>
      <c r="C566" t="s">
        <v>1713</v>
      </c>
      <c r="D566" t="s">
        <v>378</v>
      </c>
      <c r="E566" t="s">
        <v>379</v>
      </c>
      <c r="F566" t="s">
        <v>1714</v>
      </c>
      <c r="G566" t="s">
        <v>1587</v>
      </c>
      <c r="H566" t="s">
        <v>1692</v>
      </c>
      <c r="I566" t="s">
        <v>383</v>
      </c>
      <c r="J566" t="s">
        <v>285</v>
      </c>
      <c r="K566" s="76">
        <v>1.65</v>
      </c>
      <c r="L566" t="s">
        <v>109</v>
      </c>
      <c r="M566" s="76">
        <v>4.88</v>
      </c>
      <c r="N566" s="76">
        <v>3.86</v>
      </c>
      <c r="O566" s="76">
        <v>287000</v>
      </c>
      <c r="P566" s="76">
        <v>102.58315069124424</v>
      </c>
      <c r="Q566" s="76">
        <v>0</v>
      </c>
      <c r="R566" s="76">
        <v>1038.9857443824999</v>
      </c>
      <c r="S566" s="76">
        <v>0</v>
      </c>
      <c r="T566" s="76">
        <v>0.06</v>
      </c>
      <c r="U566" s="76">
        <v>0.01</v>
      </c>
    </row>
    <row r="567" spans="2:21">
      <c r="B567" t="s">
        <v>1715</v>
      </c>
      <c r="C567" t="s">
        <v>1716</v>
      </c>
      <c r="D567" t="s">
        <v>378</v>
      </c>
      <c r="E567" t="s">
        <v>379</v>
      </c>
      <c r="F567" t="s">
        <v>1717</v>
      </c>
      <c r="G567" t="s">
        <v>1636</v>
      </c>
      <c r="H567" t="s">
        <v>1688</v>
      </c>
      <c r="I567" t="s">
        <v>1551</v>
      </c>
      <c r="J567" t="s">
        <v>1718</v>
      </c>
      <c r="K567" s="76">
        <v>0.03</v>
      </c>
      <c r="L567" t="s">
        <v>109</v>
      </c>
      <c r="M567" s="76">
        <v>7</v>
      </c>
      <c r="N567" s="76">
        <v>4.6100000000000003</v>
      </c>
      <c r="O567" s="76">
        <v>836000</v>
      </c>
      <c r="P567" s="76">
        <v>103.34666668</v>
      </c>
      <c r="Q567" s="76">
        <v>0</v>
      </c>
      <c r="R567" s="76">
        <v>3048.9788327686001</v>
      </c>
      <c r="S567" s="76">
        <v>0</v>
      </c>
      <c r="T567" s="76">
        <v>0.17</v>
      </c>
      <c r="U567" s="76">
        <v>0.04</v>
      </c>
    </row>
    <row r="568" spans="2:21">
      <c r="B568" t="s">
        <v>1719</v>
      </c>
      <c r="C568" t="s">
        <v>1673</v>
      </c>
      <c r="D568" t="s">
        <v>378</v>
      </c>
      <c r="E568" t="s">
        <v>126</v>
      </c>
      <c r="F568" t="s">
        <v>1674</v>
      </c>
      <c r="G568" t="s">
        <v>1675</v>
      </c>
      <c r="H568" t="s">
        <v>1692</v>
      </c>
      <c r="I568" t="s">
        <v>383</v>
      </c>
      <c r="J568" t="s">
        <v>652</v>
      </c>
      <c r="K568" s="76">
        <v>4.0599999999999996</v>
      </c>
      <c r="L568" t="s">
        <v>109</v>
      </c>
      <c r="M568" s="76">
        <v>4.25</v>
      </c>
      <c r="N568" s="76">
        <v>4.6100000000000003</v>
      </c>
      <c r="O568" s="76">
        <v>270000</v>
      </c>
      <c r="P568" s="76">
        <v>99.123361111111109</v>
      </c>
      <c r="Q568" s="76">
        <v>0</v>
      </c>
      <c r="R568" s="76">
        <v>944.47712167500003</v>
      </c>
      <c r="S568" s="76">
        <v>0</v>
      </c>
      <c r="T568" s="76">
        <v>0.05</v>
      </c>
      <c r="U568" s="76">
        <v>0.01</v>
      </c>
    </row>
    <row r="569" spans="2:21">
      <c r="B569" t="s">
        <v>1719</v>
      </c>
      <c r="C569" t="s">
        <v>1673</v>
      </c>
      <c r="D569" t="s">
        <v>378</v>
      </c>
      <c r="E569" t="s">
        <v>126</v>
      </c>
      <c r="F569" t="s">
        <v>1674</v>
      </c>
      <c r="G569" t="s">
        <v>1675</v>
      </c>
      <c r="H569" t="s">
        <v>1692</v>
      </c>
      <c r="I569" t="s">
        <v>383</v>
      </c>
      <c r="J569" t="s">
        <v>652</v>
      </c>
      <c r="K569" s="76">
        <v>4.0599999999999996</v>
      </c>
      <c r="L569" t="s">
        <v>109</v>
      </c>
      <c r="M569" s="76">
        <v>4.25</v>
      </c>
      <c r="N569" s="76">
        <v>4.6100000000000003</v>
      </c>
      <c r="O569" s="76">
        <v>580000</v>
      </c>
      <c r="P569" s="76">
        <v>99.123361135135141</v>
      </c>
      <c r="Q569" s="76">
        <v>0</v>
      </c>
      <c r="R569" s="76">
        <v>2028.8767797375999</v>
      </c>
      <c r="S569" s="76">
        <v>0</v>
      </c>
      <c r="T569" s="76">
        <v>0.12</v>
      </c>
      <c r="U569" s="76">
        <v>0.02</v>
      </c>
    </row>
    <row r="570" spans="2:21">
      <c r="B570" t="s">
        <v>1720</v>
      </c>
      <c r="C570" t="s">
        <v>1721</v>
      </c>
      <c r="D570" t="s">
        <v>126</v>
      </c>
      <c r="E570" t="s">
        <v>379</v>
      </c>
      <c r="F570" t="s">
        <v>1722</v>
      </c>
      <c r="G570" t="s">
        <v>1675</v>
      </c>
      <c r="H570" t="s">
        <v>1692</v>
      </c>
      <c r="I570" t="s">
        <v>383</v>
      </c>
      <c r="J570" t="s">
        <v>1572</v>
      </c>
      <c r="K570" s="76">
        <v>0.97</v>
      </c>
      <c r="L570" t="s">
        <v>113</v>
      </c>
      <c r="M570" s="76">
        <v>6.5</v>
      </c>
      <c r="N570" s="76">
        <v>0.65</v>
      </c>
      <c r="O570" s="76">
        <v>400000</v>
      </c>
      <c r="P570" s="76">
        <v>105.833666675</v>
      </c>
      <c r="Q570" s="76">
        <v>0</v>
      </c>
      <c r="R570" s="76">
        <v>1759.7598760052299</v>
      </c>
      <c r="S570" s="76">
        <v>0</v>
      </c>
      <c r="T570" s="76">
        <v>0.1</v>
      </c>
      <c r="U570" s="76">
        <v>0.02</v>
      </c>
    </row>
    <row r="571" spans="2:21">
      <c r="B571" t="s">
        <v>1723</v>
      </c>
      <c r="C571" t="s">
        <v>1724</v>
      </c>
      <c r="D571" t="s">
        <v>378</v>
      </c>
      <c r="E571" t="s">
        <v>379</v>
      </c>
      <c r="F571" t="s">
        <v>1725</v>
      </c>
      <c r="G571" t="s">
        <v>1726</v>
      </c>
      <c r="H571" t="s">
        <v>1727</v>
      </c>
      <c r="I571" t="s">
        <v>383</v>
      </c>
      <c r="J571" t="s">
        <v>1658</v>
      </c>
      <c r="K571" s="76">
        <v>3.94</v>
      </c>
      <c r="L571" t="s">
        <v>109</v>
      </c>
      <c r="M571" s="76">
        <v>5.88</v>
      </c>
      <c r="N571" s="76">
        <v>6</v>
      </c>
      <c r="O571" s="76">
        <v>866000</v>
      </c>
      <c r="P571" s="76">
        <v>100.22406849884527</v>
      </c>
      <c r="Q571" s="76">
        <v>0</v>
      </c>
      <c r="R571" s="76">
        <v>3062.9617887628001</v>
      </c>
      <c r="S571" s="76">
        <v>0</v>
      </c>
      <c r="T571" s="76">
        <v>0.18</v>
      </c>
      <c r="U571" s="76">
        <v>0.04</v>
      </c>
    </row>
    <row r="572" spans="2:21">
      <c r="B572" t="s">
        <v>1723</v>
      </c>
      <c r="C572" t="s">
        <v>1724</v>
      </c>
      <c r="D572" t="s">
        <v>378</v>
      </c>
      <c r="E572" t="s">
        <v>379</v>
      </c>
      <c r="F572" t="s">
        <v>1725</v>
      </c>
      <c r="G572" t="s">
        <v>1726</v>
      </c>
      <c r="H572" t="s">
        <v>1727</v>
      </c>
      <c r="I572" t="s">
        <v>383</v>
      </c>
      <c r="J572" t="s">
        <v>1658</v>
      </c>
      <c r="K572" s="76">
        <v>3.94</v>
      </c>
      <c r="L572" t="s">
        <v>109</v>
      </c>
      <c r="M572" s="76">
        <v>5.88</v>
      </c>
      <c r="N572" s="76">
        <v>6</v>
      </c>
      <c r="O572" s="76">
        <v>1234000</v>
      </c>
      <c r="P572" s="76">
        <v>100.22406846153847</v>
      </c>
      <c r="Q572" s="76">
        <v>0</v>
      </c>
      <c r="R572" s="76">
        <v>4364.5437033507997</v>
      </c>
      <c r="S572" s="76">
        <v>0</v>
      </c>
      <c r="T572" s="76">
        <v>0.25</v>
      </c>
      <c r="U572" s="76">
        <v>0.05</v>
      </c>
    </row>
    <row r="573" spans="2:21">
      <c r="B573" t="s">
        <v>1728</v>
      </c>
      <c r="C573" t="s">
        <v>1729</v>
      </c>
      <c r="D573" t="s">
        <v>378</v>
      </c>
      <c r="E573" t="s">
        <v>379</v>
      </c>
      <c r="F573" t="s">
        <v>1730</v>
      </c>
      <c r="G573" t="s">
        <v>126</v>
      </c>
      <c r="H573" t="s">
        <v>1731</v>
      </c>
      <c r="I573" t="s">
        <v>1551</v>
      </c>
      <c r="J573" t="s">
        <v>1732</v>
      </c>
      <c r="K573" s="76">
        <v>5.69</v>
      </c>
      <c r="L573" t="s">
        <v>109</v>
      </c>
      <c r="M573" s="76">
        <v>5</v>
      </c>
      <c r="N573" s="76">
        <v>4.32</v>
      </c>
      <c r="O573" s="76">
        <v>660000</v>
      </c>
      <c r="P573" s="76">
        <v>105.83366666666667</v>
      </c>
      <c r="Q573" s="76">
        <v>0</v>
      </c>
      <c r="R573" s="76">
        <v>2465.0142638000002</v>
      </c>
      <c r="S573" s="76">
        <v>0</v>
      </c>
      <c r="T573" s="76">
        <v>0.14000000000000001</v>
      </c>
      <c r="U573" s="76">
        <v>0.03</v>
      </c>
    </row>
    <row r="574" spans="2:21">
      <c r="B574" t="s">
        <v>1728</v>
      </c>
      <c r="C574" t="s">
        <v>1729</v>
      </c>
      <c r="D574" t="s">
        <v>378</v>
      </c>
      <c r="E574" t="s">
        <v>379</v>
      </c>
      <c r="F574" t="s">
        <v>1730</v>
      </c>
      <c r="G574" t="s">
        <v>126</v>
      </c>
      <c r="H574" t="s">
        <v>1731</v>
      </c>
      <c r="I574" t="s">
        <v>1551</v>
      </c>
      <c r="J574" t="s">
        <v>1732</v>
      </c>
      <c r="K574" s="76">
        <v>5.69</v>
      </c>
      <c r="L574" t="s">
        <v>109</v>
      </c>
      <c r="M574" s="76">
        <v>5</v>
      </c>
      <c r="N574" s="76">
        <v>4.32</v>
      </c>
      <c r="O574" s="76">
        <v>840000</v>
      </c>
      <c r="P574" s="76">
        <v>105.83366666666667</v>
      </c>
      <c r="Q574" s="76">
        <v>0</v>
      </c>
      <c r="R574" s="76">
        <v>3137.2908812000001</v>
      </c>
      <c r="S574" s="76">
        <v>0</v>
      </c>
      <c r="T574" s="76">
        <v>0.18</v>
      </c>
      <c r="U574" s="76">
        <v>0.04</v>
      </c>
    </row>
    <row r="575" spans="2:21">
      <c r="B575" t="s">
        <v>1733</v>
      </c>
      <c r="C575" t="s">
        <v>1734</v>
      </c>
      <c r="D575" t="s">
        <v>126</v>
      </c>
      <c r="E575" t="s">
        <v>379</v>
      </c>
      <c r="F575" t="s">
        <v>1735</v>
      </c>
      <c r="G575" t="s">
        <v>1624</v>
      </c>
      <c r="H575" t="s">
        <v>217</v>
      </c>
      <c r="I575" t="s">
        <v>218</v>
      </c>
      <c r="J575" t="s">
        <v>660</v>
      </c>
      <c r="K575" s="76">
        <v>2.64</v>
      </c>
      <c r="L575" t="s">
        <v>109</v>
      </c>
      <c r="M575" s="76">
        <v>6.5</v>
      </c>
      <c r="N575" s="76">
        <v>7.5</v>
      </c>
      <c r="O575" s="76">
        <v>689000</v>
      </c>
      <c r="P575" s="76">
        <v>99.826388886827459</v>
      </c>
      <c r="Q575" s="76">
        <v>0</v>
      </c>
      <c r="R575" s="76">
        <v>2427.2596786626</v>
      </c>
      <c r="S575" s="76">
        <v>0</v>
      </c>
      <c r="T575" s="76">
        <v>0.14000000000000001</v>
      </c>
      <c r="U575" s="76">
        <v>0.03</v>
      </c>
    </row>
    <row r="576" spans="2:21">
      <c r="B576" t="s">
        <v>1736</v>
      </c>
      <c r="C576" t="s">
        <v>1737</v>
      </c>
      <c r="D576" t="s">
        <v>378</v>
      </c>
      <c r="E576" t="s">
        <v>379</v>
      </c>
      <c r="F576" t="s">
        <v>1580</v>
      </c>
      <c r="G576" t="s">
        <v>1554</v>
      </c>
      <c r="H576" t="s">
        <v>217</v>
      </c>
      <c r="I576" t="s">
        <v>218</v>
      </c>
      <c r="J576" t="s">
        <v>1609</v>
      </c>
      <c r="K576" s="76">
        <v>6.04</v>
      </c>
      <c r="L576" t="s">
        <v>109</v>
      </c>
      <c r="M576" s="76">
        <v>4</v>
      </c>
      <c r="N576" s="76">
        <v>3.43</v>
      </c>
      <c r="O576" s="76">
        <v>625000</v>
      </c>
      <c r="P576" s="76">
        <v>104.212739728</v>
      </c>
      <c r="Q576" s="76">
        <v>0</v>
      </c>
      <c r="R576" s="76">
        <v>2298.5422406256998</v>
      </c>
      <c r="S576" s="76">
        <v>0</v>
      </c>
      <c r="T576" s="76">
        <v>0.13</v>
      </c>
      <c r="U576" s="76">
        <v>0.03</v>
      </c>
    </row>
    <row r="577" spans="2:21">
      <c r="B577" t="s">
        <v>1736</v>
      </c>
      <c r="C577" t="s">
        <v>1737</v>
      </c>
      <c r="D577" t="s">
        <v>378</v>
      </c>
      <c r="E577" t="s">
        <v>379</v>
      </c>
      <c r="F577" t="s">
        <v>1580</v>
      </c>
      <c r="G577" t="s">
        <v>1554</v>
      </c>
      <c r="H577" t="s">
        <v>217</v>
      </c>
      <c r="I577" t="s">
        <v>218</v>
      </c>
      <c r="J577" t="s">
        <v>1609</v>
      </c>
      <c r="K577" s="76">
        <v>6.04</v>
      </c>
      <c r="L577" t="s">
        <v>109</v>
      </c>
      <c r="M577" s="76">
        <v>4</v>
      </c>
      <c r="N577" s="76">
        <v>3.43</v>
      </c>
      <c r="O577" s="76">
        <v>725000</v>
      </c>
      <c r="P577" s="76">
        <v>104.21273972463769</v>
      </c>
      <c r="Q577" s="76">
        <v>0</v>
      </c>
      <c r="R577" s="76">
        <v>2666.308999027</v>
      </c>
      <c r="S577" s="76">
        <v>0</v>
      </c>
      <c r="T577" s="76">
        <v>0.15</v>
      </c>
      <c r="U577" s="76">
        <v>0.03</v>
      </c>
    </row>
    <row r="578" spans="2:21">
      <c r="B578" t="s">
        <v>376</v>
      </c>
      <c r="C578" t="s">
        <v>377</v>
      </c>
      <c r="D578" t="s">
        <v>378</v>
      </c>
      <c r="E578" t="s">
        <v>379</v>
      </c>
      <c r="F578" t="s">
        <v>380</v>
      </c>
      <c r="G578" t="s">
        <v>381</v>
      </c>
      <c r="H578" t="s">
        <v>382</v>
      </c>
      <c r="I578" t="s">
        <v>383</v>
      </c>
      <c r="J578" t="s">
        <v>384</v>
      </c>
      <c r="K578" s="76">
        <v>4.43</v>
      </c>
      <c r="L578" t="s">
        <v>109</v>
      </c>
      <c r="M578" s="76">
        <v>3.6</v>
      </c>
      <c r="N578" s="76">
        <v>3.13</v>
      </c>
      <c r="O578" s="76">
        <v>620000</v>
      </c>
      <c r="P578" s="76">
        <v>102.65</v>
      </c>
      <c r="R578" s="76">
        <v>2245.9614700000002</v>
      </c>
      <c r="S578" s="76">
        <v>47.69</v>
      </c>
      <c r="T578" s="76">
        <v>0.03</v>
      </c>
    </row>
    <row r="579" spans="2:21">
      <c r="B579" t="s">
        <v>376</v>
      </c>
      <c r="C579" t="s">
        <v>377</v>
      </c>
      <c r="D579" t="s">
        <v>378</v>
      </c>
      <c r="E579" t="s">
        <v>379</v>
      </c>
      <c r="F579" t="s">
        <v>380</v>
      </c>
      <c r="G579" t="s">
        <v>381</v>
      </c>
      <c r="H579" t="s">
        <v>382</v>
      </c>
      <c r="I579" t="s">
        <v>383</v>
      </c>
      <c r="J579" t="s">
        <v>384</v>
      </c>
      <c r="K579" s="76">
        <v>4.43</v>
      </c>
      <c r="L579" t="s">
        <v>109</v>
      </c>
      <c r="M579" s="76">
        <v>3.6</v>
      </c>
      <c r="N579" s="76">
        <v>3.13</v>
      </c>
      <c r="O579" s="76">
        <v>680000</v>
      </c>
      <c r="P579" s="76">
        <v>102.65</v>
      </c>
      <c r="R579" s="76">
        <v>2463.3125799999998</v>
      </c>
      <c r="S579" s="76">
        <v>52.31</v>
      </c>
      <c r="T579" s="76">
        <v>0.03</v>
      </c>
    </row>
    <row r="580" spans="2:21">
      <c r="B580" t="s">
        <v>260</v>
      </c>
      <c r="C580" s="16"/>
      <c r="D580" s="16"/>
      <c r="E580" s="16"/>
      <c r="F580" s="16"/>
    </row>
    <row r="581" spans="2:21">
      <c r="B581" t="s">
        <v>369</v>
      </c>
      <c r="C581" s="16"/>
      <c r="D581" s="16"/>
      <c r="E581" s="16"/>
      <c r="F581" s="16"/>
    </row>
    <row r="582" spans="2:21">
      <c r="B582" t="s">
        <v>370</v>
      </c>
      <c r="C582" s="16"/>
      <c r="D582" s="16"/>
      <c r="E582" s="16"/>
      <c r="F582" s="16"/>
    </row>
    <row r="583" spans="2:21">
      <c r="B583" t="s">
        <v>371</v>
      </c>
      <c r="C583" s="16"/>
      <c r="D583" s="16"/>
      <c r="E583" s="16"/>
      <c r="F583" s="16"/>
    </row>
    <row r="584" spans="2:21">
      <c r="B584" t="s">
        <v>1738</v>
      </c>
      <c r="C584" s="16"/>
      <c r="D584" s="16"/>
      <c r="E584" s="16"/>
      <c r="F584" s="16"/>
    </row>
    <row r="585" spans="2:21">
      <c r="C585" s="16"/>
      <c r="D585" s="16"/>
      <c r="E585" s="16"/>
      <c r="F585" s="16"/>
    </row>
    <row r="586" spans="2:21">
      <c r="C586" s="16"/>
      <c r="D586" s="16"/>
      <c r="E586" s="16"/>
      <c r="F586" s="16"/>
    </row>
    <row r="587" spans="2:21">
      <c r="C587" s="16"/>
      <c r="D587" s="16"/>
      <c r="E587" s="16"/>
      <c r="F587" s="16"/>
    </row>
    <row r="588" spans="2:21">
      <c r="C588" s="16"/>
      <c r="D588" s="16"/>
      <c r="E588" s="16"/>
      <c r="F588" s="16"/>
    </row>
    <row r="589" spans="2:21">
      <c r="C589" s="16"/>
      <c r="D589" s="16"/>
      <c r="E589" s="16"/>
      <c r="F589" s="16"/>
    </row>
    <row r="590" spans="2:21">
      <c r="C590" s="16"/>
      <c r="D590" s="16"/>
      <c r="E590" s="16"/>
      <c r="F590" s="16"/>
    </row>
    <row r="591" spans="2:21">
      <c r="C591" s="16"/>
      <c r="D591" s="16"/>
      <c r="E591" s="16"/>
      <c r="F591" s="16"/>
    </row>
    <row r="592" spans="2:21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6"/>
      <c r="C776" s="16"/>
      <c r="D776" s="16"/>
      <c r="E776" s="16"/>
      <c r="F776" s="16"/>
    </row>
    <row r="777" spans="2:6">
      <c r="B777" s="19"/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  <row r="809" spans="3:6">
      <c r="C809" s="16"/>
      <c r="D809" s="16"/>
      <c r="E809" s="16"/>
      <c r="F809" s="16"/>
    </row>
  </sheetData>
  <mergeCells count="2">
    <mergeCell ref="B6:U6"/>
    <mergeCell ref="B7:U7"/>
  </mergeCells>
  <dataValidations count="9">
    <dataValidation type="list" allowBlank="1" showInputMessage="1" showErrorMessage="1" sqref="L12:L577 L580:L807">
      <formula1>$BN$7:$BN$11</formula1>
    </dataValidation>
    <dataValidation type="list" allowBlank="1" showInputMessage="1" showErrorMessage="1" sqref="E12:E577 E580:E801">
      <formula1>$BI$7:$BI$11</formula1>
    </dataValidation>
    <dataValidation type="list" allowBlank="1" showInputMessage="1" showErrorMessage="1" sqref="I12:I577 I580:I807">
      <formula1>$BM$7:$BM$10</formula1>
    </dataValidation>
    <dataValidation allowBlank="1" showInputMessage="1" showErrorMessage="1" sqref="H2 Q9"/>
    <dataValidation type="list" allowBlank="1" showInputMessage="1" showErrorMessage="1" sqref="G12:G577 G580:G807">
      <formula1>$BK$7:$BK$11</formula1>
    </dataValidation>
    <dataValidation type="list" allowBlank="1" showInputMessage="1" showErrorMessage="1" sqref="I578:I579">
      <formula1>$BN$6:$BN$9</formula1>
    </dataValidation>
    <dataValidation type="list" allowBlank="1" showInputMessage="1" showErrorMessage="1" sqref="E578:E579">
      <formula1>$BJ$6:$BJ$11</formula1>
    </dataValidation>
    <dataValidation type="list" allowBlank="1" showInputMessage="1" showErrorMessage="1" sqref="L578:L579">
      <formula1>$BO$6:$BO$11</formula1>
    </dataValidation>
    <dataValidation type="list" allowBlank="1" showInputMessage="1" showErrorMessage="1" sqref="G578:G579">
      <formula1>$BL$6:$BL$11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147986685.53999999</v>
      </c>
      <c r="J11" s="7"/>
      <c r="K11" s="75">
        <v>1446407.886488595</v>
      </c>
      <c r="L11" s="7"/>
      <c r="M11" s="75">
        <v>100</v>
      </c>
      <c r="N11" s="75">
        <v>16.73</v>
      </c>
      <c r="BE11" s="16"/>
      <c r="BF11" s="19"/>
      <c r="BG11" s="16"/>
      <c r="BI11" s="16"/>
    </row>
    <row r="12" spans="2:61">
      <c r="B12" s="77" t="s">
        <v>204</v>
      </c>
      <c r="E12" s="16"/>
      <c r="F12" s="16"/>
      <c r="G12" s="16"/>
      <c r="I12" s="78">
        <v>146391206.53999999</v>
      </c>
      <c r="K12" s="78">
        <v>1292916.8921454649</v>
      </c>
      <c r="M12" s="78">
        <v>89.39</v>
      </c>
      <c r="N12" s="78">
        <v>14.96</v>
      </c>
    </row>
    <row r="13" spans="2:61">
      <c r="B13" s="77" t="s">
        <v>1739</v>
      </c>
      <c r="E13" s="16"/>
      <c r="F13" s="16"/>
      <c r="G13" s="16"/>
      <c r="I13" s="78">
        <v>94159516.900000006</v>
      </c>
      <c r="K13" s="78">
        <v>748257.14998532005</v>
      </c>
      <c r="M13" s="78">
        <v>51.73</v>
      </c>
      <c r="N13" s="78">
        <v>8.66</v>
      </c>
    </row>
    <row r="14" spans="2:61">
      <c r="B14" t="s">
        <v>1740</v>
      </c>
      <c r="C14" t="s">
        <v>1741</v>
      </c>
      <c r="D14" t="s">
        <v>103</v>
      </c>
      <c r="E14" t="s">
        <v>126</v>
      </c>
      <c r="F14" t="s">
        <v>1742</v>
      </c>
      <c r="G14" t="s">
        <v>511</v>
      </c>
      <c r="H14" t="s">
        <v>105</v>
      </c>
      <c r="I14" s="76">
        <v>79620</v>
      </c>
      <c r="J14" s="76">
        <v>2210</v>
      </c>
      <c r="K14" s="76">
        <v>1759.6020000000001</v>
      </c>
      <c r="L14" s="76">
        <v>0.04</v>
      </c>
      <c r="M14" s="76">
        <v>0.12</v>
      </c>
      <c r="N14" s="76">
        <v>0.02</v>
      </c>
    </row>
    <row r="15" spans="2:61">
      <c r="B15" t="s">
        <v>1740</v>
      </c>
      <c r="C15" t="s">
        <v>1741</v>
      </c>
      <c r="D15" t="s">
        <v>103</v>
      </c>
      <c r="E15" t="s">
        <v>126</v>
      </c>
      <c r="F15" t="s">
        <v>1742</v>
      </c>
      <c r="G15" t="s">
        <v>511</v>
      </c>
      <c r="H15" t="s">
        <v>105</v>
      </c>
      <c r="I15" s="76">
        <v>370916</v>
      </c>
      <c r="J15" s="76">
        <v>2210</v>
      </c>
      <c r="K15" s="76">
        <v>8197.2435999999998</v>
      </c>
      <c r="L15" s="76">
        <v>0.17</v>
      </c>
      <c r="M15" s="76">
        <v>0.56999999999999995</v>
      </c>
      <c r="N15" s="76">
        <v>0.09</v>
      </c>
    </row>
    <row r="16" spans="2:61">
      <c r="B16" t="s">
        <v>1743</v>
      </c>
      <c r="C16" t="s">
        <v>1744</v>
      </c>
      <c r="D16" t="s">
        <v>103</v>
      </c>
      <c r="E16" t="s">
        <v>126</v>
      </c>
      <c r="F16" t="s">
        <v>1005</v>
      </c>
      <c r="G16" t="s">
        <v>1006</v>
      </c>
      <c r="H16" t="s">
        <v>105</v>
      </c>
      <c r="I16" s="76">
        <v>14404</v>
      </c>
      <c r="J16" s="76">
        <v>51930</v>
      </c>
      <c r="K16" s="76">
        <v>7479.9971999999998</v>
      </c>
      <c r="L16" s="76">
        <v>0.03</v>
      </c>
      <c r="M16" s="76">
        <v>0.52</v>
      </c>
      <c r="N16" s="76">
        <v>0.09</v>
      </c>
    </row>
    <row r="17" spans="2:14">
      <c r="B17" t="s">
        <v>1743</v>
      </c>
      <c r="C17" t="s">
        <v>1744</v>
      </c>
      <c r="D17" t="s">
        <v>103</v>
      </c>
      <c r="E17" t="s">
        <v>126</v>
      </c>
      <c r="F17" t="s">
        <v>1005</v>
      </c>
      <c r="G17" t="s">
        <v>1006</v>
      </c>
      <c r="H17" t="s">
        <v>105</v>
      </c>
      <c r="I17" s="76">
        <v>21659</v>
      </c>
      <c r="J17" s="76">
        <v>51930</v>
      </c>
      <c r="K17" s="76">
        <v>11247.518700000001</v>
      </c>
      <c r="L17" s="76">
        <v>0.05</v>
      </c>
      <c r="M17" s="76">
        <v>0.78</v>
      </c>
      <c r="N17" s="76">
        <v>0.13</v>
      </c>
    </row>
    <row r="18" spans="2:14">
      <c r="B18" t="s">
        <v>1745</v>
      </c>
      <c r="C18" t="s">
        <v>1746</v>
      </c>
      <c r="D18" t="s">
        <v>103</v>
      </c>
      <c r="E18" t="s">
        <v>126</v>
      </c>
      <c r="F18" t="s">
        <v>493</v>
      </c>
      <c r="G18" t="s">
        <v>388</v>
      </c>
      <c r="H18" t="s">
        <v>105</v>
      </c>
      <c r="I18" s="76">
        <v>1404656</v>
      </c>
      <c r="J18" s="76">
        <v>891</v>
      </c>
      <c r="K18" s="76">
        <v>12515.48496</v>
      </c>
      <c r="L18" s="76">
        <v>0.12</v>
      </c>
      <c r="M18" s="76">
        <v>0.87</v>
      </c>
      <c r="N18" s="76">
        <v>0.14000000000000001</v>
      </c>
    </row>
    <row r="19" spans="2:14">
      <c r="B19" t="s">
        <v>1745</v>
      </c>
      <c r="C19" t="s">
        <v>1746</v>
      </c>
      <c r="D19" t="s">
        <v>103</v>
      </c>
      <c r="E19" t="s">
        <v>126</v>
      </c>
      <c r="F19" t="s">
        <v>493</v>
      </c>
      <c r="G19" t="s">
        <v>388</v>
      </c>
      <c r="H19" t="s">
        <v>105</v>
      </c>
      <c r="I19" s="76">
        <v>6286944</v>
      </c>
      <c r="J19" s="76">
        <v>891</v>
      </c>
      <c r="K19" s="76">
        <v>56016.671040000001</v>
      </c>
      <c r="L19" s="76">
        <v>0.54</v>
      </c>
      <c r="M19" s="76">
        <v>3.87</v>
      </c>
      <c r="N19" s="76">
        <v>0.65</v>
      </c>
    </row>
    <row r="20" spans="2:14">
      <c r="B20" t="s">
        <v>1747</v>
      </c>
      <c r="C20" t="s">
        <v>1748</v>
      </c>
      <c r="D20" t="s">
        <v>103</v>
      </c>
      <c r="E20" t="s">
        <v>126</v>
      </c>
      <c r="F20" t="s">
        <v>416</v>
      </c>
      <c r="G20" t="s">
        <v>388</v>
      </c>
      <c r="H20" t="s">
        <v>105</v>
      </c>
      <c r="I20" s="76">
        <v>26800</v>
      </c>
      <c r="J20" s="76">
        <v>6599</v>
      </c>
      <c r="K20" s="76">
        <v>1768.5319999999999</v>
      </c>
      <c r="L20" s="76">
        <v>0.03</v>
      </c>
      <c r="M20" s="76">
        <v>0.12</v>
      </c>
      <c r="N20" s="76">
        <v>0.02</v>
      </c>
    </row>
    <row r="21" spans="2:14">
      <c r="B21" t="s">
        <v>1747</v>
      </c>
      <c r="C21" t="s">
        <v>1748</v>
      </c>
      <c r="D21" t="s">
        <v>103</v>
      </c>
      <c r="E21" t="s">
        <v>126</v>
      </c>
      <c r="F21" t="s">
        <v>416</v>
      </c>
      <c r="G21" t="s">
        <v>388</v>
      </c>
      <c r="H21" t="s">
        <v>105</v>
      </c>
      <c r="I21" s="76">
        <v>262505</v>
      </c>
      <c r="J21" s="76">
        <v>6599</v>
      </c>
      <c r="K21" s="76">
        <v>17322.704949999999</v>
      </c>
      <c r="L21" s="76">
        <v>0.26</v>
      </c>
      <c r="M21" s="76">
        <v>1.2</v>
      </c>
      <c r="N21" s="76">
        <v>0.2</v>
      </c>
    </row>
    <row r="22" spans="2:14">
      <c r="B22" t="s">
        <v>1749</v>
      </c>
      <c r="C22" t="s">
        <v>1750</v>
      </c>
      <c r="D22" t="s">
        <v>103</v>
      </c>
      <c r="E22" t="s">
        <v>126</v>
      </c>
      <c r="F22" t="s">
        <v>387</v>
      </c>
      <c r="G22" t="s">
        <v>388</v>
      </c>
      <c r="H22" t="s">
        <v>105</v>
      </c>
      <c r="I22" s="76">
        <v>735392</v>
      </c>
      <c r="J22" s="76">
        <v>1875</v>
      </c>
      <c r="K22" s="76">
        <v>13788.6</v>
      </c>
      <c r="L22" s="76">
        <v>0.05</v>
      </c>
      <c r="M22" s="76">
        <v>0.95</v>
      </c>
      <c r="N22" s="76">
        <v>0.16</v>
      </c>
    </row>
    <row r="23" spans="2:14">
      <c r="B23" t="s">
        <v>1749</v>
      </c>
      <c r="C23" t="s">
        <v>1750</v>
      </c>
      <c r="D23" t="s">
        <v>103</v>
      </c>
      <c r="E23" t="s">
        <v>126</v>
      </c>
      <c r="F23" t="s">
        <v>387</v>
      </c>
      <c r="G23" t="s">
        <v>388</v>
      </c>
      <c r="H23" t="s">
        <v>105</v>
      </c>
      <c r="I23" s="76">
        <v>4542936</v>
      </c>
      <c r="J23" s="76">
        <v>1875</v>
      </c>
      <c r="K23" s="76">
        <v>85180.05</v>
      </c>
      <c r="L23" s="76">
        <v>0.3</v>
      </c>
      <c r="M23" s="76">
        <v>5.89</v>
      </c>
      <c r="N23" s="76">
        <v>0.99</v>
      </c>
    </row>
    <row r="24" spans="2:14">
      <c r="B24" t="s">
        <v>1751</v>
      </c>
      <c r="C24" t="s">
        <v>1752</v>
      </c>
      <c r="D24" t="s">
        <v>103</v>
      </c>
      <c r="E24" t="s">
        <v>126</v>
      </c>
      <c r="F24" t="s">
        <v>391</v>
      </c>
      <c r="G24" t="s">
        <v>388</v>
      </c>
      <c r="H24" t="s">
        <v>105</v>
      </c>
      <c r="I24" s="76">
        <v>57060</v>
      </c>
      <c r="J24" s="76">
        <v>6333</v>
      </c>
      <c r="K24" s="76">
        <v>3613.6098000000002</v>
      </c>
      <c r="L24" s="76">
        <v>0.02</v>
      </c>
      <c r="M24" s="76">
        <v>0.25</v>
      </c>
      <c r="N24" s="76">
        <v>0.04</v>
      </c>
    </row>
    <row r="25" spans="2:14">
      <c r="B25" t="s">
        <v>1751</v>
      </c>
      <c r="C25" t="s">
        <v>1752</v>
      </c>
      <c r="D25" t="s">
        <v>103</v>
      </c>
      <c r="E25" t="s">
        <v>126</v>
      </c>
      <c r="F25" t="s">
        <v>391</v>
      </c>
      <c r="G25" t="s">
        <v>388</v>
      </c>
      <c r="H25" t="s">
        <v>105</v>
      </c>
      <c r="I25" s="76">
        <v>233316</v>
      </c>
      <c r="J25" s="76">
        <v>6333</v>
      </c>
      <c r="K25" s="76">
        <v>14775.90228</v>
      </c>
      <c r="L25" s="76">
        <v>0.1</v>
      </c>
      <c r="M25" s="76">
        <v>1.02</v>
      </c>
      <c r="N25" s="76">
        <v>0.17</v>
      </c>
    </row>
    <row r="26" spans="2:14">
      <c r="B26" t="s">
        <v>1753</v>
      </c>
      <c r="C26" t="s">
        <v>1754</v>
      </c>
      <c r="D26" t="s">
        <v>103</v>
      </c>
      <c r="E26" t="s">
        <v>126</v>
      </c>
      <c r="F26" t="s">
        <v>406</v>
      </c>
      <c r="G26" t="s">
        <v>388</v>
      </c>
      <c r="H26" t="s">
        <v>105</v>
      </c>
      <c r="I26" s="76">
        <v>215178</v>
      </c>
      <c r="J26" s="76">
        <v>2473</v>
      </c>
      <c r="K26" s="76">
        <v>5321.3519399999996</v>
      </c>
      <c r="L26" s="76">
        <v>0.02</v>
      </c>
      <c r="M26" s="76">
        <v>0.37</v>
      </c>
      <c r="N26" s="76">
        <v>0.06</v>
      </c>
    </row>
    <row r="27" spans="2:14">
      <c r="B27" t="s">
        <v>1753</v>
      </c>
      <c r="C27" t="s">
        <v>1754</v>
      </c>
      <c r="D27" t="s">
        <v>103</v>
      </c>
      <c r="E27" t="s">
        <v>126</v>
      </c>
      <c r="F27" t="s">
        <v>406</v>
      </c>
      <c r="G27" t="s">
        <v>388</v>
      </c>
      <c r="H27" t="s">
        <v>105</v>
      </c>
      <c r="I27" s="76">
        <v>2557472</v>
      </c>
      <c r="J27" s="76">
        <v>2473</v>
      </c>
      <c r="K27" s="76">
        <v>63246.28256</v>
      </c>
      <c r="L27" s="76">
        <v>0.19</v>
      </c>
      <c r="M27" s="76">
        <v>4.37</v>
      </c>
      <c r="N27" s="76">
        <v>0.73</v>
      </c>
    </row>
    <row r="28" spans="2:14">
      <c r="B28" t="s">
        <v>1755</v>
      </c>
      <c r="C28" t="s">
        <v>1756</v>
      </c>
      <c r="D28" t="s">
        <v>103</v>
      </c>
      <c r="E28" t="s">
        <v>126</v>
      </c>
      <c r="F28" t="s">
        <v>1757</v>
      </c>
      <c r="G28" t="s">
        <v>1758</v>
      </c>
      <c r="H28" t="s">
        <v>105</v>
      </c>
      <c r="I28" s="76">
        <v>4600</v>
      </c>
      <c r="J28" s="76">
        <v>2437</v>
      </c>
      <c r="K28" s="76">
        <v>112.102</v>
      </c>
      <c r="L28" s="76">
        <v>0</v>
      </c>
      <c r="M28" s="76">
        <v>0.01</v>
      </c>
      <c r="N28" s="76">
        <v>0</v>
      </c>
    </row>
    <row r="29" spans="2:14">
      <c r="B29" t="s">
        <v>1759</v>
      </c>
      <c r="C29" t="s">
        <v>1760</v>
      </c>
      <c r="D29" t="s">
        <v>103</v>
      </c>
      <c r="E29" t="s">
        <v>126</v>
      </c>
      <c r="F29" t="s">
        <v>813</v>
      </c>
      <c r="G29" t="s">
        <v>115</v>
      </c>
      <c r="H29" t="s">
        <v>105</v>
      </c>
      <c r="I29" s="76">
        <v>7067</v>
      </c>
      <c r="J29" s="76">
        <v>66650</v>
      </c>
      <c r="K29" s="76">
        <v>4710.1554999999998</v>
      </c>
      <c r="L29" s="76">
        <v>0.06</v>
      </c>
      <c r="M29" s="76">
        <v>0.33</v>
      </c>
      <c r="N29" s="76">
        <v>0.05</v>
      </c>
    </row>
    <row r="30" spans="2:14">
      <c r="B30" t="s">
        <v>1759</v>
      </c>
      <c r="C30" t="s">
        <v>1760</v>
      </c>
      <c r="D30" t="s">
        <v>103</v>
      </c>
      <c r="E30" t="s">
        <v>126</v>
      </c>
      <c r="F30" t="s">
        <v>813</v>
      </c>
      <c r="G30" t="s">
        <v>115</v>
      </c>
      <c r="H30" t="s">
        <v>105</v>
      </c>
      <c r="I30" s="76">
        <v>17838</v>
      </c>
      <c r="J30" s="76">
        <v>66650</v>
      </c>
      <c r="K30" s="76">
        <v>11889.027</v>
      </c>
      <c r="L30" s="76">
        <v>0.15</v>
      </c>
      <c r="M30" s="76">
        <v>0.82</v>
      </c>
      <c r="N30" s="76">
        <v>0.14000000000000001</v>
      </c>
    </row>
    <row r="31" spans="2:14">
      <c r="B31" t="s">
        <v>1761</v>
      </c>
      <c r="C31" t="s">
        <v>1762</v>
      </c>
      <c r="D31" t="s">
        <v>103</v>
      </c>
      <c r="E31" t="s">
        <v>126</v>
      </c>
      <c r="F31" t="s">
        <v>818</v>
      </c>
      <c r="G31" t="s">
        <v>115</v>
      </c>
      <c r="H31" t="s">
        <v>105</v>
      </c>
      <c r="I31" s="76">
        <v>9221</v>
      </c>
      <c r="J31" s="76">
        <v>70450</v>
      </c>
      <c r="K31" s="76">
        <v>6496.1944999999996</v>
      </c>
      <c r="L31" s="76">
        <v>0.12</v>
      </c>
      <c r="M31" s="76">
        <v>0.45</v>
      </c>
      <c r="N31" s="76">
        <v>0.08</v>
      </c>
    </row>
    <row r="32" spans="2:14">
      <c r="B32" t="s">
        <v>1763</v>
      </c>
      <c r="C32" t="s">
        <v>1764</v>
      </c>
      <c r="D32" t="s">
        <v>103</v>
      </c>
      <c r="E32" t="s">
        <v>126</v>
      </c>
      <c r="F32" t="s">
        <v>909</v>
      </c>
      <c r="G32" t="s">
        <v>526</v>
      </c>
      <c r="H32" t="s">
        <v>105</v>
      </c>
      <c r="I32" s="76">
        <v>3614923</v>
      </c>
      <c r="J32" s="76">
        <v>176.9</v>
      </c>
      <c r="K32" s="76">
        <v>6394.7987869999997</v>
      </c>
      <c r="L32" s="76">
        <v>0.11</v>
      </c>
      <c r="M32" s="76">
        <v>0.44</v>
      </c>
      <c r="N32" s="76">
        <v>7.0000000000000007E-2</v>
      </c>
    </row>
    <row r="33" spans="2:14">
      <c r="B33" t="s">
        <v>1763</v>
      </c>
      <c r="C33" t="s">
        <v>1764</v>
      </c>
      <c r="D33" t="s">
        <v>103</v>
      </c>
      <c r="E33" t="s">
        <v>126</v>
      </c>
      <c r="F33" t="s">
        <v>909</v>
      </c>
      <c r="G33" t="s">
        <v>526</v>
      </c>
      <c r="H33" t="s">
        <v>105</v>
      </c>
      <c r="I33" s="76">
        <v>8668966</v>
      </c>
      <c r="J33" s="76">
        <v>176.9</v>
      </c>
      <c r="K33" s="76">
        <v>15335.400854</v>
      </c>
      <c r="L33" s="76">
        <v>0.27</v>
      </c>
      <c r="M33" s="76">
        <v>1.06</v>
      </c>
      <c r="N33" s="76">
        <v>0.18</v>
      </c>
    </row>
    <row r="34" spans="2:14">
      <c r="B34" t="s">
        <v>1765</v>
      </c>
      <c r="C34" t="s">
        <v>1766</v>
      </c>
      <c r="D34" t="s">
        <v>103</v>
      </c>
      <c r="E34" t="s">
        <v>126</v>
      </c>
      <c r="F34" t="s">
        <v>1516</v>
      </c>
      <c r="G34" t="s">
        <v>526</v>
      </c>
      <c r="H34" t="s">
        <v>105</v>
      </c>
      <c r="I34" s="76">
        <v>567143.14</v>
      </c>
      <c r="J34" s="76">
        <v>1094</v>
      </c>
      <c r="K34" s="76">
        <v>6204.5459516000001</v>
      </c>
      <c r="L34" s="76">
        <v>0.1</v>
      </c>
      <c r="M34" s="76">
        <v>0.43</v>
      </c>
      <c r="N34" s="76">
        <v>7.0000000000000007E-2</v>
      </c>
    </row>
    <row r="35" spans="2:14">
      <c r="B35" t="s">
        <v>1765</v>
      </c>
      <c r="C35" t="s">
        <v>1766</v>
      </c>
      <c r="D35" t="s">
        <v>103</v>
      </c>
      <c r="E35" t="s">
        <v>126</v>
      </c>
      <c r="F35" t="s">
        <v>1516</v>
      </c>
      <c r="G35" t="s">
        <v>526</v>
      </c>
      <c r="H35" t="s">
        <v>105</v>
      </c>
      <c r="I35" s="76">
        <v>1360823.68</v>
      </c>
      <c r="J35" s="76">
        <v>1094</v>
      </c>
      <c r="K35" s="76">
        <v>14887.4110592</v>
      </c>
      <c r="L35" s="76">
        <v>0.25</v>
      </c>
      <c r="M35" s="76">
        <v>1.03</v>
      </c>
      <c r="N35" s="76">
        <v>0.17</v>
      </c>
    </row>
    <row r="36" spans="2:14">
      <c r="B36" t="s">
        <v>1767</v>
      </c>
      <c r="C36" t="s">
        <v>1768</v>
      </c>
      <c r="D36" t="s">
        <v>103</v>
      </c>
      <c r="E36" t="s">
        <v>126</v>
      </c>
      <c r="F36" t="s">
        <v>1513</v>
      </c>
      <c r="G36" t="s">
        <v>526</v>
      </c>
      <c r="H36" t="s">
        <v>105</v>
      </c>
      <c r="I36" s="76">
        <v>15325239</v>
      </c>
      <c r="J36" s="76">
        <v>49.1</v>
      </c>
      <c r="K36" s="76">
        <v>7524.6923489999999</v>
      </c>
      <c r="L36" s="76">
        <v>0.12</v>
      </c>
      <c r="M36" s="76">
        <v>0.52</v>
      </c>
      <c r="N36" s="76">
        <v>0.09</v>
      </c>
    </row>
    <row r="37" spans="2:14">
      <c r="B37" t="s">
        <v>1767</v>
      </c>
      <c r="C37" t="s">
        <v>1768</v>
      </c>
      <c r="D37" t="s">
        <v>103</v>
      </c>
      <c r="E37" t="s">
        <v>126</v>
      </c>
      <c r="F37" t="s">
        <v>1513</v>
      </c>
      <c r="G37" t="s">
        <v>526</v>
      </c>
      <c r="H37" t="s">
        <v>105</v>
      </c>
      <c r="I37" s="76">
        <v>41252256.619999997</v>
      </c>
      <c r="J37" s="76">
        <v>49.1</v>
      </c>
      <c r="K37" s="76">
        <v>20254.858000420001</v>
      </c>
      <c r="L37" s="76">
        <v>0.32</v>
      </c>
      <c r="M37" s="76">
        <v>1.4</v>
      </c>
      <c r="N37" s="76">
        <v>0.23</v>
      </c>
    </row>
    <row r="38" spans="2:14">
      <c r="B38" t="s">
        <v>1769</v>
      </c>
      <c r="C38" t="s">
        <v>1770</v>
      </c>
      <c r="D38" t="s">
        <v>103</v>
      </c>
      <c r="E38" t="s">
        <v>126</v>
      </c>
      <c r="F38" t="s">
        <v>669</v>
      </c>
      <c r="G38" t="s">
        <v>526</v>
      </c>
      <c r="H38" t="s">
        <v>105</v>
      </c>
      <c r="I38" s="76">
        <v>8343</v>
      </c>
      <c r="J38" s="76">
        <v>58210</v>
      </c>
      <c r="K38" s="76">
        <v>4856.4602999999997</v>
      </c>
      <c r="L38" s="76">
        <v>7.0000000000000007E-2</v>
      </c>
      <c r="M38" s="76">
        <v>0.34</v>
      </c>
      <c r="N38" s="76">
        <v>0.06</v>
      </c>
    </row>
    <row r="39" spans="2:14">
      <c r="B39" t="s">
        <v>1769</v>
      </c>
      <c r="C39" t="s">
        <v>1770</v>
      </c>
      <c r="D39" t="s">
        <v>103</v>
      </c>
      <c r="E39" t="s">
        <v>126</v>
      </c>
      <c r="F39" t="s">
        <v>669</v>
      </c>
      <c r="G39" t="s">
        <v>526</v>
      </c>
      <c r="H39" t="s">
        <v>105</v>
      </c>
      <c r="I39" s="76">
        <v>43098</v>
      </c>
      <c r="J39" s="76">
        <v>58210</v>
      </c>
      <c r="K39" s="76">
        <v>25087.345799999999</v>
      </c>
      <c r="L39" s="76">
        <v>0.34</v>
      </c>
      <c r="M39" s="76">
        <v>1.73</v>
      </c>
      <c r="N39" s="76">
        <v>0.28999999999999998</v>
      </c>
    </row>
    <row r="40" spans="2:14">
      <c r="B40" t="s">
        <v>1771</v>
      </c>
      <c r="C40" t="s">
        <v>1772</v>
      </c>
      <c r="D40" t="s">
        <v>103</v>
      </c>
      <c r="E40" t="s">
        <v>126</v>
      </c>
      <c r="F40" t="s">
        <v>1643</v>
      </c>
      <c r="G40" t="s">
        <v>564</v>
      </c>
      <c r="H40" t="s">
        <v>105</v>
      </c>
      <c r="I40" s="76">
        <v>168215</v>
      </c>
      <c r="J40" s="76">
        <v>6176</v>
      </c>
      <c r="K40" s="76">
        <v>10388.9584</v>
      </c>
      <c r="L40" s="76">
        <v>0.01</v>
      </c>
      <c r="M40" s="76">
        <v>0.72</v>
      </c>
      <c r="N40" s="76">
        <v>0.12</v>
      </c>
    </row>
    <row r="41" spans="2:14">
      <c r="B41" t="s">
        <v>1771</v>
      </c>
      <c r="C41" t="s">
        <v>1772</v>
      </c>
      <c r="D41" t="s">
        <v>103</v>
      </c>
      <c r="E41" t="s">
        <v>126</v>
      </c>
      <c r="F41" t="s">
        <v>1643</v>
      </c>
      <c r="G41" t="s">
        <v>564</v>
      </c>
      <c r="H41" t="s">
        <v>105</v>
      </c>
      <c r="I41" s="76">
        <v>327837</v>
      </c>
      <c r="J41" s="76">
        <v>6176</v>
      </c>
      <c r="K41" s="76">
        <v>20247.21312</v>
      </c>
      <c r="L41" s="76">
        <v>0.03</v>
      </c>
      <c r="M41" s="76">
        <v>1.4</v>
      </c>
      <c r="N41" s="76">
        <v>0.23</v>
      </c>
    </row>
    <row r="42" spans="2:14">
      <c r="B42" t="s">
        <v>1773</v>
      </c>
      <c r="C42" t="s">
        <v>1774</v>
      </c>
      <c r="D42" t="s">
        <v>103</v>
      </c>
      <c r="E42" t="s">
        <v>126</v>
      </c>
      <c r="F42" t="s">
        <v>1147</v>
      </c>
      <c r="G42" t="s">
        <v>1148</v>
      </c>
      <c r="H42" t="s">
        <v>105</v>
      </c>
      <c r="I42" s="76">
        <v>45882</v>
      </c>
      <c r="J42" s="76">
        <v>10860</v>
      </c>
      <c r="K42" s="76">
        <v>4982.7852000000003</v>
      </c>
      <c r="L42" s="76">
        <v>0.05</v>
      </c>
      <c r="M42" s="76">
        <v>0.34</v>
      </c>
      <c r="N42" s="76">
        <v>0.06</v>
      </c>
    </row>
    <row r="43" spans="2:14">
      <c r="B43" t="s">
        <v>1773</v>
      </c>
      <c r="C43" t="s">
        <v>1774</v>
      </c>
      <c r="D43" t="s">
        <v>103</v>
      </c>
      <c r="E43" t="s">
        <v>126</v>
      </c>
      <c r="F43" t="s">
        <v>1147</v>
      </c>
      <c r="G43" t="s">
        <v>1148</v>
      </c>
      <c r="H43" t="s">
        <v>105</v>
      </c>
      <c r="I43" s="76">
        <v>89725.69</v>
      </c>
      <c r="J43" s="76">
        <v>10860</v>
      </c>
      <c r="K43" s="76">
        <v>9744.2099340000004</v>
      </c>
      <c r="L43" s="76">
        <v>0.1</v>
      </c>
      <c r="M43" s="76">
        <v>0.67</v>
      </c>
      <c r="N43" s="76">
        <v>0.11</v>
      </c>
    </row>
    <row r="44" spans="2:14">
      <c r="B44" t="s">
        <v>1775</v>
      </c>
      <c r="C44" t="s">
        <v>1776</v>
      </c>
      <c r="D44" t="s">
        <v>103</v>
      </c>
      <c r="E44" t="s">
        <v>126</v>
      </c>
      <c r="F44" t="s">
        <v>1777</v>
      </c>
      <c r="G44" t="s">
        <v>553</v>
      </c>
      <c r="H44" t="s">
        <v>105</v>
      </c>
      <c r="I44" s="76">
        <v>6415</v>
      </c>
      <c r="J44" s="76">
        <v>22590</v>
      </c>
      <c r="K44" s="76">
        <v>1449.1485</v>
      </c>
      <c r="L44" s="76">
        <v>0.03</v>
      </c>
      <c r="M44" s="76">
        <v>0.1</v>
      </c>
      <c r="N44" s="76">
        <v>0.02</v>
      </c>
    </row>
    <row r="45" spans="2:14">
      <c r="B45" t="s">
        <v>1778</v>
      </c>
      <c r="C45" t="s">
        <v>1779</v>
      </c>
      <c r="D45" t="s">
        <v>103</v>
      </c>
      <c r="E45" t="s">
        <v>126</v>
      </c>
      <c r="F45" t="s">
        <v>1780</v>
      </c>
      <c r="G45" t="s">
        <v>553</v>
      </c>
      <c r="H45" t="s">
        <v>105</v>
      </c>
      <c r="I45" s="76">
        <v>16192</v>
      </c>
      <c r="J45" s="76">
        <v>27190</v>
      </c>
      <c r="K45" s="76">
        <v>4402.6048000000001</v>
      </c>
      <c r="L45" s="76">
        <v>0.03</v>
      </c>
      <c r="M45" s="76">
        <v>0.3</v>
      </c>
      <c r="N45" s="76">
        <v>0.05</v>
      </c>
    </row>
    <row r="46" spans="2:14">
      <c r="B46" t="s">
        <v>1778</v>
      </c>
      <c r="C46" t="s">
        <v>1779</v>
      </c>
      <c r="D46" t="s">
        <v>103</v>
      </c>
      <c r="E46" t="s">
        <v>126</v>
      </c>
      <c r="F46" t="s">
        <v>1780</v>
      </c>
      <c r="G46" t="s">
        <v>553</v>
      </c>
      <c r="H46" t="s">
        <v>105</v>
      </c>
      <c r="I46" s="76">
        <v>65460</v>
      </c>
      <c r="J46" s="76">
        <v>27190</v>
      </c>
      <c r="K46" s="76">
        <v>17798.574000000001</v>
      </c>
      <c r="L46" s="76">
        <v>0.11</v>
      </c>
      <c r="M46" s="76">
        <v>1.23</v>
      </c>
      <c r="N46" s="76">
        <v>0.21</v>
      </c>
    </row>
    <row r="47" spans="2:14">
      <c r="B47" t="s">
        <v>1781</v>
      </c>
      <c r="C47" t="s">
        <v>1782</v>
      </c>
      <c r="D47" t="s">
        <v>103</v>
      </c>
      <c r="E47" t="s">
        <v>126</v>
      </c>
      <c r="F47" t="s">
        <v>552</v>
      </c>
      <c r="G47" t="s">
        <v>553</v>
      </c>
      <c r="H47" t="s">
        <v>105</v>
      </c>
      <c r="I47" s="76">
        <v>75417</v>
      </c>
      <c r="J47" s="76">
        <v>6635</v>
      </c>
      <c r="K47" s="76">
        <v>5003.91795</v>
      </c>
      <c r="L47" s="76">
        <v>7.0000000000000007E-2</v>
      </c>
      <c r="M47" s="76">
        <v>0.35</v>
      </c>
      <c r="N47" s="76">
        <v>0.06</v>
      </c>
    </row>
    <row r="48" spans="2:14">
      <c r="B48" t="s">
        <v>1781</v>
      </c>
      <c r="C48" t="s">
        <v>1782</v>
      </c>
      <c r="D48" t="s">
        <v>103</v>
      </c>
      <c r="E48" t="s">
        <v>126</v>
      </c>
      <c r="F48" t="s">
        <v>552</v>
      </c>
      <c r="G48" t="s">
        <v>553</v>
      </c>
      <c r="H48" t="s">
        <v>105</v>
      </c>
      <c r="I48" s="76">
        <v>211492</v>
      </c>
      <c r="J48" s="76">
        <v>6635</v>
      </c>
      <c r="K48" s="76">
        <v>14032.494199999999</v>
      </c>
      <c r="L48" s="76">
        <v>0.2</v>
      </c>
      <c r="M48" s="76">
        <v>0.97</v>
      </c>
      <c r="N48" s="76">
        <v>0.16</v>
      </c>
    </row>
    <row r="49" spans="2:14">
      <c r="B49" t="s">
        <v>1783</v>
      </c>
      <c r="C49" t="s">
        <v>1784</v>
      </c>
      <c r="D49" t="s">
        <v>103</v>
      </c>
      <c r="E49" t="s">
        <v>126</v>
      </c>
      <c r="F49" t="s">
        <v>1041</v>
      </c>
      <c r="G49" t="s">
        <v>751</v>
      </c>
      <c r="H49" t="s">
        <v>105</v>
      </c>
      <c r="I49" s="76">
        <v>95056</v>
      </c>
      <c r="J49" s="76">
        <v>1568</v>
      </c>
      <c r="K49" s="76">
        <v>1490.4780800000001</v>
      </c>
      <c r="L49" s="76">
        <v>0.01</v>
      </c>
      <c r="M49" s="76">
        <v>0.1</v>
      </c>
      <c r="N49" s="76">
        <v>0.02</v>
      </c>
    </row>
    <row r="50" spans="2:14">
      <c r="B50" t="s">
        <v>1785</v>
      </c>
      <c r="C50" t="s">
        <v>1786</v>
      </c>
      <c r="D50" t="s">
        <v>103</v>
      </c>
      <c r="E50" t="s">
        <v>126</v>
      </c>
      <c r="F50" t="s">
        <v>1787</v>
      </c>
      <c r="G50" t="s">
        <v>751</v>
      </c>
      <c r="H50" t="s">
        <v>105</v>
      </c>
      <c r="I50" s="76">
        <v>39524</v>
      </c>
      <c r="J50" s="76">
        <v>11060</v>
      </c>
      <c r="K50" s="76">
        <v>4371.3544000000002</v>
      </c>
      <c r="L50" s="76">
        <v>0.01</v>
      </c>
      <c r="M50" s="76">
        <v>0.3</v>
      </c>
      <c r="N50" s="76">
        <v>0.05</v>
      </c>
    </row>
    <row r="51" spans="2:14">
      <c r="B51" t="s">
        <v>1785</v>
      </c>
      <c r="C51" t="s">
        <v>1786</v>
      </c>
      <c r="D51" t="s">
        <v>103</v>
      </c>
      <c r="E51" t="s">
        <v>126</v>
      </c>
      <c r="F51" t="s">
        <v>1787</v>
      </c>
      <c r="G51" t="s">
        <v>751</v>
      </c>
      <c r="H51" t="s">
        <v>105</v>
      </c>
      <c r="I51" s="76">
        <v>88755</v>
      </c>
      <c r="J51" s="76">
        <v>11060</v>
      </c>
      <c r="K51" s="76">
        <v>9816.3029999999999</v>
      </c>
      <c r="L51" s="76">
        <v>0.02</v>
      </c>
      <c r="M51" s="76">
        <v>0.68</v>
      </c>
      <c r="N51" s="76">
        <v>0.11</v>
      </c>
    </row>
    <row r="52" spans="2:14">
      <c r="B52" t="s">
        <v>1788</v>
      </c>
      <c r="C52" t="s">
        <v>1789</v>
      </c>
      <c r="D52" t="s">
        <v>103</v>
      </c>
      <c r="E52" t="s">
        <v>126</v>
      </c>
      <c r="F52" t="s">
        <v>1790</v>
      </c>
      <c r="G52" t="s">
        <v>751</v>
      </c>
      <c r="H52" t="s">
        <v>105</v>
      </c>
      <c r="I52" s="76">
        <v>18944</v>
      </c>
      <c r="J52" s="76">
        <v>29660</v>
      </c>
      <c r="K52" s="76">
        <v>5618.7903999999999</v>
      </c>
      <c r="L52" s="76">
        <v>0.01</v>
      </c>
      <c r="M52" s="76">
        <v>0.39</v>
      </c>
      <c r="N52" s="76">
        <v>7.0000000000000007E-2</v>
      </c>
    </row>
    <row r="53" spans="2:14">
      <c r="B53" t="s">
        <v>1791</v>
      </c>
      <c r="C53" t="s">
        <v>1792</v>
      </c>
      <c r="D53" t="s">
        <v>103</v>
      </c>
      <c r="E53" t="s">
        <v>126</v>
      </c>
      <c r="F53" t="s">
        <v>467</v>
      </c>
      <c r="G53" t="s">
        <v>433</v>
      </c>
      <c r="H53" t="s">
        <v>105</v>
      </c>
      <c r="I53" s="76">
        <v>32502.75</v>
      </c>
      <c r="J53" s="76">
        <v>4563</v>
      </c>
      <c r="K53" s="76">
        <v>1483.1004825</v>
      </c>
      <c r="L53" s="76">
        <v>0.03</v>
      </c>
      <c r="M53" s="76">
        <v>0.1</v>
      </c>
      <c r="N53" s="76">
        <v>0.02</v>
      </c>
    </row>
    <row r="54" spans="2:14">
      <c r="B54" t="s">
        <v>1791</v>
      </c>
      <c r="C54" t="s">
        <v>1792</v>
      </c>
      <c r="D54" t="s">
        <v>103</v>
      </c>
      <c r="E54" t="s">
        <v>126</v>
      </c>
      <c r="F54" t="s">
        <v>467</v>
      </c>
      <c r="G54" t="s">
        <v>433</v>
      </c>
      <c r="H54" t="s">
        <v>105</v>
      </c>
      <c r="I54" s="76">
        <v>84044.82</v>
      </c>
      <c r="J54" s="76">
        <v>4563</v>
      </c>
      <c r="K54" s="76">
        <v>3834.9651365999998</v>
      </c>
      <c r="L54" s="76">
        <v>0.08</v>
      </c>
      <c r="M54" s="76">
        <v>0.27</v>
      </c>
      <c r="N54" s="76">
        <v>0.04</v>
      </c>
    </row>
    <row r="55" spans="2:14">
      <c r="B55" t="s">
        <v>1793</v>
      </c>
      <c r="C55" t="s">
        <v>1794</v>
      </c>
      <c r="D55" t="s">
        <v>103</v>
      </c>
      <c r="E55" t="s">
        <v>126</v>
      </c>
      <c r="F55" t="s">
        <v>568</v>
      </c>
      <c r="G55" t="s">
        <v>433</v>
      </c>
      <c r="H55" t="s">
        <v>105</v>
      </c>
      <c r="I55" s="76">
        <v>70649</v>
      </c>
      <c r="J55" s="76">
        <v>3750</v>
      </c>
      <c r="K55" s="76">
        <v>2649.3375000000001</v>
      </c>
      <c r="L55" s="76">
        <v>0.05</v>
      </c>
      <c r="M55" s="76">
        <v>0.18</v>
      </c>
      <c r="N55" s="76">
        <v>0.03</v>
      </c>
    </row>
    <row r="56" spans="2:14">
      <c r="B56" t="s">
        <v>1793</v>
      </c>
      <c r="C56" t="s">
        <v>1794</v>
      </c>
      <c r="D56" t="s">
        <v>103</v>
      </c>
      <c r="E56" t="s">
        <v>126</v>
      </c>
      <c r="F56" t="s">
        <v>568</v>
      </c>
      <c r="G56" t="s">
        <v>433</v>
      </c>
      <c r="H56" t="s">
        <v>105</v>
      </c>
      <c r="I56" s="76">
        <v>980145</v>
      </c>
      <c r="J56" s="76">
        <v>3750</v>
      </c>
      <c r="K56" s="76">
        <v>36755.4375</v>
      </c>
      <c r="L56" s="76">
        <v>0.63</v>
      </c>
      <c r="M56" s="76">
        <v>2.54</v>
      </c>
      <c r="N56" s="76">
        <v>0.43</v>
      </c>
    </row>
    <row r="57" spans="2:14">
      <c r="B57" t="s">
        <v>1795</v>
      </c>
      <c r="C57" t="s">
        <v>1796</v>
      </c>
      <c r="D57" t="s">
        <v>103</v>
      </c>
      <c r="E57" t="s">
        <v>126</v>
      </c>
      <c r="F57" t="s">
        <v>455</v>
      </c>
      <c r="G57" t="s">
        <v>433</v>
      </c>
      <c r="H57" t="s">
        <v>105</v>
      </c>
      <c r="I57" s="76">
        <v>207010</v>
      </c>
      <c r="J57" s="76">
        <v>1964</v>
      </c>
      <c r="K57" s="76">
        <v>4065.6763999999998</v>
      </c>
      <c r="L57" s="76">
        <v>7.0000000000000007E-2</v>
      </c>
      <c r="M57" s="76">
        <v>0.28000000000000003</v>
      </c>
      <c r="N57" s="76">
        <v>0.05</v>
      </c>
    </row>
    <row r="58" spans="2:14">
      <c r="B58" t="s">
        <v>1795</v>
      </c>
      <c r="C58" t="s">
        <v>1796</v>
      </c>
      <c r="D58" t="s">
        <v>103</v>
      </c>
      <c r="E58" t="s">
        <v>126</v>
      </c>
      <c r="F58" t="s">
        <v>455</v>
      </c>
      <c r="G58" t="s">
        <v>433</v>
      </c>
      <c r="H58" t="s">
        <v>105</v>
      </c>
      <c r="I58" s="76">
        <v>1335425</v>
      </c>
      <c r="J58" s="76">
        <v>1964</v>
      </c>
      <c r="K58" s="76">
        <v>26227.746999999999</v>
      </c>
      <c r="L58" s="76">
        <v>0.43</v>
      </c>
      <c r="M58" s="76">
        <v>1.81</v>
      </c>
      <c r="N58" s="76">
        <v>0.3</v>
      </c>
    </row>
    <row r="59" spans="2:14">
      <c r="B59" t="s">
        <v>1797</v>
      </c>
      <c r="C59" t="s">
        <v>1798</v>
      </c>
      <c r="D59" t="s">
        <v>103</v>
      </c>
      <c r="E59" t="s">
        <v>126</v>
      </c>
      <c r="F59" t="s">
        <v>684</v>
      </c>
      <c r="G59" t="s">
        <v>433</v>
      </c>
      <c r="H59" t="s">
        <v>105</v>
      </c>
      <c r="I59" s="76">
        <v>33454</v>
      </c>
      <c r="J59" s="76">
        <v>25130</v>
      </c>
      <c r="K59" s="76">
        <v>8406.9902000000002</v>
      </c>
      <c r="L59" s="76">
        <v>0.25</v>
      </c>
      <c r="M59" s="76">
        <v>0.57999999999999996</v>
      </c>
      <c r="N59" s="76">
        <v>0.1</v>
      </c>
    </row>
    <row r="60" spans="2:14">
      <c r="B60" t="s">
        <v>1799</v>
      </c>
      <c r="C60" t="s">
        <v>1800</v>
      </c>
      <c r="D60" t="s">
        <v>103</v>
      </c>
      <c r="E60" t="s">
        <v>126</v>
      </c>
      <c r="F60" t="s">
        <v>585</v>
      </c>
      <c r="G60" t="s">
        <v>433</v>
      </c>
      <c r="H60" t="s">
        <v>105</v>
      </c>
      <c r="I60" s="76">
        <v>127531</v>
      </c>
      <c r="J60" s="76">
        <v>3401</v>
      </c>
      <c r="K60" s="76">
        <v>4337.3293100000001</v>
      </c>
      <c r="L60" s="76">
        <v>0.06</v>
      </c>
      <c r="M60" s="76">
        <v>0.3</v>
      </c>
      <c r="N60" s="76">
        <v>0.05</v>
      </c>
    </row>
    <row r="61" spans="2:14">
      <c r="B61" t="s">
        <v>1799</v>
      </c>
      <c r="C61" t="s">
        <v>1800</v>
      </c>
      <c r="D61" t="s">
        <v>103</v>
      </c>
      <c r="E61" t="s">
        <v>126</v>
      </c>
      <c r="F61" t="s">
        <v>585</v>
      </c>
      <c r="G61" t="s">
        <v>433</v>
      </c>
      <c r="H61" t="s">
        <v>105</v>
      </c>
      <c r="I61" s="76">
        <v>502645</v>
      </c>
      <c r="J61" s="76">
        <v>3401</v>
      </c>
      <c r="K61" s="76">
        <v>17094.956450000001</v>
      </c>
      <c r="L61" s="76">
        <v>0.26</v>
      </c>
      <c r="M61" s="76">
        <v>1.18</v>
      </c>
      <c r="N61" s="76">
        <v>0.2</v>
      </c>
    </row>
    <row r="62" spans="2:14">
      <c r="B62" t="s">
        <v>1801</v>
      </c>
      <c r="C62" t="s">
        <v>1802</v>
      </c>
      <c r="D62" t="s">
        <v>103</v>
      </c>
      <c r="E62" t="s">
        <v>126</v>
      </c>
      <c r="F62" t="s">
        <v>634</v>
      </c>
      <c r="G62" t="s">
        <v>433</v>
      </c>
      <c r="H62" t="s">
        <v>105</v>
      </c>
      <c r="I62" s="76">
        <v>13401</v>
      </c>
      <c r="J62" s="76">
        <v>17090</v>
      </c>
      <c r="K62" s="76">
        <v>2290.2309</v>
      </c>
      <c r="L62" s="76">
        <v>0.03</v>
      </c>
      <c r="M62" s="76">
        <v>0.16</v>
      </c>
      <c r="N62" s="76">
        <v>0.03</v>
      </c>
    </row>
    <row r="63" spans="2:14">
      <c r="B63" t="s">
        <v>1801</v>
      </c>
      <c r="C63" t="s">
        <v>1802</v>
      </c>
      <c r="D63" t="s">
        <v>103</v>
      </c>
      <c r="E63" t="s">
        <v>126</v>
      </c>
      <c r="F63" t="s">
        <v>634</v>
      </c>
      <c r="G63" t="s">
        <v>433</v>
      </c>
      <c r="H63" t="s">
        <v>105</v>
      </c>
      <c r="I63" s="76">
        <v>155524</v>
      </c>
      <c r="J63" s="76">
        <v>17090</v>
      </c>
      <c r="K63" s="76">
        <v>26579.051599999999</v>
      </c>
      <c r="L63" s="76">
        <v>0.35</v>
      </c>
      <c r="M63" s="76">
        <v>1.84</v>
      </c>
      <c r="N63" s="76">
        <v>0.31</v>
      </c>
    </row>
    <row r="64" spans="2:14">
      <c r="B64" t="s">
        <v>1803</v>
      </c>
      <c r="C64" t="s">
        <v>1804</v>
      </c>
      <c r="D64" t="s">
        <v>103</v>
      </c>
      <c r="E64" t="s">
        <v>126</v>
      </c>
      <c r="F64" t="s">
        <v>432</v>
      </c>
      <c r="G64" t="s">
        <v>433</v>
      </c>
      <c r="H64" t="s">
        <v>105</v>
      </c>
      <c r="I64" s="76">
        <v>20958</v>
      </c>
      <c r="J64" s="76">
        <v>19620</v>
      </c>
      <c r="K64" s="76">
        <v>4111.9596000000001</v>
      </c>
      <c r="L64" s="76">
        <v>0.02</v>
      </c>
      <c r="M64" s="76">
        <v>0.28000000000000003</v>
      </c>
      <c r="N64" s="76">
        <v>0.05</v>
      </c>
    </row>
    <row r="65" spans="2:14">
      <c r="B65" t="s">
        <v>1803</v>
      </c>
      <c r="C65" t="s">
        <v>1804</v>
      </c>
      <c r="D65" t="s">
        <v>103</v>
      </c>
      <c r="E65" t="s">
        <v>126</v>
      </c>
      <c r="F65" t="s">
        <v>432</v>
      </c>
      <c r="G65" t="s">
        <v>433</v>
      </c>
      <c r="H65" t="s">
        <v>105</v>
      </c>
      <c r="I65" s="76">
        <v>189151</v>
      </c>
      <c r="J65" s="76">
        <v>19620</v>
      </c>
      <c r="K65" s="76">
        <v>37111.426200000002</v>
      </c>
      <c r="L65" s="76">
        <v>0.16</v>
      </c>
      <c r="M65" s="76">
        <v>2.57</v>
      </c>
      <c r="N65" s="76">
        <v>0.43</v>
      </c>
    </row>
    <row r="66" spans="2:14">
      <c r="B66" t="s">
        <v>1805</v>
      </c>
      <c r="C66" t="s">
        <v>1806</v>
      </c>
      <c r="D66" t="s">
        <v>103</v>
      </c>
      <c r="E66" t="s">
        <v>126</v>
      </c>
      <c r="F66" t="s">
        <v>1807</v>
      </c>
      <c r="G66" t="s">
        <v>128</v>
      </c>
      <c r="H66" t="s">
        <v>105</v>
      </c>
      <c r="I66" s="76">
        <v>3513.2</v>
      </c>
      <c r="J66" s="76">
        <v>21560</v>
      </c>
      <c r="K66" s="76">
        <v>757.44592</v>
      </c>
      <c r="L66" s="76">
        <v>0.01</v>
      </c>
      <c r="M66" s="76">
        <v>0.05</v>
      </c>
      <c r="N66" s="76">
        <v>0.01</v>
      </c>
    </row>
    <row r="67" spans="2:14">
      <c r="B67" t="s">
        <v>1808</v>
      </c>
      <c r="C67" t="s">
        <v>1809</v>
      </c>
      <c r="D67" t="s">
        <v>103</v>
      </c>
      <c r="E67" t="s">
        <v>126</v>
      </c>
      <c r="F67" t="s">
        <v>1810</v>
      </c>
      <c r="G67" t="s">
        <v>132</v>
      </c>
      <c r="H67" t="s">
        <v>105</v>
      </c>
      <c r="I67" s="76">
        <v>17411</v>
      </c>
      <c r="J67" s="76">
        <v>28180</v>
      </c>
      <c r="K67" s="76">
        <v>4906.4197999999997</v>
      </c>
      <c r="L67" s="76">
        <v>0.02</v>
      </c>
      <c r="M67" s="76">
        <v>0.34</v>
      </c>
      <c r="N67" s="76">
        <v>0.06</v>
      </c>
    </row>
    <row r="68" spans="2:14">
      <c r="B68" t="s">
        <v>1808</v>
      </c>
      <c r="C68" t="s">
        <v>1809</v>
      </c>
      <c r="D68" t="s">
        <v>103</v>
      </c>
      <c r="E68" t="s">
        <v>126</v>
      </c>
      <c r="F68" t="s">
        <v>1810</v>
      </c>
      <c r="G68" t="s">
        <v>132</v>
      </c>
      <c r="H68" t="s">
        <v>105</v>
      </c>
      <c r="I68" s="76">
        <v>60563</v>
      </c>
      <c r="J68" s="76">
        <v>28180</v>
      </c>
      <c r="K68" s="76">
        <v>17066.653399999999</v>
      </c>
      <c r="L68" s="76">
        <v>0.08</v>
      </c>
      <c r="M68" s="76">
        <v>1.18</v>
      </c>
      <c r="N68" s="76">
        <v>0.2</v>
      </c>
    </row>
    <row r="69" spans="2:14">
      <c r="B69" t="s">
        <v>1811</v>
      </c>
      <c r="C69" t="s">
        <v>1812</v>
      </c>
      <c r="D69" t="s">
        <v>103</v>
      </c>
      <c r="E69" t="s">
        <v>126</v>
      </c>
      <c r="F69" t="s">
        <v>475</v>
      </c>
      <c r="G69" t="s">
        <v>135</v>
      </c>
      <c r="H69" t="s">
        <v>105</v>
      </c>
      <c r="I69" s="76">
        <v>807891</v>
      </c>
      <c r="J69" s="76">
        <v>505.1</v>
      </c>
      <c r="K69" s="76">
        <v>4080.6574409999998</v>
      </c>
      <c r="L69" s="76">
        <v>0.03</v>
      </c>
      <c r="M69" s="76">
        <v>0.28000000000000003</v>
      </c>
      <c r="N69" s="76">
        <v>0.05</v>
      </c>
    </row>
    <row r="70" spans="2:14">
      <c r="B70" t="s">
        <v>1813</v>
      </c>
      <c r="C70" t="s">
        <v>1814</v>
      </c>
      <c r="D70" t="s">
        <v>103</v>
      </c>
      <c r="E70" t="s">
        <v>126</v>
      </c>
      <c r="F70" t="s">
        <v>672</v>
      </c>
      <c r="G70" t="s">
        <v>135</v>
      </c>
      <c r="H70" t="s">
        <v>105</v>
      </c>
      <c r="I70" s="76">
        <v>10249</v>
      </c>
      <c r="J70" s="76">
        <v>3289</v>
      </c>
      <c r="K70" s="76">
        <v>337.08960999999999</v>
      </c>
      <c r="L70" s="76">
        <v>0.01</v>
      </c>
      <c r="M70" s="76">
        <v>0.02</v>
      </c>
      <c r="N70" s="76">
        <v>0</v>
      </c>
    </row>
    <row r="71" spans="2:14">
      <c r="B71" t="s">
        <v>1815</v>
      </c>
      <c r="C71" t="s">
        <v>1816</v>
      </c>
      <c r="D71" t="s">
        <v>103</v>
      </c>
      <c r="E71" t="s">
        <v>126</v>
      </c>
      <c r="F71" t="s">
        <v>736</v>
      </c>
      <c r="G71" t="s">
        <v>135</v>
      </c>
      <c r="H71" t="s">
        <v>105</v>
      </c>
      <c r="I71" s="76">
        <v>214612</v>
      </c>
      <c r="J71" s="76">
        <v>1899</v>
      </c>
      <c r="K71" s="76">
        <v>4075.4818799999998</v>
      </c>
      <c r="L71" s="76">
        <v>0.13</v>
      </c>
      <c r="M71" s="76">
        <v>0.28000000000000003</v>
      </c>
      <c r="N71" s="76">
        <v>0.05</v>
      </c>
    </row>
    <row r="72" spans="2:14">
      <c r="B72" t="s">
        <v>1815</v>
      </c>
      <c r="C72" t="s">
        <v>1816</v>
      </c>
      <c r="D72" t="s">
        <v>103</v>
      </c>
      <c r="E72" t="s">
        <v>126</v>
      </c>
      <c r="F72" t="s">
        <v>736</v>
      </c>
      <c r="G72" t="s">
        <v>135</v>
      </c>
      <c r="H72" t="s">
        <v>105</v>
      </c>
      <c r="I72" s="76">
        <v>355546</v>
      </c>
      <c r="J72" s="76">
        <v>1899</v>
      </c>
      <c r="K72" s="76">
        <v>6751.8185400000002</v>
      </c>
      <c r="L72" s="76">
        <v>0.22</v>
      </c>
      <c r="M72" s="76">
        <v>0.47</v>
      </c>
      <c r="N72" s="76">
        <v>0.08</v>
      </c>
    </row>
    <row r="73" spans="2:14">
      <c r="B73" s="77" t="s">
        <v>1817</v>
      </c>
      <c r="E73" s="16"/>
      <c r="F73" s="16"/>
      <c r="G73" s="16"/>
      <c r="I73" s="78">
        <v>24372742.940000001</v>
      </c>
      <c r="K73" s="78">
        <v>422119.52519322</v>
      </c>
      <c r="M73" s="78">
        <v>29.18</v>
      </c>
      <c r="N73" s="78">
        <v>4.88</v>
      </c>
    </row>
    <row r="74" spans="2:14">
      <c r="B74" t="s">
        <v>1818</v>
      </c>
      <c r="C74" t="s">
        <v>1819</v>
      </c>
      <c r="D74" t="s">
        <v>103</v>
      </c>
      <c r="E74" t="s">
        <v>126</v>
      </c>
      <c r="F74" t="s">
        <v>1138</v>
      </c>
      <c r="G74" t="s">
        <v>104</v>
      </c>
      <c r="H74" t="s">
        <v>105</v>
      </c>
      <c r="I74" s="76">
        <v>646</v>
      </c>
      <c r="J74" s="76">
        <v>11150</v>
      </c>
      <c r="K74" s="76">
        <v>72.028999999999996</v>
      </c>
      <c r="L74" s="76">
        <v>0</v>
      </c>
      <c r="M74" s="76">
        <v>0</v>
      </c>
      <c r="N74" s="76">
        <v>0</v>
      </c>
    </row>
    <row r="75" spans="2:14">
      <c r="B75" t="s">
        <v>1820</v>
      </c>
      <c r="C75" t="s">
        <v>1821</v>
      </c>
      <c r="D75" t="s">
        <v>103</v>
      </c>
      <c r="E75" t="s">
        <v>126</v>
      </c>
      <c r="F75" t="s">
        <v>1822</v>
      </c>
      <c r="G75" t="s">
        <v>104</v>
      </c>
      <c r="H75" t="s">
        <v>105</v>
      </c>
      <c r="I75" s="76">
        <v>40359</v>
      </c>
      <c r="J75" s="76">
        <v>7101</v>
      </c>
      <c r="K75" s="76">
        <v>2865.8925899999999</v>
      </c>
      <c r="L75" s="76">
        <v>0.3</v>
      </c>
      <c r="M75" s="76">
        <v>0.2</v>
      </c>
      <c r="N75" s="76">
        <v>0.03</v>
      </c>
    </row>
    <row r="76" spans="2:14">
      <c r="B76" t="s">
        <v>1823</v>
      </c>
      <c r="C76" t="s">
        <v>1824</v>
      </c>
      <c r="D76" t="s">
        <v>103</v>
      </c>
      <c r="E76" t="s">
        <v>126</v>
      </c>
      <c r="F76" t="s">
        <v>1825</v>
      </c>
      <c r="G76" t="s">
        <v>1826</v>
      </c>
      <c r="H76" t="s">
        <v>105</v>
      </c>
      <c r="I76" s="76">
        <v>71375</v>
      </c>
      <c r="J76" s="76">
        <v>3623</v>
      </c>
      <c r="K76" s="76">
        <v>2585.9162500000002</v>
      </c>
      <c r="L76" s="76">
        <v>0.28999999999999998</v>
      </c>
      <c r="M76" s="76">
        <v>0.18</v>
      </c>
      <c r="N76" s="76">
        <v>0.03</v>
      </c>
    </row>
    <row r="77" spans="2:14">
      <c r="B77" t="s">
        <v>1827</v>
      </c>
      <c r="C77" t="s">
        <v>1828</v>
      </c>
      <c r="D77" t="s">
        <v>103</v>
      </c>
      <c r="E77" t="s">
        <v>126</v>
      </c>
      <c r="F77" t="s">
        <v>1829</v>
      </c>
      <c r="G77" t="s">
        <v>1826</v>
      </c>
      <c r="H77" t="s">
        <v>105</v>
      </c>
      <c r="I77" s="76">
        <v>327675.75</v>
      </c>
      <c r="J77" s="76">
        <v>1654</v>
      </c>
      <c r="K77" s="76">
        <v>5419.7569050000002</v>
      </c>
      <c r="L77" s="76">
        <v>0.32</v>
      </c>
      <c r="M77" s="76">
        <v>0.37</v>
      </c>
      <c r="N77" s="76">
        <v>0.06</v>
      </c>
    </row>
    <row r="78" spans="2:14">
      <c r="B78" t="s">
        <v>1827</v>
      </c>
      <c r="C78" t="s">
        <v>1828</v>
      </c>
      <c r="D78" t="s">
        <v>103</v>
      </c>
      <c r="E78" t="s">
        <v>126</v>
      </c>
      <c r="F78" t="s">
        <v>1829</v>
      </c>
      <c r="G78" t="s">
        <v>1826</v>
      </c>
      <c r="H78" t="s">
        <v>105</v>
      </c>
      <c r="I78" s="76">
        <v>562678.1</v>
      </c>
      <c r="J78" s="76">
        <v>1654</v>
      </c>
      <c r="K78" s="76">
        <v>9306.6957739999998</v>
      </c>
      <c r="L78" s="76">
        <v>0.55000000000000004</v>
      </c>
      <c r="M78" s="76">
        <v>0.64</v>
      </c>
      <c r="N78" s="76">
        <v>0.11</v>
      </c>
    </row>
    <row r="79" spans="2:14">
      <c r="B79" t="s">
        <v>1830</v>
      </c>
      <c r="C79" t="s">
        <v>1831</v>
      </c>
      <c r="D79" t="s">
        <v>103</v>
      </c>
      <c r="E79" t="s">
        <v>126</v>
      </c>
      <c r="F79" t="s">
        <v>1832</v>
      </c>
      <c r="G79" t="s">
        <v>1833</v>
      </c>
      <c r="H79" t="s">
        <v>105</v>
      </c>
      <c r="I79" s="76">
        <v>138497</v>
      </c>
      <c r="J79" s="76">
        <v>1702</v>
      </c>
      <c r="K79" s="76">
        <v>2357.2189400000002</v>
      </c>
      <c r="L79" s="76">
        <v>0.38</v>
      </c>
      <c r="M79" s="76">
        <v>0.16</v>
      </c>
      <c r="N79" s="76">
        <v>0.03</v>
      </c>
    </row>
    <row r="80" spans="2:14">
      <c r="B80" t="s">
        <v>1834</v>
      </c>
      <c r="C80" t="s">
        <v>1835</v>
      </c>
      <c r="D80" t="s">
        <v>103</v>
      </c>
      <c r="E80" t="s">
        <v>126</v>
      </c>
      <c r="F80" t="s">
        <v>1836</v>
      </c>
      <c r="G80" t="s">
        <v>511</v>
      </c>
      <c r="H80" t="s">
        <v>105</v>
      </c>
      <c r="I80" s="76">
        <v>28156</v>
      </c>
      <c r="J80" s="76">
        <v>22480</v>
      </c>
      <c r="K80" s="76">
        <v>6329.4687999999996</v>
      </c>
      <c r="L80" s="76">
        <v>0.19</v>
      </c>
      <c r="M80" s="76">
        <v>0.44</v>
      </c>
      <c r="N80" s="76">
        <v>7.0000000000000007E-2</v>
      </c>
    </row>
    <row r="81" spans="2:14">
      <c r="B81" t="s">
        <v>1834</v>
      </c>
      <c r="C81" t="s">
        <v>1835</v>
      </c>
      <c r="D81" t="s">
        <v>103</v>
      </c>
      <c r="E81" t="s">
        <v>126</v>
      </c>
      <c r="F81" t="s">
        <v>1836</v>
      </c>
      <c r="G81" t="s">
        <v>511</v>
      </c>
      <c r="H81" t="s">
        <v>105</v>
      </c>
      <c r="I81" s="76">
        <v>62357</v>
      </c>
      <c r="J81" s="76">
        <v>22480</v>
      </c>
      <c r="K81" s="76">
        <v>14017.8536</v>
      </c>
      <c r="L81" s="76">
        <v>0.42</v>
      </c>
      <c r="M81" s="76">
        <v>0.97</v>
      </c>
      <c r="N81" s="76">
        <v>0.16</v>
      </c>
    </row>
    <row r="82" spans="2:14">
      <c r="B82" t="s">
        <v>1837</v>
      </c>
      <c r="C82" t="s">
        <v>1838</v>
      </c>
      <c r="D82" t="s">
        <v>103</v>
      </c>
      <c r="E82" t="s">
        <v>126</v>
      </c>
      <c r="F82" t="s">
        <v>608</v>
      </c>
      <c r="G82" t="s">
        <v>511</v>
      </c>
      <c r="H82" t="s">
        <v>105</v>
      </c>
      <c r="I82" s="76">
        <v>92942</v>
      </c>
      <c r="J82" s="76">
        <v>1622</v>
      </c>
      <c r="K82" s="76">
        <v>1507.5192400000001</v>
      </c>
      <c r="L82" s="76">
        <v>0.04</v>
      </c>
      <c r="M82" s="76">
        <v>0.1</v>
      </c>
      <c r="N82" s="76">
        <v>0.02</v>
      </c>
    </row>
    <row r="83" spans="2:14">
      <c r="B83" t="s">
        <v>1837</v>
      </c>
      <c r="C83" t="s">
        <v>1838</v>
      </c>
      <c r="D83" t="s">
        <v>103</v>
      </c>
      <c r="E83" t="s">
        <v>126</v>
      </c>
      <c r="F83" t="s">
        <v>608</v>
      </c>
      <c r="G83" t="s">
        <v>511</v>
      </c>
      <c r="H83" t="s">
        <v>105</v>
      </c>
      <c r="I83" s="76">
        <v>263952</v>
      </c>
      <c r="J83" s="76">
        <v>1622</v>
      </c>
      <c r="K83" s="76">
        <v>4281.3014400000002</v>
      </c>
      <c r="L83" s="76">
        <v>0.11</v>
      </c>
      <c r="M83" s="76">
        <v>0.3</v>
      </c>
      <c r="N83" s="76">
        <v>0.05</v>
      </c>
    </row>
    <row r="84" spans="2:14">
      <c r="B84" t="s">
        <v>1839</v>
      </c>
      <c r="C84" t="s">
        <v>1840</v>
      </c>
      <c r="D84" t="s">
        <v>103</v>
      </c>
      <c r="E84" t="s">
        <v>126</v>
      </c>
      <c r="F84" t="s">
        <v>532</v>
      </c>
      <c r="G84" t="s">
        <v>511</v>
      </c>
      <c r="H84" t="s">
        <v>105</v>
      </c>
      <c r="I84" s="76">
        <v>36193</v>
      </c>
      <c r="J84" s="76">
        <v>5962</v>
      </c>
      <c r="K84" s="76">
        <v>2157.8266600000002</v>
      </c>
      <c r="L84" s="76">
        <v>7.0000000000000007E-2</v>
      </c>
      <c r="M84" s="76">
        <v>0.15</v>
      </c>
      <c r="N84" s="76">
        <v>0.02</v>
      </c>
    </row>
    <row r="85" spans="2:14">
      <c r="B85" t="s">
        <v>1839</v>
      </c>
      <c r="C85" t="s">
        <v>1840</v>
      </c>
      <c r="D85" t="s">
        <v>103</v>
      </c>
      <c r="E85" t="s">
        <v>126</v>
      </c>
      <c r="F85" t="s">
        <v>532</v>
      </c>
      <c r="G85" t="s">
        <v>511</v>
      </c>
      <c r="H85" t="s">
        <v>105</v>
      </c>
      <c r="I85" s="76">
        <v>87654</v>
      </c>
      <c r="J85" s="76">
        <v>5962</v>
      </c>
      <c r="K85" s="76">
        <v>5225.9314800000002</v>
      </c>
      <c r="L85" s="76">
        <v>0.16</v>
      </c>
      <c r="M85" s="76">
        <v>0.36</v>
      </c>
      <c r="N85" s="76">
        <v>0.06</v>
      </c>
    </row>
    <row r="86" spans="2:14">
      <c r="B86" t="s">
        <v>1841</v>
      </c>
      <c r="C86" t="s">
        <v>1842</v>
      </c>
      <c r="D86" t="s">
        <v>103</v>
      </c>
      <c r="E86" t="s">
        <v>126</v>
      </c>
      <c r="F86" t="s">
        <v>1051</v>
      </c>
      <c r="G86" t="s">
        <v>511</v>
      </c>
      <c r="H86" t="s">
        <v>105</v>
      </c>
      <c r="I86" s="76">
        <v>2169813</v>
      </c>
      <c r="J86" s="76">
        <v>368.4</v>
      </c>
      <c r="K86" s="76">
        <v>7993.5910919999997</v>
      </c>
      <c r="L86" s="76">
        <v>0.21</v>
      </c>
      <c r="M86" s="76">
        <v>0.55000000000000004</v>
      </c>
      <c r="N86" s="76">
        <v>0.09</v>
      </c>
    </row>
    <row r="87" spans="2:14">
      <c r="B87" t="s">
        <v>1843</v>
      </c>
      <c r="C87" t="s">
        <v>1844</v>
      </c>
      <c r="D87" t="s">
        <v>103</v>
      </c>
      <c r="E87" t="s">
        <v>126</v>
      </c>
      <c r="F87" t="s">
        <v>663</v>
      </c>
      <c r="G87" t="s">
        <v>511</v>
      </c>
      <c r="H87" t="s">
        <v>105</v>
      </c>
      <c r="I87" s="76">
        <v>77243</v>
      </c>
      <c r="J87" s="76">
        <v>4190</v>
      </c>
      <c r="K87" s="76">
        <v>3236.4816999999998</v>
      </c>
      <c r="L87" s="76">
        <v>0.12</v>
      </c>
      <c r="M87" s="76">
        <v>0.22</v>
      </c>
      <c r="N87" s="76">
        <v>0.04</v>
      </c>
    </row>
    <row r="88" spans="2:14">
      <c r="B88" t="s">
        <v>1843</v>
      </c>
      <c r="C88" t="s">
        <v>1844</v>
      </c>
      <c r="D88" t="s">
        <v>103</v>
      </c>
      <c r="E88" t="s">
        <v>126</v>
      </c>
      <c r="F88" t="s">
        <v>663</v>
      </c>
      <c r="G88" t="s">
        <v>511</v>
      </c>
      <c r="H88" t="s">
        <v>105</v>
      </c>
      <c r="I88" s="76">
        <v>158967</v>
      </c>
      <c r="J88" s="76">
        <v>4190</v>
      </c>
      <c r="K88" s="76">
        <v>6660.7173000000003</v>
      </c>
      <c r="L88" s="76">
        <v>0.25</v>
      </c>
      <c r="M88" s="76">
        <v>0.46</v>
      </c>
      <c r="N88" s="76">
        <v>0.08</v>
      </c>
    </row>
    <row r="89" spans="2:14">
      <c r="B89" t="s">
        <v>1845</v>
      </c>
      <c r="C89" t="s">
        <v>1846</v>
      </c>
      <c r="D89" t="s">
        <v>103</v>
      </c>
      <c r="E89" t="s">
        <v>126</v>
      </c>
      <c r="F89" t="s">
        <v>557</v>
      </c>
      <c r="G89" t="s">
        <v>388</v>
      </c>
      <c r="H89" t="s">
        <v>105</v>
      </c>
      <c r="I89" s="76">
        <v>141705</v>
      </c>
      <c r="J89" s="76">
        <v>1785</v>
      </c>
      <c r="K89" s="76">
        <v>2529.4342499999998</v>
      </c>
      <c r="L89" s="76">
        <v>0.19</v>
      </c>
      <c r="M89" s="76">
        <v>0.17</v>
      </c>
      <c r="N89" s="76">
        <v>0.03</v>
      </c>
    </row>
    <row r="90" spans="2:14">
      <c r="B90" t="s">
        <v>1847</v>
      </c>
      <c r="C90" t="s">
        <v>1848</v>
      </c>
      <c r="D90" t="s">
        <v>103</v>
      </c>
      <c r="E90" t="s">
        <v>126</v>
      </c>
      <c r="F90" t="s">
        <v>1849</v>
      </c>
      <c r="G90" t="s">
        <v>388</v>
      </c>
      <c r="H90" t="s">
        <v>105</v>
      </c>
      <c r="I90" s="76">
        <v>33362</v>
      </c>
      <c r="J90" s="76">
        <v>8079</v>
      </c>
      <c r="K90" s="76">
        <v>2695.3159799999999</v>
      </c>
      <c r="L90" s="76">
        <v>0.09</v>
      </c>
      <c r="M90" s="76">
        <v>0.19</v>
      </c>
      <c r="N90" s="76">
        <v>0.03</v>
      </c>
    </row>
    <row r="91" spans="2:14">
      <c r="B91" t="s">
        <v>1850</v>
      </c>
      <c r="C91" t="s">
        <v>1851</v>
      </c>
      <c r="D91" t="s">
        <v>103</v>
      </c>
      <c r="E91" t="s">
        <v>126</v>
      </c>
      <c r="F91" t="s">
        <v>1852</v>
      </c>
      <c r="G91" t="s">
        <v>115</v>
      </c>
      <c r="H91" t="s">
        <v>105</v>
      </c>
      <c r="I91" s="76">
        <v>39814</v>
      </c>
      <c r="J91" s="76">
        <v>7009</v>
      </c>
      <c r="K91" s="76">
        <v>2790.5632599999999</v>
      </c>
      <c r="L91" s="76">
        <v>0.12</v>
      </c>
      <c r="M91" s="76">
        <v>0.19</v>
      </c>
      <c r="N91" s="76">
        <v>0.03</v>
      </c>
    </row>
    <row r="92" spans="2:14">
      <c r="B92" t="s">
        <v>1853</v>
      </c>
      <c r="C92" t="s">
        <v>1854</v>
      </c>
      <c r="D92" t="s">
        <v>103</v>
      </c>
      <c r="E92" t="s">
        <v>126</v>
      </c>
      <c r="F92" t="s">
        <v>680</v>
      </c>
      <c r="G92" t="s">
        <v>115</v>
      </c>
      <c r="H92" t="s">
        <v>105</v>
      </c>
      <c r="I92" s="76">
        <v>3515</v>
      </c>
      <c r="J92" s="76">
        <v>78990</v>
      </c>
      <c r="K92" s="76">
        <v>2776.4985000000001</v>
      </c>
      <c r="L92" s="76">
        <v>0.09</v>
      </c>
      <c r="M92" s="76">
        <v>0.19</v>
      </c>
      <c r="N92" s="76">
        <v>0.03</v>
      </c>
    </row>
    <row r="93" spans="2:14">
      <c r="B93" t="s">
        <v>1853</v>
      </c>
      <c r="C93" t="s">
        <v>1854</v>
      </c>
      <c r="D93" t="s">
        <v>103</v>
      </c>
      <c r="E93" t="s">
        <v>126</v>
      </c>
      <c r="F93" t="s">
        <v>680</v>
      </c>
      <c r="G93" t="s">
        <v>115</v>
      </c>
      <c r="H93" t="s">
        <v>105</v>
      </c>
      <c r="I93" s="76">
        <v>4738</v>
      </c>
      <c r="J93" s="76">
        <v>78990</v>
      </c>
      <c r="K93" s="76">
        <v>3742.5462000000002</v>
      </c>
      <c r="L93" s="76">
        <v>0.13</v>
      </c>
      <c r="M93" s="76">
        <v>0.26</v>
      </c>
      <c r="N93" s="76">
        <v>0.04</v>
      </c>
    </row>
    <row r="94" spans="2:14">
      <c r="B94" t="s">
        <v>1855</v>
      </c>
      <c r="C94" t="s">
        <v>1856</v>
      </c>
      <c r="D94" t="s">
        <v>103</v>
      </c>
      <c r="E94" t="s">
        <v>126</v>
      </c>
      <c r="F94" t="s">
        <v>1857</v>
      </c>
      <c r="G94" t="s">
        <v>115</v>
      </c>
      <c r="H94" t="s">
        <v>105</v>
      </c>
      <c r="I94" s="76">
        <v>122736</v>
      </c>
      <c r="J94" s="76">
        <v>3884</v>
      </c>
      <c r="K94" s="76">
        <v>4767.0662400000001</v>
      </c>
      <c r="L94" s="76">
        <v>0.18</v>
      </c>
      <c r="M94" s="76">
        <v>0.33</v>
      </c>
      <c r="N94" s="76">
        <v>0.06</v>
      </c>
    </row>
    <row r="95" spans="2:14">
      <c r="B95" t="s">
        <v>1855</v>
      </c>
      <c r="C95" t="s">
        <v>1856</v>
      </c>
      <c r="D95" t="s">
        <v>103</v>
      </c>
      <c r="E95" t="s">
        <v>126</v>
      </c>
      <c r="F95" t="s">
        <v>1857</v>
      </c>
      <c r="G95" t="s">
        <v>115</v>
      </c>
      <c r="H95" t="s">
        <v>105</v>
      </c>
      <c r="I95" s="76">
        <v>182871</v>
      </c>
      <c r="J95" s="76">
        <v>3884</v>
      </c>
      <c r="K95" s="76">
        <v>7102.70964</v>
      </c>
      <c r="L95" s="76">
        <v>0.27</v>
      </c>
      <c r="M95" s="76">
        <v>0.49</v>
      </c>
      <c r="N95" s="76">
        <v>0.08</v>
      </c>
    </row>
    <row r="96" spans="2:14">
      <c r="B96" t="s">
        <v>1858</v>
      </c>
      <c r="C96" t="s">
        <v>1859</v>
      </c>
      <c r="D96" t="s">
        <v>103</v>
      </c>
      <c r="E96" t="s">
        <v>126</v>
      </c>
      <c r="F96" t="s">
        <v>622</v>
      </c>
      <c r="G96" t="s">
        <v>115</v>
      </c>
      <c r="H96" t="s">
        <v>105</v>
      </c>
      <c r="I96" s="76">
        <v>8134</v>
      </c>
      <c r="J96" s="76">
        <v>18900</v>
      </c>
      <c r="K96" s="76">
        <v>1537.326</v>
      </c>
      <c r="L96" s="76">
        <v>0.05</v>
      </c>
      <c r="M96" s="76">
        <v>0.11</v>
      </c>
      <c r="N96" s="76">
        <v>0.02</v>
      </c>
    </row>
    <row r="97" spans="2:14">
      <c r="B97" t="s">
        <v>1858</v>
      </c>
      <c r="C97" t="s">
        <v>1859</v>
      </c>
      <c r="D97" t="s">
        <v>103</v>
      </c>
      <c r="E97" t="s">
        <v>126</v>
      </c>
      <c r="F97" t="s">
        <v>622</v>
      </c>
      <c r="G97" t="s">
        <v>115</v>
      </c>
      <c r="H97" t="s">
        <v>105</v>
      </c>
      <c r="I97" s="76">
        <v>41223.79</v>
      </c>
      <c r="J97" s="76">
        <v>18900</v>
      </c>
      <c r="K97" s="76">
        <v>7791.2963099999997</v>
      </c>
      <c r="L97" s="76">
        <v>0.23</v>
      </c>
      <c r="M97" s="76">
        <v>0.54</v>
      </c>
      <c r="N97" s="76">
        <v>0.09</v>
      </c>
    </row>
    <row r="98" spans="2:14">
      <c r="B98" t="s">
        <v>1860</v>
      </c>
      <c r="C98" t="s">
        <v>1861</v>
      </c>
      <c r="D98" t="s">
        <v>103</v>
      </c>
      <c r="E98" t="s">
        <v>126</v>
      </c>
      <c r="F98" t="s">
        <v>1862</v>
      </c>
      <c r="G98" t="s">
        <v>115</v>
      </c>
      <c r="H98" t="s">
        <v>105</v>
      </c>
      <c r="I98" s="76">
        <v>56709</v>
      </c>
      <c r="J98" s="76">
        <v>7202</v>
      </c>
      <c r="K98" s="76">
        <v>4084.1821799999998</v>
      </c>
      <c r="L98" s="76">
        <v>0.54</v>
      </c>
      <c r="M98" s="76">
        <v>0.28000000000000003</v>
      </c>
      <c r="N98" s="76">
        <v>0.05</v>
      </c>
    </row>
    <row r="99" spans="2:14">
      <c r="B99" t="s">
        <v>1863</v>
      </c>
      <c r="C99" t="s">
        <v>1864</v>
      </c>
      <c r="D99" t="s">
        <v>103</v>
      </c>
      <c r="E99" t="s">
        <v>126</v>
      </c>
      <c r="F99" t="s">
        <v>1865</v>
      </c>
      <c r="G99" t="s">
        <v>115</v>
      </c>
      <c r="H99" t="s">
        <v>105</v>
      </c>
      <c r="I99" s="76">
        <v>382685</v>
      </c>
      <c r="J99" s="76">
        <v>1329</v>
      </c>
      <c r="K99" s="76">
        <v>5085.8836499999998</v>
      </c>
      <c r="L99" s="76">
        <v>0.39</v>
      </c>
      <c r="M99" s="76">
        <v>0.35</v>
      </c>
      <c r="N99" s="76">
        <v>0.06</v>
      </c>
    </row>
    <row r="100" spans="2:14">
      <c r="B100" t="s">
        <v>1866</v>
      </c>
      <c r="C100" t="s">
        <v>1867</v>
      </c>
      <c r="D100" t="s">
        <v>103</v>
      </c>
      <c r="E100" t="s">
        <v>126</v>
      </c>
      <c r="F100" t="s">
        <v>1868</v>
      </c>
      <c r="G100" t="s">
        <v>115</v>
      </c>
      <c r="H100" t="s">
        <v>105</v>
      </c>
      <c r="I100" s="76">
        <v>48681</v>
      </c>
      <c r="J100" s="76">
        <v>5746</v>
      </c>
      <c r="K100" s="76">
        <v>2797.2102599999998</v>
      </c>
      <c r="L100" s="76">
        <v>0.09</v>
      </c>
      <c r="M100" s="76">
        <v>0.19</v>
      </c>
      <c r="N100" s="76">
        <v>0.03</v>
      </c>
    </row>
    <row r="101" spans="2:14">
      <c r="B101" t="s">
        <v>1869</v>
      </c>
      <c r="C101" t="s">
        <v>1870</v>
      </c>
      <c r="D101" t="s">
        <v>103</v>
      </c>
      <c r="E101" t="s">
        <v>126</v>
      </c>
      <c r="F101" t="s">
        <v>1871</v>
      </c>
      <c r="G101" t="s">
        <v>115</v>
      </c>
      <c r="H101" t="s">
        <v>105</v>
      </c>
      <c r="I101" s="76">
        <v>14519.75</v>
      </c>
      <c r="J101" s="76">
        <v>47.3</v>
      </c>
      <c r="K101" s="76">
        <v>6.8678417500000002</v>
      </c>
      <c r="L101" s="76">
        <v>0.06</v>
      </c>
      <c r="M101" s="76">
        <v>0</v>
      </c>
      <c r="N101" s="76">
        <v>0</v>
      </c>
    </row>
    <row r="102" spans="2:14">
      <c r="B102" t="s">
        <v>1872</v>
      </c>
      <c r="C102" t="s">
        <v>1873</v>
      </c>
      <c r="D102" t="s">
        <v>103</v>
      </c>
      <c r="E102" t="s">
        <v>126</v>
      </c>
      <c r="F102" t="s">
        <v>1874</v>
      </c>
      <c r="G102" t="s">
        <v>526</v>
      </c>
      <c r="H102" t="s">
        <v>105</v>
      </c>
      <c r="I102" s="76">
        <v>240000</v>
      </c>
      <c r="J102" s="76">
        <v>1403</v>
      </c>
      <c r="K102" s="76">
        <v>3367.2</v>
      </c>
      <c r="L102" s="76">
        <v>0</v>
      </c>
      <c r="M102" s="76">
        <v>0.23</v>
      </c>
      <c r="N102" s="76">
        <v>0.04</v>
      </c>
    </row>
    <row r="103" spans="2:14">
      <c r="B103" t="s">
        <v>1875</v>
      </c>
      <c r="C103" t="s">
        <v>1876</v>
      </c>
      <c r="D103" t="s">
        <v>103</v>
      </c>
      <c r="E103" t="s">
        <v>126</v>
      </c>
      <c r="F103" t="s">
        <v>1877</v>
      </c>
      <c r="G103" t="s">
        <v>526</v>
      </c>
      <c r="H103" t="s">
        <v>105</v>
      </c>
      <c r="I103" s="76">
        <v>42540</v>
      </c>
      <c r="J103" s="76">
        <v>2086</v>
      </c>
      <c r="K103" s="76">
        <v>887.38440000000003</v>
      </c>
      <c r="L103" s="76">
        <v>0.04</v>
      </c>
      <c r="M103" s="76">
        <v>0.06</v>
      </c>
      <c r="N103" s="76">
        <v>0.01</v>
      </c>
    </row>
    <row r="104" spans="2:14">
      <c r="B104" t="s">
        <v>1878</v>
      </c>
      <c r="C104" t="s">
        <v>1879</v>
      </c>
      <c r="D104" t="s">
        <v>103</v>
      </c>
      <c r="E104" t="s">
        <v>126</v>
      </c>
      <c r="F104" t="s">
        <v>1880</v>
      </c>
      <c r="G104" t="s">
        <v>526</v>
      </c>
      <c r="H104" t="s">
        <v>105</v>
      </c>
      <c r="I104" s="76">
        <v>553832.5</v>
      </c>
      <c r="J104" s="76">
        <v>224.8</v>
      </c>
      <c r="K104" s="76">
        <v>1245.0154600000001</v>
      </c>
      <c r="L104" s="76">
        <v>0.05</v>
      </c>
      <c r="M104" s="76">
        <v>0.09</v>
      </c>
      <c r="N104" s="76">
        <v>0.01</v>
      </c>
    </row>
    <row r="105" spans="2:14">
      <c r="B105" t="s">
        <v>1878</v>
      </c>
      <c r="C105" t="s">
        <v>1879</v>
      </c>
      <c r="D105" t="s">
        <v>103</v>
      </c>
      <c r="E105" t="s">
        <v>126</v>
      </c>
      <c r="F105" t="s">
        <v>1880</v>
      </c>
      <c r="G105" t="s">
        <v>526</v>
      </c>
      <c r="H105" t="s">
        <v>105</v>
      </c>
      <c r="I105" s="76">
        <v>1025378.23</v>
      </c>
      <c r="J105" s="76">
        <v>224.8</v>
      </c>
      <c r="K105" s="76">
        <v>2305.0502610399999</v>
      </c>
      <c r="L105" s="76">
        <v>0.1</v>
      </c>
      <c r="M105" s="76">
        <v>0.16</v>
      </c>
      <c r="N105" s="76">
        <v>0.03</v>
      </c>
    </row>
    <row r="106" spans="2:14">
      <c r="B106" t="s">
        <v>1881</v>
      </c>
      <c r="C106" t="s">
        <v>1882</v>
      </c>
      <c r="D106" t="s">
        <v>103</v>
      </c>
      <c r="E106" t="s">
        <v>126</v>
      </c>
      <c r="F106" t="s">
        <v>1527</v>
      </c>
      <c r="G106" t="s">
        <v>526</v>
      </c>
      <c r="H106" t="s">
        <v>105</v>
      </c>
      <c r="I106" s="76">
        <v>184850</v>
      </c>
      <c r="J106" s="76">
        <v>2278</v>
      </c>
      <c r="K106" s="76">
        <v>4210.8829999999998</v>
      </c>
      <c r="L106" s="76">
        <v>0</v>
      </c>
      <c r="M106" s="76">
        <v>0.28999999999999998</v>
      </c>
      <c r="N106" s="76">
        <v>0.05</v>
      </c>
    </row>
    <row r="107" spans="2:14">
      <c r="B107" t="s">
        <v>1883</v>
      </c>
      <c r="C107" t="s">
        <v>1884</v>
      </c>
      <c r="D107" t="s">
        <v>103</v>
      </c>
      <c r="E107" t="s">
        <v>126</v>
      </c>
      <c r="F107" t="s">
        <v>1885</v>
      </c>
      <c r="G107" t="s">
        <v>1148</v>
      </c>
      <c r="H107" t="s">
        <v>105</v>
      </c>
      <c r="I107" s="76">
        <v>36254</v>
      </c>
      <c r="J107" s="76">
        <v>9444</v>
      </c>
      <c r="K107" s="76">
        <v>3423.8277600000001</v>
      </c>
      <c r="L107" s="76">
        <v>0.13</v>
      </c>
      <c r="M107" s="76">
        <v>0.24</v>
      </c>
      <c r="N107" s="76">
        <v>0.04</v>
      </c>
    </row>
    <row r="108" spans="2:14">
      <c r="B108" t="s">
        <v>1886</v>
      </c>
      <c r="C108" t="s">
        <v>1887</v>
      </c>
      <c r="D108" t="s">
        <v>103</v>
      </c>
      <c r="E108" t="s">
        <v>126</v>
      </c>
      <c r="F108" t="s">
        <v>1888</v>
      </c>
      <c r="G108" t="s">
        <v>553</v>
      </c>
      <c r="H108" t="s">
        <v>105</v>
      </c>
      <c r="I108" s="76">
        <v>12413</v>
      </c>
      <c r="J108" s="76">
        <v>33990</v>
      </c>
      <c r="K108" s="76">
        <v>4219.1787000000004</v>
      </c>
      <c r="L108" s="76">
        <v>0.34</v>
      </c>
      <c r="M108" s="76">
        <v>0.28999999999999998</v>
      </c>
      <c r="N108" s="76">
        <v>0.05</v>
      </c>
    </row>
    <row r="109" spans="2:14">
      <c r="B109" t="s">
        <v>1889</v>
      </c>
      <c r="C109" t="s">
        <v>1890</v>
      </c>
      <c r="D109" t="s">
        <v>103</v>
      </c>
      <c r="E109" t="s">
        <v>126</v>
      </c>
      <c r="F109" t="s">
        <v>1891</v>
      </c>
      <c r="G109" t="s">
        <v>553</v>
      </c>
      <c r="H109" t="s">
        <v>105</v>
      </c>
      <c r="I109" s="76">
        <v>13770</v>
      </c>
      <c r="J109" s="76">
        <v>10710</v>
      </c>
      <c r="K109" s="76">
        <v>1474.7670000000001</v>
      </c>
      <c r="L109" s="76">
        <v>0.11</v>
      </c>
      <c r="M109" s="76">
        <v>0.1</v>
      </c>
      <c r="N109" s="76">
        <v>0.02</v>
      </c>
    </row>
    <row r="110" spans="2:14">
      <c r="B110" t="s">
        <v>1892</v>
      </c>
      <c r="C110" t="s">
        <v>1893</v>
      </c>
      <c r="D110" t="s">
        <v>103</v>
      </c>
      <c r="E110" t="s">
        <v>126</v>
      </c>
      <c r="F110" t="s">
        <v>1894</v>
      </c>
      <c r="G110" t="s">
        <v>1895</v>
      </c>
      <c r="H110" t="s">
        <v>105</v>
      </c>
      <c r="I110" s="76">
        <v>12703</v>
      </c>
      <c r="J110" s="76">
        <v>8430</v>
      </c>
      <c r="K110" s="76">
        <v>1070.8629000000001</v>
      </c>
      <c r="L110" s="76">
        <v>0.03</v>
      </c>
      <c r="M110" s="76">
        <v>7.0000000000000007E-2</v>
      </c>
      <c r="N110" s="76">
        <v>0.01</v>
      </c>
    </row>
    <row r="111" spans="2:14">
      <c r="B111" t="s">
        <v>1896</v>
      </c>
      <c r="C111" t="s">
        <v>1897</v>
      </c>
      <c r="D111" t="s">
        <v>103</v>
      </c>
      <c r="E111" t="s">
        <v>126</v>
      </c>
      <c r="F111" t="s">
        <v>1898</v>
      </c>
      <c r="G111" t="s">
        <v>1899</v>
      </c>
      <c r="H111" t="s">
        <v>105</v>
      </c>
      <c r="I111" s="76">
        <v>11986</v>
      </c>
      <c r="J111" s="76">
        <v>7153</v>
      </c>
      <c r="K111" s="76">
        <v>857.35857999999996</v>
      </c>
      <c r="L111" s="76">
        <v>0.1</v>
      </c>
      <c r="M111" s="76">
        <v>0.06</v>
      </c>
      <c r="N111" s="76">
        <v>0.01</v>
      </c>
    </row>
    <row r="112" spans="2:14">
      <c r="B112" t="s">
        <v>1900</v>
      </c>
      <c r="C112" t="s">
        <v>1901</v>
      </c>
      <c r="D112" t="s">
        <v>103</v>
      </c>
      <c r="E112" t="s">
        <v>126</v>
      </c>
      <c r="F112" t="s">
        <v>680</v>
      </c>
      <c r="G112" t="s">
        <v>751</v>
      </c>
      <c r="H112" t="s">
        <v>105</v>
      </c>
      <c r="I112" s="76">
        <v>1350</v>
      </c>
      <c r="J112" s="76">
        <v>7112</v>
      </c>
      <c r="K112" s="76">
        <v>96.012</v>
      </c>
      <c r="L112" s="76">
        <v>0.01</v>
      </c>
      <c r="M112" s="76">
        <v>0.01</v>
      </c>
      <c r="N112" s="76">
        <v>0</v>
      </c>
    </row>
    <row r="113" spans="2:14">
      <c r="B113" t="s">
        <v>1900</v>
      </c>
      <c r="C113" t="s">
        <v>1901</v>
      </c>
      <c r="D113" t="s">
        <v>103</v>
      </c>
      <c r="E113" t="s">
        <v>126</v>
      </c>
      <c r="F113" t="s">
        <v>680</v>
      </c>
      <c r="G113" t="s">
        <v>751</v>
      </c>
      <c r="H113" t="s">
        <v>105</v>
      </c>
      <c r="I113" s="76">
        <v>16232</v>
      </c>
      <c r="J113" s="76">
        <v>7112</v>
      </c>
      <c r="K113" s="76">
        <v>1154.41984</v>
      </c>
      <c r="L113" s="76">
        <v>7.0000000000000007E-2</v>
      </c>
      <c r="M113" s="76">
        <v>0.08</v>
      </c>
      <c r="N113" s="76">
        <v>0.01</v>
      </c>
    </row>
    <row r="114" spans="2:14">
      <c r="B114" t="s">
        <v>1902</v>
      </c>
      <c r="C114" t="s">
        <v>1903</v>
      </c>
      <c r="D114" t="s">
        <v>103</v>
      </c>
      <c r="E114" t="s">
        <v>126</v>
      </c>
      <c r="F114" t="s">
        <v>1904</v>
      </c>
      <c r="G114" t="s">
        <v>751</v>
      </c>
      <c r="H114" t="s">
        <v>105</v>
      </c>
      <c r="I114" s="76">
        <v>146689</v>
      </c>
      <c r="J114" s="76">
        <v>2640</v>
      </c>
      <c r="K114" s="76">
        <v>3872.5895999999998</v>
      </c>
      <c r="L114" s="76">
        <v>0.16</v>
      </c>
      <c r="M114" s="76">
        <v>0.27</v>
      </c>
      <c r="N114" s="76">
        <v>0.04</v>
      </c>
    </row>
    <row r="115" spans="2:14">
      <c r="B115" t="s">
        <v>1902</v>
      </c>
      <c r="C115" t="s">
        <v>1903</v>
      </c>
      <c r="D115" t="s">
        <v>103</v>
      </c>
      <c r="E115" t="s">
        <v>126</v>
      </c>
      <c r="F115" t="s">
        <v>1904</v>
      </c>
      <c r="G115" t="s">
        <v>751</v>
      </c>
      <c r="H115" t="s">
        <v>105</v>
      </c>
      <c r="I115" s="76">
        <v>321831</v>
      </c>
      <c r="J115" s="76">
        <v>2640</v>
      </c>
      <c r="K115" s="76">
        <v>8496.3384000000005</v>
      </c>
      <c r="L115" s="76">
        <v>0.35</v>
      </c>
      <c r="M115" s="76">
        <v>0.59</v>
      </c>
      <c r="N115" s="76">
        <v>0.1</v>
      </c>
    </row>
    <row r="116" spans="2:14">
      <c r="B116" t="s">
        <v>1905</v>
      </c>
      <c r="C116" t="s">
        <v>1906</v>
      </c>
      <c r="D116" t="s">
        <v>103</v>
      </c>
      <c r="E116" t="s">
        <v>126</v>
      </c>
      <c r="F116" t="s">
        <v>1907</v>
      </c>
      <c r="G116" t="s">
        <v>751</v>
      </c>
      <c r="H116" t="s">
        <v>105</v>
      </c>
      <c r="I116" s="76">
        <v>38710</v>
      </c>
      <c r="J116" s="76">
        <v>238.5</v>
      </c>
      <c r="K116" s="76">
        <v>92.323350000000005</v>
      </c>
      <c r="L116" s="76">
        <v>0.02</v>
      </c>
      <c r="M116" s="76">
        <v>0.01</v>
      </c>
      <c r="N116" s="76">
        <v>0</v>
      </c>
    </row>
    <row r="117" spans="2:14">
      <c r="B117" t="s">
        <v>1908</v>
      </c>
      <c r="C117" t="s">
        <v>1909</v>
      </c>
      <c r="D117" t="s">
        <v>103</v>
      </c>
      <c r="E117" t="s">
        <v>126</v>
      </c>
      <c r="F117" t="s">
        <v>1910</v>
      </c>
      <c r="G117" t="s">
        <v>751</v>
      </c>
      <c r="H117" t="s">
        <v>105</v>
      </c>
      <c r="I117" s="76">
        <v>3851</v>
      </c>
      <c r="J117" s="76">
        <v>9297</v>
      </c>
      <c r="K117" s="76">
        <v>358.02746999999999</v>
      </c>
      <c r="L117" s="76">
        <v>0.04</v>
      </c>
      <c r="M117" s="76">
        <v>0.02</v>
      </c>
      <c r="N117" s="76">
        <v>0</v>
      </c>
    </row>
    <row r="118" spans="2:14">
      <c r="B118" t="s">
        <v>1911</v>
      </c>
      <c r="C118" t="s">
        <v>1912</v>
      </c>
      <c r="D118" t="s">
        <v>103</v>
      </c>
      <c r="E118" t="s">
        <v>126</v>
      </c>
      <c r="F118" t="s">
        <v>1913</v>
      </c>
      <c r="G118" t="s">
        <v>751</v>
      </c>
      <c r="H118" t="s">
        <v>105</v>
      </c>
      <c r="I118" s="76">
        <v>9601</v>
      </c>
      <c r="J118" s="76">
        <v>15910</v>
      </c>
      <c r="K118" s="76">
        <v>1527.5191</v>
      </c>
      <c r="L118" s="76">
        <v>0.1</v>
      </c>
      <c r="M118" s="76">
        <v>0.11</v>
      </c>
      <c r="N118" s="76">
        <v>0.02</v>
      </c>
    </row>
    <row r="119" spans="2:14">
      <c r="B119" t="s">
        <v>1914</v>
      </c>
      <c r="C119" t="s">
        <v>1915</v>
      </c>
      <c r="D119" t="s">
        <v>103</v>
      </c>
      <c r="E119" t="s">
        <v>126</v>
      </c>
      <c r="F119" t="s">
        <v>1916</v>
      </c>
      <c r="G119" t="s">
        <v>751</v>
      </c>
      <c r="H119" t="s">
        <v>105</v>
      </c>
      <c r="I119" s="76">
        <v>536</v>
      </c>
      <c r="J119" s="76">
        <v>18050</v>
      </c>
      <c r="K119" s="76">
        <v>96.748000000000005</v>
      </c>
      <c r="L119" s="76">
        <v>0</v>
      </c>
      <c r="M119" s="76">
        <v>0.01</v>
      </c>
      <c r="N119" s="76">
        <v>0</v>
      </c>
    </row>
    <row r="120" spans="2:14">
      <c r="B120" t="s">
        <v>1917</v>
      </c>
      <c r="C120" t="s">
        <v>1918</v>
      </c>
      <c r="D120" t="s">
        <v>103</v>
      </c>
      <c r="E120" t="s">
        <v>126</v>
      </c>
      <c r="F120" t="s">
        <v>750</v>
      </c>
      <c r="G120" t="s">
        <v>751</v>
      </c>
      <c r="H120" t="s">
        <v>105</v>
      </c>
      <c r="I120" s="76">
        <v>150282</v>
      </c>
      <c r="J120" s="76">
        <v>2076</v>
      </c>
      <c r="K120" s="76">
        <v>3119.8543199999999</v>
      </c>
      <c r="L120" s="76">
        <v>7.0000000000000007E-2</v>
      </c>
      <c r="M120" s="76">
        <v>0.22</v>
      </c>
      <c r="N120" s="76">
        <v>0.04</v>
      </c>
    </row>
    <row r="121" spans="2:14">
      <c r="B121" t="s">
        <v>1917</v>
      </c>
      <c r="C121" t="s">
        <v>1918</v>
      </c>
      <c r="D121" t="s">
        <v>103</v>
      </c>
      <c r="E121" t="s">
        <v>126</v>
      </c>
      <c r="F121" t="s">
        <v>750</v>
      </c>
      <c r="G121" t="s">
        <v>751</v>
      </c>
      <c r="H121" t="s">
        <v>105</v>
      </c>
      <c r="I121" s="76">
        <v>850135</v>
      </c>
      <c r="J121" s="76">
        <v>2076</v>
      </c>
      <c r="K121" s="76">
        <v>17648.802599999999</v>
      </c>
      <c r="L121" s="76">
        <v>0.38</v>
      </c>
      <c r="M121" s="76">
        <v>1.22</v>
      </c>
      <c r="N121" s="76">
        <v>0.2</v>
      </c>
    </row>
    <row r="122" spans="2:14">
      <c r="B122" t="s">
        <v>1919</v>
      </c>
      <c r="C122" t="s">
        <v>1920</v>
      </c>
      <c r="D122" t="s">
        <v>103</v>
      </c>
      <c r="E122" t="s">
        <v>126</v>
      </c>
      <c r="F122" t="s">
        <v>1327</v>
      </c>
      <c r="G122" t="s">
        <v>751</v>
      </c>
      <c r="H122" t="s">
        <v>105</v>
      </c>
      <c r="I122" s="76">
        <v>530</v>
      </c>
      <c r="J122" s="76">
        <v>9401</v>
      </c>
      <c r="K122" s="76">
        <v>49.825299999999999</v>
      </c>
      <c r="L122" s="76">
        <v>0.01</v>
      </c>
      <c r="M122" s="76">
        <v>0</v>
      </c>
      <c r="N122" s="76">
        <v>0</v>
      </c>
    </row>
    <row r="123" spans="2:14">
      <c r="B123" t="s">
        <v>1921</v>
      </c>
      <c r="C123" t="s">
        <v>1922</v>
      </c>
      <c r="D123" t="s">
        <v>103</v>
      </c>
      <c r="E123" t="s">
        <v>126</v>
      </c>
      <c r="F123" t="s">
        <v>1923</v>
      </c>
      <c r="G123" t="s">
        <v>1221</v>
      </c>
      <c r="H123" t="s">
        <v>105</v>
      </c>
      <c r="I123" s="76">
        <v>418556</v>
      </c>
      <c r="J123" s="76">
        <v>1532</v>
      </c>
      <c r="K123" s="76">
        <v>6412.2779200000004</v>
      </c>
      <c r="L123" s="76">
        <v>0.38</v>
      </c>
      <c r="M123" s="76">
        <v>0.44</v>
      </c>
      <c r="N123" s="76">
        <v>7.0000000000000007E-2</v>
      </c>
    </row>
    <row r="124" spans="2:14">
      <c r="B124" t="s">
        <v>1921</v>
      </c>
      <c r="C124" t="s">
        <v>1922</v>
      </c>
      <c r="D124" t="s">
        <v>103</v>
      </c>
      <c r="E124" t="s">
        <v>126</v>
      </c>
      <c r="F124" t="s">
        <v>1923</v>
      </c>
      <c r="G124" t="s">
        <v>1221</v>
      </c>
      <c r="H124" t="s">
        <v>105</v>
      </c>
      <c r="I124" s="76">
        <v>974455</v>
      </c>
      <c r="J124" s="76">
        <v>1532</v>
      </c>
      <c r="K124" s="76">
        <v>14928.650600000001</v>
      </c>
      <c r="L124" s="76">
        <v>0.9</v>
      </c>
      <c r="M124" s="76">
        <v>1.03</v>
      </c>
      <c r="N124" s="76">
        <v>0.17</v>
      </c>
    </row>
    <row r="125" spans="2:14">
      <c r="B125" t="s">
        <v>1924</v>
      </c>
      <c r="C125" t="s">
        <v>1925</v>
      </c>
      <c r="D125" t="s">
        <v>103</v>
      </c>
      <c r="E125" t="s">
        <v>126</v>
      </c>
      <c r="F125" t="s">
        <v>1220</v>
      </c>
      <c r="G125" t="s">
        <v>1221</v>
      </c>
      <c r="H125" t="s">
        <v>105</v>
      </c>
      <c r="I125" s="76">
        <v>334764</v>
      </c>
      <c r="J125" s="76">
        <v>1214</v>
      </c>
      <c r="K125" s="76">
        <v>4064.03496</v>
      </c>
      <c r="L125" s="76">
        <v>0.1</v>
      </c>
      <c r="M125" s="76">
        <v>0.28000000000000003</v>
      </c>
      <c r="N125" s="76">
        <v>0.05</v>
      </c>
    </row>
    <row r="126" spans="2:14">
      <c r="B126" t="s">
        <v>1924</v>
      </c>
      <c r="C126" t="s">
        <v>1925</v>
      </c>
      <c r="D126" t="s">
        <v>103</v>
      </c>
      <c r="E126" t="s">
        <v>126</v>
      </c>
      <c r="F126" t="s">
        <v>1220</v>
      </c>
      <c r="G126" t="s">
        <v>1221</v>
      </c>
      <c r="H126" t="s">
        <v>105</v>
      </c>
      <c r="I126" s="76">
        <v>1434026</v>
      </c>
      <c r="J126" s="76">
        <v>1214</v>
      </c>
      <c r="K126" s="76">
        <v>17409.075639999999</v>
      </c>
      <c r="L126" s="76">
        <v>0.41</v>
      </c>
      <c r="M126" s="76">
        <v>1.2</v>
      </c>
      <c r="N126" s="76">
        <v>0.2</v>
      </c>
    </row>
    <row r="127" spans="2:14">
      <c r="B127" t="s">
        <v>1926</v>
      </c>
      <c r="C127" t="s">
        <v>1927</v>
      </c>
      <c r="D127" t="s">
        <v>103</v>
      </c>
      <c r="E127" t="s">
        <v>126</v>
      </c>
      <c r="F127" t="s">
        <v>765</v>
      </c>
      <c r="G127" t="s">
        <v>433</v>
      </c>
      <c r="H127" t="s">
        <v>105</v>
      </c>
      <c r="I127" s="76">
        <v>778950</v>
      </c>
      <c r="J127" s="76">
        <v>349.6</v>
      </c>
      <c r="K127" s="76">
        <v>2723.2091999999998</v>
      </c>
      <c r="L127" s="76">
        <v>0.37</v>
      </c>
      <c r="M127" s="76">
        <v>0.19</v>
      </c>
      <c r="N127" s="76">
        <v>0.03</v>
      </c>
    </row>
    <row r="128" spans="2:14">
      <c r="B128" t="s">
        <v>1926</v>
      </c>
      <c r="C128" t="s">
        <v>1927</v>
      </c>
      <c r="D128" t="s">
        <v>103</v>
      </c>
      <c r="E128" t="s">
        <v>126</v>
      </c>
      <c r="F128" t="s">
        <v>765</v>
      </c>
      <c r="G128" t="s">
        <v>433</v>
      </c>
      <c r="H128" t="s">
        <v>105</v>
      </c>
      <c r="I128" s="76">
        <v>1432778</v>
      </c>
      <c r="J128" s="76">
        <v>349.6</v>
      </c>
      <c r="K128" s="76">
        <v>5008.9918879999996</v>
      </c>
      <c r="L128" s="76">
        <v>0.68</v>
      </c>
      <c r="M128" s="76">
        <v>0.35</v>
      </c>
      <c r="N128" s="76">
        <v>0.06</v>
      </c>
    </row>
    <row r="129" spans="2:14">
      <c r="B129" t="s">
        <v>1928</v>
      </c>
      <c r="C129" t="s">
        <v>1929</v>
      </c>
      <c r="D129" t="s">
        <v>103</v>
      </c>
      <c r="E129" t="s">
        <v>126</v>
      </c>
      <c r="F129" t="s">
        <v>769</v>
      </c>
      <c r="G129" t="s">
        <v>433</v>
      </c>
      <c r="H129" t="s">
        <v>105</v>
      </c>
      <c r="I129" s="76">
        <v>26248.12</v>
      </c>
      <c r="J129" s="76">
        <v>7295</v>
      </c>
      <c r="K129" s="76">
        <v>1914.800354</v>
      </c>
      <c r="L129" s="76">
        <v>7.0000000000000007E-2</v>
      </c>
      <c r="M129" s="76">
        <v>0.13</v>
      </c>
      <c r="N129" s="76">
        <v>0.02</v>
      </c>
    </row>
    <row r="130" spans="2:14">
      <c r="B130" t="s">
        <v>1930</v>
      </c>
      <c r="C130" t="s">
        <v>1931</v>
      </c>
      <c r="D130" t="s">
        <v>103</v>
      </c>
      <c r="E130" t="s">
        <v>126</v>
      </c>
      <c r="F130" t="s">
        <v>794</v>
      </c>
      <c r="G130" t="s">
        <v>433</v>
      </c>
      <c r="H130" t="s">
        <v>105</v>
      </c>
      <c r="I130" s="76">
        <v>89157</v>
      </c>
      <c r="J130" s="76">
        <v>6863</v>
      </c>
      <c r="K130" s="76">
        <v>6118.8449099999998</v>
      </c>
      <c r="L130" s="76">
        <v>0.71</v>
      </c>
      <c r="M130" s="76">
        <v>0.42</v>
      </c>
      <c r="N130" s="76">
        <v>7.0000000000000007E-2</v>
      </c>
    </row>
    <row r="131" spans="2:14">
      <c r="B131" t="s">
        <v>1930</v>
      </c>
      <c r="C131" t="s">
        <v>1931</v>
      </c>
      <c r="D131" t="s">
        <v>103</v>
      </c>
      <c r="E131" t="s">
        <v>126</v>
      </c>
      <c r="F131" t="s">
        <v>794</v>
      </c>
      <c r="G131" t="s">
        <v>433</v>
      </c>
      <c r="H131" t="s">
        <v>105</v>
      </c>
      <c r="I131" s="76">
        <v>135314</v>
      </c>
      <c r="J131" s="76">
        <v>6863</v>
      </c>
      <c r="K131" s="76">
        <v>9286.5998199999995</v>
      </c>
      <c r="L131" s="76">
        <v>1.07</v>
      </c>
      <c r="M131" s="76">
        <v>0.64</v>
      </c>
      <c r="N131" s="76">
        <v>0.11</v>
      </c>
    </row>
    <row r="132" spans="2:14">
      <c r="B132" t="s">
        <v>1932</v>
      </c>
      <c r="C132" t="s">
        <v>1933</v>
      </c>
      <c r="D132" t="s">
        <v>103</v>
      </c>
      <c r="E132" t="s">
        <v>126</v>
      </c>
      <c r="F132" t="s">
        <v>896</v>
      </c>
      <c r="G132" t="s">
        <v>433</v>
      </c>
      <c r="H132" t="s">
        <v>105</v>
      </c>
      <c r="I132" s="76">
        <v>65419</v>
      </c>
      <c r="J132" s="76">
        <v>7803</v>
      </c>
      <c r="K132" s="76">
        <v>5104.6445700000004</v>
      </c>
      <c r="L132" s="76">
        <v>0.23</v>
      </c>
      <c r="M132" s="76">
        <v>0.35</v>
      </c>
      <c r="N132" s="76">
        <v>0.06</v>
      </c>
    </row>
    <row r="133" spans="2:14">
      <c r="B133" t="s">
        <v>1934</v>
      </c>
      <c r="C133" t="s">
        <v>1935</v>
      </c>
      <c r="D133" t="s">
        <v>103</v>
      </c>
      <c r="E133" t="s">
        <v>126</v>
      </c>
      <c r="F133" t="s">
        <v>798</v>
      </c>
      <c r="G133" t="s">
        <v>433</v>
      </c>
      <c r="H133" t="s">
        <v>105</v>
      </c>
      <c r="I133" s="76">
        <v>300405</v>
      </c>
      <c r="J133" s="76">
        <v>1790</v>
      </c>
      <c r="K133" s="76">
        <v>5377.2494999999999</v>
      </c>
      <c r="L133" s="76">
        <v>0.38</v>
      </c>
      <c r="M133" s="76">
        <v>0.37</v>
      </c>
      <c r="N133" s="76">
        <v>0.06</v>
      </c>
    </row>
    <row r="134" spans="2:14">
      <c r="B134" t="s">
        <v>1936</v>
      </c>
      <c r="C134" t="s">
        <v>1937</v>
      </c>
      <c r="D134" t="s">
        <v>103</v>
      </c>
      <c r="E134" t="s">
        <v>126</v>
      </c>
      <c r="F134" t="s">
        <v>573</v>
      </c>
      <c r="G134" t="s">
        <v>433</v>
      </c>
      <c r="H134" t="s">
        <v>105</v>
      </c>
      <c r="I134" s="76">
        <v>4380</v>
      </c>
      <c r="J134" s="76">
        <v>38490</v>
      </c>
      <c r="K134" s="76">
        <v>1685.8620000000001</v>
      </c>
      <c r="L134" s="76">
        <v>0.06</v>
      </c>
      <c r="M134" s="76">
        <v>0.12</v>
      </c>
      <c r="N134" s="76">
        <v>0.02</v>
      </c>
    </row>
    <row r="135" spans="2:14">
      <c r="B135" t="s">
        <v>1936</v>
      </c>
      <c r="C135" t="s">
        <v>1937</v>
      </c>
      <c r="D135" t="s">
        <v>103</v>
      </c>
      <c r="E135" t="s">
        <v>126</v>
      </c>
      <c r="F135" t="s">
        <v>573</v>
      </c>
      <c r="G135" t="s">
        <v>433</v>
      </c>
      <c r="H135" t="s">
        <v>105</v>
      </c>
      <c r="I135" s="76">
        <v>15997</v>
      </c>
      <c r="J135" s="76">
        <v>38490</v>
      </c>
      <c r="K135" s="76">
        <v>6157.2452999999996</v>
      </c>
      <c r="L135" s="76">
        <v>0.22</v>
      </c>
      <c r="M135" s="76">
        <v>0.43</v>
      </c>
      <c r="N135" s="76">
        <v>7.0000000000000007E-2</v>
      </c>
    </row>
    <row r="136" spans="2:14">
      <c r="B136" t="s">
        <v>1938</v>
      </c>
      <c r="C136" t="s">
        <v>1939</v>
      </c>
      <c r="D136" t="s">
        <v>103</v>
      </c>
      <c r="E136" t="s">
        <v>126</v>
      </c>
      <c r="F136" t="s">
        <v>579</v>
      </c>
      <c r="G136" t="s">
        <v>433</v>
      </c>
      <c r="H136" t="s">
        <v>105</v>
      </c>
      <c r="I136" s="76">
        <v>4682</v>
      </c>
      <c r="J136" s="76">
        <v>162400</v>
      </c>
      <c r="K136" s="76">
        <v>7603.5680000000002</v>
      </c>
      <c r="L136" s="76">
        <v>0.23</v>
      </c>
      <c r="M136" s="76">
        <v>0.53</v>
      </c>
      <c r="N136" s="76">
        <v>0.09</v>
      </c>
    </row>
    <row r="137" spans="2:14">
      <c r="B137" t="s">
        <v>1940</v>
      </c>
      <c r="C137" t="s">
        <v>1941</v>
      </c>
      <c r="D137" t="s">
        <v>103</v>
      </c>
      <c r="E137" t="s">
        <v>126</v>
      </c>
      <c r="F137" t="s">
        <v>1269</v>
      </c>
      <c r="G137" t="s">
        <v>433</v>
      </c>
      <c r="H137" t="s">
        <v>105</v>
      </c>
      <c r="I137" s="76">
        <v>39638</v>
      </c>
      <c r="J137" s="76">
        <v>5664</v>
      </c>
      <c r="K137" s="76">
        <v>2245.0963200000001</v>
      </c>
      <c r="L137" s="76">
        <v>0.22</v>
      </c>
      <c r="M137" s="76">
        <v>0.16</v>
      </c>
      <c r="N137" s="76">
        <v>0.03</v>
      </c>
    </row>
    <row r="138" spans="2:14">
      <c r="B138" t="s">
        <v>1940</v>
      </c>
      <c r="C138" t="s">
        <v>1941</v>
      </c>
      <c r="D138" t="s">
        <v>103</v>
      </c>
      <c r="E138" t="s">
        <v>126</v>
      </c>
      <c r="F138" t="s">
        <v>1269</v>
      </c>
      <c r="G138" t="s">
        <v>433</v>
      </c>
      <c r="H138" t="s">
        <v>105</v>
      </c>
      <c r="I138" s="76">
        <v>53362</v>
      </c>
      <c r="J138" s="76">
        <v>5664</v>
      </c>
      <c r="K138" s="76">
        <v>3022.4236799999999</v>
      </c>
      <c r="L138" s="76">
        <v>0.28999999999999998</v>
      </c>
      <c r="M138" s="76">
        <v>0.21</v>
      </c>
      <c r="N138" s="76">
        <v>0.03</v>
      </c>
    </row>
    <row r="139" spans="2:14">
      <c r="B139" t="s">
        <v>1942</v>
      </c>
      <c r="C139" t="s">
        <v>1943</v>
      </c>
      <c r="D139" t="s">
        <v>103</v>
      </c>
      <c r="E139" t="s">
        <v>126</v>
      </c>
      <c r="F139" t="s">
        <v>519</v>
      </c>
      <c r="G139" t="s">
        <v>433</v>
      </c>
      <c r="H139" t="s">
        <v>105</v>
      </c>
      <c r="I139" s="76">
        <v>73222</v>
      </c>
      <c r="J139" s="76">
        <v>9881</v>
      </c>
      <c r="K139" s="76">
        <v>7235.0658199999998</v>
      </c>
      <c r="L139" s="76">
        <v>0.33</v>
      </c>
      <c r="M139" s="76">
        <v>0.5</v>
      </c>
      <c r="N139" s="76">
        <v>0.08</v>
      </c>
    </row>
    <row r="140" spans="2:14">
      <c r="B140" t="s">
        <v>1944</v>
      </c>
      <c r="C140" t="s">
        <v>1945</v>
      </c>
      <c r="D140" t="s">
        <v>103</v>
      </c>
      <c r="E140" t="s">
        <v>126</v>
      </c>
      <c r="F140" t="s">
        <v>711</v>
      </c>
      <c r="G140" t="s">
        <v>433</v>
      </c>
      <c r="H140" t="s">
        <v>105</v>
      </c>
      <c r="I140" s="76">
        <v>1400</v>
      </c>
      <c r="J140" s="76">
        <v>42020</v>
      </c>
      <c r="K140" s="76">
        <v>588.28</v>
      </c>
      <c r="L140" s="76">
        <v>0.03</v>
      </c>
      <c r="M140" s="76">
        <v>0.04</v>
      </c>
      <c r="N140" s="76">
        <v>0.01</v>
      </c>
    </row>
    <row r="141" spans="2:14">
      <c r="B141" t="s">
        <v>1946</v>
      </c>
      <c r="C141" t="s">
        <v>1947</v>
      </c>
      <c r="D141" t="s">
        <v>103</v>
      </c>
      <c r="E141" t="s">
        <v>126</v>
      </c>
      <c r="F141" t="s">
        <v>932</v>
      </c>
      <c r="G141" t="s">
        <v>433</v>
      </c>
      <c r="H141" t="s">
        <v>105</v>
      </c>
      <c r="I141" s="76">
        <v>418329</v>
      </c>
      <c r="J141" s="76">
        <v>873.4</v>
      </c>
      <c r="K141" s="76">
        <v>3653.6854859999999</v>
      </c>
      <c r="L141" s="76">
        <v>0.16</v>
      </c>
      <c r="M141" s="76">
        <v>0.25</v>
      </c>
      <c r="N141" s="76">
        <v>0.04</v>
      </c>
    </row>
    <row r="142" spans="2:14">
      <c r="B142" t="s">
        <v>1946</v>
      </c>
      <c r="C142" t="s">
        <v>1947</v>
      </c>
      <c r="D142" t="s">
        <v>103</v>
      </c>
      <c r="E142" t="s">
        <v>126</v>
      </c>
      <c r="F142" t="s">
        <v>932</v>
      </c>
      <c r="G142" t="s">
        <v>433</v>
      </c>
      <c r="H142" t="s">
        <v>105</v>
      </c>
      <c r="I142" s="76">
        <v>1218216</v>
      </c>
      <c r="J142" s="76">
        <v>873.4</v>
      </c>
      <c r="K142" s="76">
        <v>10639.898544</v>
      </c>
      <c r="L142" s="76">
        <v>0.47</v>
      </c>
      <c r="M142" s="76">
        <v>0.74</v>
      </c>
      <c r="N142" s="76">
        <v>0.12</v>
      </c>
    </row>
    <row r="143" spans="2:14">
      <c r="B143" t="s">
        <v>1948</v>
      </c>
      <c r="C143" t="s">
        <v>1949</v>
      </c>
      <c r="D143" t="s">
        <v>103</v>
      </c>
      <c r="E143" t="s">
        <v>126</v>
      </c>
      <c r="F143" t="s">
        <v>824</v>
      </c>
      <c r="G143" t="s">
        <v>433</v>
      </c>
      <c r="H143" t="s">
        <v>105</v>
      </c>
      <c r="I143" s="76">
        <v>24397</v>
      </c>
      <c r="J143" s="76">
        <v>6710</v>
      </c>
      <c r="K143" s="76">
        <v>1637.0387000000001</v>
      </c>
      <c r="L143" s="76">
        <v>0.18</v>
      </c>
      <c r="M143" s="76">
        <v>0.11</v>
      </c>
      <c r="N143" s="76">
        <v>0.02</v>
      </c>
    </row>
    <row r="144" spans="2:14">
      <c r="B144" t="s">
        <v>1950</v>
      </c>
      <c r="C144" t="s">
        <v>1951</v>
      </c>
      <c r="D144" t="s">
        <v>103</v>
      </c>
      <c r="E144" t="s">
        <v>126</v>
      </c>
      <c r="F144" t="s">
        <v>827</v>
      </c>
      <c r="G144" t="s">
        <v>433</v>
      </c>
      <c r="H144" t="s">
        <v>105</v>
      </c>
      <c r="I144" s="76">
        <v>295632.33</v>
      </c>
      <c r="J144" s="76">
        <v>510.1</v>
      </c>
      <c r="K144" s="76">
        <v>1508.0205153300001</v>
      </c>
      <c r="L144" s="76">
        <v>7.0000000000000007E-2</v>
      </c>
      <c r="M144" s="76">
        <v>0.1</v>
      </c>
      <c r="N144" s="76">
        <v>0.02</v>
      </c>
    </row>
    <row r="145" spans="2:14">
      <c r="B145" t="s">
        <v>1952</v>
      </c>
      <c r="C145" t="s">
        <v>1953</v>
      </c>
      <c r="D145" t="s">
        <v>103</v>
      </c>
      <c r="E145" t="s">
        <v>126</v>
      </c>
      <c r="F145" t="s">
        <v>1290</v>
      </c>
      <c r="G145" t="s">
        <v>433</v>
      </c>
      <c r="H145" t="s">
        <v>105</v>
      </c>
      <c r="I145" s="76">
        <v>486880</v>
      </c>
      <c r="J145" s="76">
        <v>629.9</v>
      </c>
      <c r="K145" s="76">
        <v>3066.8571200000001</v>
      </c>
      <c r="L145" s="76">
        <v>0.34</v>
      </c>
      <c r="M145" s="76">
        <v>0.21</v>
      </c>
      <c r="N145" s="76">
        <v>0.04</v>
      </c>
    </row>
    <row r="146" spans="2:14">
      <c r="B146" t="s">
        <v>1954</v>
      </c>
      <c r="C146" t="s">
        <v>1955</v>
      </c>
      <c r="D146" t="s">
        <v>103</v>
      </c>
      <c r="E146" t="s">
        <v>126</v>
      </c>
      <c r="F146" t="s">
        <v>831</v>
      </c>
      <c r="G146" t="s">
        <v>433</v>
      </c>
      <c r="H146" t="s">
        <v>105</v>
      </c>
      <c r="I146" s="76">
        <v>149137</v>
      </c>
      <c r="J146" s="76">
        <v>4107</v>
      </c>
      <c r="K146" s="76">
        <v>6125.0565900000001</v>
      </c>
      <c r="L146" s="76">
        <v>0.53</v>
      </c>
      <c r="M146" s="76">
        <v>0.42</v>
      </c>
      <c r="N146" s="76">
        <v>7.0000000000000007E-2</v>
      </c>
    </row>
    <row r="147" spans="2:14">
      <c r="B147" t="s">
        <v>1956</v>
      </c>
      <c r="C147" t="s">
        <v>1957</v>
      </c>
      <c r="D147" t="s">
        <v>103</v>
      </c>
      <c r="E147" t="s">
        <v>126</v>
      </c>
      <c r="F147" t="s">
        <v>720</v>
      </c>
      <c r="G147" t="s">
        <v>433</v>
      </c>
      <c r="H147" t="s">
        <v>105</v>
      </c>
      <c r="I147" s="76">
        <v>25415</v>
      </c>
      <c r="J147" s="76">
        <v>6410</v>
      </c>
      <c r="K147" s="76">
        <v>1629.1015</v>
      </c>
      <c r="L147" s="76">
        <v>0.09</v>
      </c>
      <c r="M147" s="76">
        <v>0.11</v>
      </c>
      <c r="N147" s="76">
        <v>0.02</v>
      </c>
    </row>
    <row r="148" spans="2:14">
      <c r="B148" t="s">
        <v>1958</v>
      </c>
      <c r="C148" t="s">
        <v>1959</v>
      </c>
      <c r="D148" t="s">
        <v>103</v>
      </c>
      <c r="E148" t="s">
        <v>126</v>
      </c>
      <c r="F148" t="s">
        <v>726</v>
      </c>
      <c r="G148" t="s">
        <v>433</v>
      </c>
      <c r="H148" t="s">
        <v>105</v>
      </c>
      <c r="I148" s="76">
        <v>225</v>
      </c>
      <c r="J148" s="76">
        <v>32740</v>
      </c>
      <c r="K148" s="76">
        <v>73.665000000000006</v>
      </c>
      <c r="L148" s="76">
        <v>0</v>
      </c>
      <c r="M148" s="76">
        <v>0.01</v>
      </c>
      <c r="N148" s="76">
        <v>0</v>
      </c>
    </row>
    <row r="149" spans="2:14">
      <c r="B149" t="s">
        <v>1960</v>
      </c>
      <c r="C149" t="s">
        <v>1961</v>
      </c>
      <c r="D149" t="s">
        <v>103</v>
      </c>
      <c r="E149" t="s">
        <v>126</v>
      </c>
      <c r="F149" t="s">
        <v>1102</v>
      </c>
      <c r="G149" t="s">
        <v>433</v>
      </c>
      <c r="H149" t="s">
        <v>105</v>
      </c>
      <c r="I149" s="76">
        <v>132506</v>
      </c>
      <c r="J149" s="76">
        <v>2523</v>
      </c>
      <c r="K149" s="76">
        <v>3343.1263800000002</v>
      </c>
      <c r="L149" s="76">
        <v>0.17</v>
      </c>
      <c r="M149" s="76">
        <v>0.23</v>
      </c>
      <c r="N149" s="76">
        <v>0.04</v>
      </c>
    </row>
    <row r="150" spans="2:14">
      <c r="B150" t="s">
        <v>1962</v>
      </c>
      <c r="C150" t="s">
        <v>1963</v>
      </c>
      <c r="D150" t="s">
        <v>103</v>
      </c>
      <c r="E150" t="s">
        <v>126</v>
      </c>
      <c r="F150" t="s">
        <v>944</v>
      </c>
      <c r="G150" t="s">
        <v>433</v>
      </c>
      <c r="H150" t="s">
        <v>105</v>
      </c>
      <c r="I150" s="76">
        <v>480670</v>
      </c>
      <c r="J150" s="76">
        <v>703.9</v>
      </c>
      <c r="K150" s="76">
        <v>3383.43613</v>
      </c>
      <c r="L150" s="76">
        <v>0.34</v>
      </c>
      <c r="M150" s="76">
        <v>0.23</v>
      </c>
      <c r="N150" s="76">
        <v>0.04</v>
      </c>
    </row>
    <row r="151" spans="2:14">
      <c r="B151" t="s">
        <v>1962</v>
      </c>
      <c r="C151" t="s">
        <v>1963</v>
      </c>
      <c r="D151" t="s">
        <v>103</v>
      </c>
      <c r="E151" t="s">
        <v>126</v>
      </c>
      <c r="F151" t="s">
        <v>944</v>
      </c>
      <c r="G151" t="s">
        <v>433</v>
      </c>
      <c r="H151" t="s">
        <v>105</v>
      </c>
      <c r="I151" s="76">
        <v>785608</v>
      </c>
      <c r="J151" s="76">
        <v>703.9</v>
      </c>
      <c r="K151" s="76">
        <v>5529.8947120000003</v>
      </c>
      <c r="L151" s="76">
        <v>0.56000000000000005</v>
      </c>
      <c r="M151" s="76">
        <v>0.38</v>
      </c>
      <c r="N151" s="76">
        <v>0.06</v>
      </c>
    </row>
    <row r="152" spans="2:14">
      <c r="B152" t="s">
        <v>1964</v>
      </c>
      <c r="C152" t="s">
        <v>1965</v>
      </c>
      <c r="D152" t="s">
        <v>103</v>
      </c>
      <c r="E152" t="s">
        <v>126</v>
      </c>
      <c r="F152" t="s">
        <v>739</v>
      </c>
      <c r="G152" t="s">
        <v>433</v>
      </c>
      <c r="H152" t="s">
        <v>105</v>
      </c>
      <c r="I152" s="76">
        <v>22547</v>
      </c>
      <c r="J152" s="76">
        <v>14760</v>
      </c>
      <c r="K152" s="76">
        <v>3327.9371999999998</v>
      </c>
      <c r="L152" s="76">
        <v>0.18</v>
      </c>
      <c r="M152" s="76">
        <v>0.23</v>
      </c>
      <c r="N152" s="76">
        <v>0.04</v>
      </c>
    </row>
    <row r="153" spans="2:14">
      <c r="B153" t="s">
        <v>1966</v>
      </c>
      <c r="C153" t="s">
        <v>1967</v>
      </c>
      <c r="D153" t="s">
        <v>103</v>
      </c>
      <c r="E153" t="s">
        <v>126</v>
      </c>
      <c r="F153" t="s">
        <v>541</v>
      </c>
      <c r="G153" t="s">
        <v>433</v>
      </c>
      <c r="H153" t="s">
        <v>105</v>
      </c>
      <c r="I153" s="76">
        <v>140951</v>
      </c>
      <c r="J153" s="76">
        <v>1373</v>
      </c>
      <c r="K153" s="76">
        <v>1935.2572299999999</v>
      </c>
      <c r="L153" s="76">
        <v>0.09</v>
      </c>
      <c r="M153" s="76">
        <v>0.13</v>
      </c>
      <c r="N153" s="76">
        <v>0.02</v>
      </c>
    </row>
    <row r="154" spans="2:14">
      <c r="B154" t="s">
        <v>1966</v>
      </c>
      <c r="C154" t="s">
        <v>1967</v>
      </c>
      <c r="D154" t="s">
        <v>103</v>
      </c>
      <c r="E154" t="s">
        <v>126</v>
      </c>
      <c r="F154" t="s">
        <v>541</v>
      </c>
      <c r="G154" t="s">
        <v>433</v>
      </c>
      <c r="H154" t="s">
        <v>105</v>
      </c>
      <c r="I154" s="76">
        <v>971784</v>
      </c>
      <c r="J154" s="76">
        <v>1373</v>
      </c>
      <c r="K154" s="76">
        <v>13342.59432</v>
      </c>
      <c r="L154" s="76">
        <v>0.59</v>
      </c>
      <c r="M154" s="76">
        <v>0.92</v>
      </c>
      <c r="N154" s="76">
        <v>0.15</v>
      </c>
    </row>
    <row r="155" spans="2:14">
      <c r="B155" t="s">
        <v>1968</v>
      </c>
      <c r="C155" t="s">
        <v>1969</v>
      </c>
      <c r="D155" t="s">
        <v>103</v>
      </c>
      <c r="E155" t="s">
        <v>126</v>
      </c>
      <c r="F155" t="s">
        <v>850</v>
      </c>
      <c r="G155" t="s">
        <v>433</v>
      </c>
      <c r="H155" t="s">
        <v>105</v>
      </c>
      <c r="I155" s="76">
        <v>278144</v>
      </c>
      <c r="J155" s="76">
        <v>865</v>
      </c>
      <c r="K155" s="76">
        <v>2405.9456</v>
      </c>
      <c r="L155" s="76">
        <v>7.0000000000000007E-2</v>
      </c>
      <c r="M155" s="76">
        <v>0.17</v>
      </c>
      <c r="N155" s="76">
        <v>0.03</v>
      </c>
    </row>
    <row r="156" spans="2:14">
      <c r="B156" t="s">
        <v>1968</v>
      </c>
      <c r="C156" t="s">
        <v>1969</v>
      </c>
      <c r="D156" t="s">
        <v>103</v>
      </c>
      <c r="E156" t="s">
        <v>126</v>
      </c>
      <c r="F156" t="s">
        <v>850</v>
      </c>
      <c r="G156" t="s">
        <v>433</v>
      </c>
      <c r="H156" t="s">
        <v>105</v>
      </c>
      <c r="I156" s="76">
        <v>370664</v>
      </c>
      <c r="J156" s="76">
        <v>865</v>
      </c>
      <c r="K156" s="76">
        <v>3206.2435999999998</v>
      </c>
      <c r="L156" s="76">
        <v>0.09</v>
      </c>
      <c r="M156" s="76">
        <v>0.22</v>
      </c>
      <c r="N156" s="76">
        <v>0.04</v>
      </c>
    </row>
    <row r="157" spans="2:14">
      <c r="B157" t="s">
        <v>1970</v>
      </c>
      <c r="C157" t="s">
        <v>1971</v>
      </c>
      <c r="D157" t="s">
        <v>103</v>
      </c>
      <c r="E157" t="s">
        <v>126</v>
      </c>
      <c r="F157" t="s">
        <v>1224</v>
      </c>
      <c r="G157" t="s">
        <v>1530</v>
      </c>
      <c r="H157" t="s">
        <v>105</v>
      </c>
      <c r="I157" s="76">
        <v>748733</v>
      </c>
      <c r="J157" s="76">
        <v>434.6</v>
      </c>
      <c r="K157" s="76">
        <v>3253.993618</v>
      </c>
      <c r="L157" s="76">
        <v>0.25</v>
      </c>
      <c r="M157" s="76">
        <v>0.22</v>
      </c>
      <c r="N157" s="76">
        <v>0.04</v>
      </c>
    </row>
    <row r="158" spans="2:14">
      <c r="B158" t="s">
        <v>1972</v>
      </c>
      <c r="C158" t="s">
        <v>1973</v>
      </c>
      <c r="D158" t="s">
        <v>103</v>
      </c>
      <c r="E158" t="s">
        <v>126</v>
      </c>
      <c r="F158" t="s">
        <v>723</v>
      </c>
      <c r="G158" t="s">
        <v>1530</v>
      </c>
      <c r="H158" t="s">
        <v>105</v>
      </c>
      <c r="I158" s="76">
        <v>6429</v>
      </c>
      <c r="J158" s="76">
        <v>24740</v>
      </c>
      <c r="K158" s="76">
        <v>1590.5346</v>
      </c>
      <c r="L158" s="76">
        <v>0.1</v>
      </c>
      <c r="M158" s="76">
        <v>0.11</v>
      </c>
      <c r="N158" s="76">
        <v>0.02</v>
      </c>
    </row>
    <row r="159" spans="2:14">
      <c r="B159" t="s">
        <v>1974</v>
      </c>
      <c r="C159" t="s">
        <v>1975</v>
      </c>
      <c r="D159" t="s">
        <v>103</v>
      </c>
      <c r="E159" t="s">
        <v>126</v>
      </c>
      <c r="F159" t="s">
        <v>1976</v>
      </c>
      <c r="G159" t="s">
        <v>1530</v>
      </c>
      <c r="H159" t="s">
        <v>105</v>
      </c>
      <c r="I159" s="76">
        <v>363517</v>
      </c>
      <c r="J159" s="76">
        <v>968.7</v>
      </c>
      <c r="K159" s="76">
        <v>3521.3891789999998</v>
      </c>
      <c r="L159" s="76">
        <v>0.55000000000000004</v>
      </c>
      <c r="M159" s="76">
        <v>0.24</v>
      </c>
      <c r="N159" s="76">
        <v>0.04</v>
      </c>
    </row>
    <row r="160" spans="2:14">
      <c r="B160" t="s">
        <v>1977</v>
      </c>
      <c r="C160" t="s">
        <v>1978</v>
      </c>
      <c r="D160" t="s">
        <v>103</v>
      </c>
      <c r="E160" t="s">
        <v>126</v>
      </c>
      <c r="F160" t="s">
        <v>1979</v>
      </c>
      <c r="G160" t="s">
        <v>1530</v>
      </c>
      <c r="H160" t="s">
        <v>105</v>
      </c>
      <c r="I160" s="76">
        <v>127347</v>
      </c>
      <c r="J160" s="76">
        <v>1880</v>
      </c>
      <c r="K160" s="76">
        <v>2394.1235999999999</v>
      </c>
      <c r="L160" s="76">
        <v>0.35</v>
      </c>
      <c r="M160" s="76">
        <v>0.17</v>
      </c>
      <c r="N160" s="76">
        <v>0.03</v>
      </c>
    </row>
    <row r="161" spans="2:14">
      <c r="B161" t="s">
        <v>1980</v>
      </c>
      <c r="C161" t="s">
        <v>1981</v>
      </c>
      <c r="D161" t="s">
        <v>103</v>
      </c>
      <c r="E161" t="s">
        <v>126</v>
      </c>
      <c r="F161" t="s">
        <v>1982</v>
      </c>
      <c r="G161" t="s">
        <v>1983</v>
      </c>
      <c r="H161" t="s">
        <v>105</v>
      </c>
      <c r="I161" s="76">
        <v>57533</v>
      </c>
      <c r="J161" s="76">
        <v>2519</v>
      </c>
      <c r="K161" s="76">
        <v>1449.2562700000001</v>
      </c>
      <c r="L161" s="76">
        <v>0.1</v>
      </c>
      <c r="M161" s="76">
        <v>0.1</v>
      </c>
      <c r="N161" s="76">
        <v>0.02</v>
      </c>
    </row>
    <row r="162" spans="2:14">
      <c r="B162" t="s">
        <v>1984</v>
      </c>
      <c r="C162" t="s">
        <v>1985</v>
      </c>
      <c r="D162" t="s">
        <v>103</v>
      </c>
      <c r="E162" t="s">
        <v>126</v>
      </c>
      <c r="F162" t="s">
        <v>1986</v>
      </c>
      <c r="G162" t="s">
        <v>1983</v>
      </c>
      <c r="H162" t="s">
        <v>105</v>
      </c>
      <c r="I162" s="76">
        <v>87293.22</v>
      </c>
      <c r="J162" s="76">
        <v>2073</v>
      </c>
      <c r="K162" s="76">
        <v>1809.5884506</v>
      </c>
      <c r="L162" s="76">
        <v>0.16</v>
      </c>
      <c r="M162" s="76">
        <v>0.13</v>
      </c>
      <c r="N162" s="76">
        <v>0.02</v>
      </c>
    </row>
    <row r="163" spans="2:14">
      <c r="B163" t="s">
        <v>1987</v>
      </c>
      <c r="C163" t="s">
        <v>1988</v>
      </c>
      <c r="D163" t="s">
        <v>103</v>
      </c>
      <c r="E163" t="s">
        <v>126</v>
      </c>
      <c r="F163" t="s">
        <v>1989</v>
      </c>
      <c r="G163" t="s">
        <v>128</v>
      </c>
      <c r="H163" t="s">
        <v>105</v>
      </c>
      <c r="I163" s="76">
        <v>265124</v>
      </c>
      <c r="J163" s="76">
        <v>313</v>
      </c>
      <c r="K163" s="76">
        <v>829.83812</v>
      </c>
      <c r="L163" s="76">
        <v>7.0000000000000007E-2</v>
      </c>
      <c r="M163" s="76">
        <v>0.06</v>
      </c>
      <c r="N163" s="76">
        <v>0.01</v>
      </c>
    </row>
    <row r="164" spans="2:14">
      <c r="B164" t="s">
        <v>1987</v>
      </c>
      <c r="C164" t="s">
        <v>1988</v>
      </c>
      <c r="D164" t="s">
        <v>103</v>
      </c>
      <c r="E164" t="s">
        <v>126</v>
      </c>
      <c r="F164" t="s">
        <v>1989</v>
      </c>
      <c r="G164" t="s">
        <v>128</v>
      </c>
      <c r="H164" t="s">
        <v>105</v>
      </c>
      <c r="I164" s="76">
        <v>378307.15</v>
      </c>
      <c r="J164" s="76">
        <v>313</v>
      </c>
      <c r="K164" s="76">
        <v>1184.1013794999999</v>
      </c>
      <c r="L164" s="76">
        <v>0.11</v>
      </c>
      <c r="M164" s="76">
        <v>0.08</v>
      </c>
      <c r="N164" s="76">
        <v>0.01</v>
      </c>
    </row>
    <row r="165" spans="2:14">
      <c r="B165" t="s">
        <v>1990</v>
      </c>
      <c r="C165" t="s">
        <v>1991</v>
      </c>
      <c r="D165" t="s">
        <v>103</v>
      </c>
      <c r="E165" t="s">
        <v>126</v>
      </c>
      <c r="F165" t="s">
        <v>1992</v>
      </c>
      <c r="G165" t="s">
        <v>1191</v>
      </c>
      <c r="H165" t="s">
        <v>105</v>
      </c>
      <c r="I165" s="76">
        <v>38572</v>
      </c>
      <c r="J165" s="76">
        <v>13870</v>
      </c>
      <c r="K165" s="76">
        <v>5349.9363999999996</v>
      </c>
      <c r="L165" s="76">
        <v>0.56999999999999995</v>
      </c>
      <c r="M165" s="76">
        <v>0.37</v>
      </c>
      <c r="N165" s="76">
        <v>0.06</v>
      </c>
    </row>
    <row r="166" spans="2:14">
      <c r="B166" t="s">
        <v>1993</v>
      </c>
      <c r="C166" t="s">
        <v>1994</v>
      </c>
      <c r="D166" t="s">
        <v>103</v>
      </c>
      <c r="E166" t="s">
        <v>126</v>
      </c>
      <c r="F166" t="s">
        <v>1995</v>
      </c>
      <c r="G166" t="s">
        <v>1191</v>
      </c>
      <c r="H166" t="s">
        <v>105</v>
      </c>
      <c r="I166" s="76">
        <v>6227</v>
      </c>
      <c r="J166" s="76">
        <v>6871</v>
      </c>
      <c r="K166" s="76">
        <v>427.85717</v>
      </c>
      <c r="L166" s="76">
        <v>0.03</v>
      </c>
      <c r="M166" s="76">
        <v>0.03</v>
      </c>
      <c r="N166" s="76">
        <v>0</v>
      </c>
    </row>
    <row r="167" spans="2:14">
      <c r="B167" t="s">
        <v>1996</v>
      </c>
      <c r="C167" t="s">
        <v>1997</v>
      </c>
      <c r="D167" t="s">
        <v>103</v>
      </c>
      <c r="E167" t="s">
        <v>126</v>
      </c>
      <c r="F167" t="s">
        <v>1998</v>
      </c>
      <c r="G167" t="s">
        <v>1191</v>
      </c>
      <c r="H167" t="s">
        <v>105</v>
      </c>
      <c r="I167" s="76">
        <v>18782</v>
      </c>
      <c r="J167" s="76">
        <v>3716</v>
      </c>
      <c r="K167" s="76">
        <v>697.93912</v>
      </c>
      <c r="L167" s="76">
        <v>0.03</v>
      </c>
      <c r="M167" s="76">
        <v>0.05</v>
      </c>
      <c r="N167" s="76">
        <v>0.01</v>
      </c>
    </row>
    <row r="168" spans="2:14">
      <c r="B168" t="s">
        <v>1999</v>
      </c>
      <c r="C168" t="s">
        <v>2000</v>
      </c>
      <c r="D168" t="s">
        <v>103</v>
      </c>
      <c r="E168" t="s">
        <v>126</v>
      </c>
      <c r="F168" t="s">
        <v>2001</v>
      </c>
      <c r="G168" t="s">
        <v>1191</v>
      </c>
      <c r="H168" t="s">
        <v>105</v>
      </c>
      <c r="I168" s="76">
        <v>81</v>
      </c>
      <c r="J168" s="76">
        <v>35780</v>
      </c>
      <c r="K168" s="76">
        <v>28.9818</v>
      </c>
      <c r="L168" s="76">
        <v>0</v>
      </c>
      <c r="M168" s="76">
        <v>0</v>
      </c>
      <c r="N168" s="76">
        <v>0</v>
      </c>
    </row>
    <row r="169" spans="2:14">
      <c r="B169" t="s">
        <v>2002</v>
      </c>
      <c r="C169" t="s">
        <v>2003</v>
      </c>
      <c r="D169" t="s">
        <v>103</v>
      </c>
      <c r="E169" t="s">
        <v>126</v>
      </c>
      <c r="F169" t="s">
        <v>1190</v>
      </c>
      <c r="G169" t="s">
        <v>1191</v>
      </c>
      <c r="H169" t="s">
        <v>105</v>
      </c>
      <c r="I169" s="76">
        <v>61288</v>
      </c>
      <c r="J169" s="76">
        <v>14200</v>
      </c>
      <c r="K169" s="76">
        <v>8702.8960000000006</v>
      </c>
      <c r="L169" s="76">
        <v>0.4</v>
      </c>
      <c r="M169" s="76">
        <v>0.6</v>
      </c>
      <c r="N169" s="76">
        <v>0.1</v>
      </c>
    </row>
    <row r="170" spans="2:14">
      <c r="B170" t="s">
        <v>2004</v>
      </c>
      <c r="C170" t="s">
        <v>2005</v>
      </c>
      <c r="D170" t="s">
        <v>103</v>
      </c>
      <c r="E170" t="s">
        <v>126</v>
      </c>
      <c r="F170" t="s">
        <v>2006</v>
      </c>
      <c r="G170" t="s">
        <v>130</v>
      </c>
      <c r="H170" t="s">
        <v>105</v>
      </c>
      <c r="I170" s="76">
        <v>30383</v>
      </c>
      <c r="J170" s="76">
        <v>238.1</v>
      </c>
      <c r="K170" s="76">
        <v>72.341922999999994</v>
      </c>
      <c r="L170" s="76">
        <v>0.01</v>
      </c>
      <c r="M170" s="76">
        <v>0.01</v>
      </c>
      <c r="N170" s="76">
        <v>0</v>
      </c>
    </row>
    <row r="171" spans="2:14">
      <c r="B171" t="s">
        <v>2007</v>
      </c>
      <c r="C171" t="s">
        <v>2008</v>
      </c>
      <c r="D171" t="s">
        <v>103</v>
      </c>
      <c r="E171" t="s">
        <v>126</v>
      </c>
      <c r="F171" t="s">
        <v>2009</v>
      </c>
      <c r="G171" t="s">
        <v>130</v>
      </c>
      <c r="H171" t="s">
        <v>105</v>
      </c>
      <c r="I171" s="76">
        <v>36395</v>
      </c>
      <c r="J171" s="76">
        <v>17070</v>
      </c>
      <c r="K171" s="76">
        <v>6212.6265000000003</v>
      </c>
      <c r="L171" s="76">
        <v>0.7</v>
      </c>
      <c r="M171" s="76">
        <v>0.43</v>
      </c>
      <c r="N171" s="76">
        <v>7.0000000000000007E-2</v>
      </c>
    </row>
    <row r="172" spans="2:14">
      <c r="B172" t="s">
        <v>2010</v>
      </c>
      <c r="C172" t="s">
        <v>2011</v>
      </c>
      <c r="D172" t="s">
        <v>103</v>
      </c>
      <c r="E172" t="s">
        <v>126</v>
      </c>
      <c r="F172" t="s">
        <v>702</v>
      </c>
      <c r="G172" t="s">
        <v>131</v>
      </c>
      <c r="H172" t="s">
        <v>105</v>
      </c>
      <c r="I172" s="76">
        <v>44089</v>
      </c>
      <c r="J172" s="76">
        <v>1247</v>
      </c>
      <c r="K172" s="76">
        <v>549.78983000000005</v>
      </c>
      <c r="L172" s="76">
        <v>7.0000000000000007E-2</v>
      </c>
      <c r="M172" s="76">
        <v>0.04</v>
      </c>
      <c r="N172" s="76">
        <v>0.01</v>
      </c>
    </row>
    <row r="173" spans="2:14">
      <c r="B173" t="s">
        <v>2012</v>
      </c>
      <c r="C173" t="s">
        <v>2013</v>
      </c>
      <c r="D173" t="s">
        <v>103</v>
      </c>
      <c r="E173" t="s">
        <v>126</v>
      </c>
      <c r="F173" t="s">
        <v>1298</v>
      </c>
      <c r="G173" t="s">
        <v>131</v>
      </c>
      <c r="H173" t="s">
        <v>105</v>
      </c>
      <c r="I173" s="76">
        <v>318901</v>
      </c>
      <c r="J173" s="76">
        <v>1929</v>
      </c>
      <c r="K173" s="76">
        <v>6151.6002900000003</v>
      </c>
      <c r="L173" s="76">
        <v>0.97</v>
      </c>
      <c r="M173" s="76">
        <v>0.43</v>
      </c>
      <c r="N173" s="76">
        <v>7.0000000000000007E-2</v>
      </c>
    </row>
    <row r="174" spans="2:14">
      <c r="B174" t="s">
        <v>2012</v>
      </c>
      <c r="C174" t="s">
        <v>2013</v>
      </c>
      <c r="D174" t="s">
        <v>103</v>
      </c>
      <c r="E174" t="s">
        <v>126</v>
      </c>
      <c r="F174" t="s">
        <v>1298</v>
      </c>
      <c r="G174" t="s">
        <v>131</v>
      </c>
      <c r="H174" t="s">
        <v>105</v>
      </c>
      <c r="I174" s="76">
        <v>579867</v>
      </c>
      <c r="J174" s="76">
        <v>1929</v>
      </c>
      <c r="K174" s="76">
        <v>11185.63443</v>
      </c>
      <c r="L174" s="76">
        <v>1.77</v>
      </c>
      <c r="M174" s="76">
        <v>0.77</v>
      </c>
      <c r="N174" s="76">
        <v>0.13</v>
      </c>
    </row>
    <row r="175" spans="2:14">
      <c r="B175" t="s">
        <v>2014</v>
      </c>
      <c r="C175" t="s">
        <v>2015</v>
      </c>
      <c r="D175" t="s">
        <v>103</v>
      </c>
      <c r="E175" t="s">
        <v>126</v>
      </c>
      <c r="F175" t="s">
        <v>2016</v>
      </c>
      <c r="G175" t="s">
        <v>132</v>
      </c>
      <c r="H175" t="s">
        <v>105</v>
      </c>
      <c r="I175" s="76">
        <v>3773</v>
      </c>
      <c r="J175" s="76">
        <v>4712</v>
      </c>
      <c r="K175" s="76">
        <v>177.78376</v>
      </c>
      <c r="L175" s="76">
        <v>0.01</v>
      </c>
      <c r="M175" s="76">
        <v>0.01</v>
      </c>
      <c r="N175" s="76">
        <v>0</v>
      </c>
    </row>
    <row r="176" spans="2:14">
      <c r="B176" t="s">
        <v>2017</v>
      </c>
      <c r="C176" t="s">
        <v>2018</v>
      </c>
      <c r="D176" t="s">
        <v>103</v>
      </c>
      <c r="E176" t="s">
        <v>126</v>
      </c>
      <c r="F176" t="s">
        <v>2019</v>
      </c>
      <c r="G176" t="s">
        <v>132</v>
      </c>
      <c r="H176" t="s">
        <v>105</v>
      </c>
      <c r="I176" s="76">
        <v>110069</v>
      </c>
      <c r="J176" s="76">
        <v>3063</v>
      </c>
      <c r="K176" s="76">
        <v>3371.41347</v>
      </c>
      <c r="L176" s="76">
        <v>0.25</v>
      </c>
      <c r="M176" s="76">
        <v>0.23</v>
      </c>
      <c r="N176" s="76">
        <v>0.04</v>
      </c>
    </row>
    <row r="177" spans="2:14">
      <c r="B177" t="s">
        <v>2020</v>
      </c>
      <c r="C177" t="s">
        <v>2021</v>
      </c>
      <c r="D177" t="s">
        <v>103</v>
      </c>
      <c r="E177" t="s">
        <v>126</v>
      </c>
      <c r="F177" t="s">
        <v>2022</v>
      </c>
      <c r="G177" t="s">
        <v>132</v>
      </c>
      <c r="H177" t="s">
        <v>105</v>
      </c>
      <c r="I177" s="76">
        <v>83296</v>
      </c>
      <c r="J177" s="76">
        <v>4604</v>
      </c>
      <c r="K177" s="76">
        <v>3834.9478399999998</v>
      </c>
      <c r="L177" s="76">
        <v>0.16</v>
      </c>
      <c r="M177" s="76">
        <v>0.27</v>
      </c>
      <c r="N177" s="76">
        <v>0.04</v>
      </c>
    </row>
    <row r="178" spans="2:14">
      <c r="B178" t="s">
        <v>2023</v>
      </c>
      <c r="C178" t="s">
        <v>2024</v>
      </c>
      <c r="D178" t="s">
        <v>103</v>
      </c>
      <c r="E178" t="s">
        <v>126</v>
      </c>
      <c r="F178" t="s">
        <v>880</v>
      </c>
      <c r="G178" t="s">
        <v>135</v>
      </c>
      <c r="H178" t="s">
        <v>105</v>
      </c>
      <c r="I178" s="76">
        <v>51513</v>
      </c>
      <c r="J178" s="76">
        <v>2627</v>
      </c>
      <c r="K178" s="76">
        <v>1353.2465099999999</v>
      </c>
      <c r="L178" s="76">
        <v>0.21</v>
      </c>
      <c r="M178" s="76">
        <v>0.09</v>
      </c>
      <c r="N178" s="76">
        <v>0.02</v>
      </c>
    </row>
    <row r="179" spans="2:14">
      <c r="B179" t="s">
        <v>2025</v>
      </c>
      <c r="C179" t="s">
        <v>2026</v>
      </c>
      <c r="D179" t="s">
        <v>103</v>
      </c>
      <c r="E179" t="s">
        <v>126</v>
      </c>
      <c r="F179" t="s">
        <v>1130</v>
      </c>
      <c r="G179" t="s">
        <v>135</v>
      </c>
      <c r="H179" t="s">
        <v>105</v>
      </c>
      <c r="I179" s="76">
        <v>98690</v>
      </c>
      <c r="J179" s="76">
        <v>5043</v>
      </c>
      <c r="K179" s="76">
        <v>4976.9367000000002</v>
      </c>
      <c r="L179" s="76">
        <v>0.33</v>
      </c>
      <c r="M179" s="76">
        <v>0.34</v>
      </c>
      <c r="N179" s="76">
        <v>0.06</v>
      </c>
    </row>
    <row r="180" spans="2:14">
      <c r="B180" s="77" t="s">
        <v>2027</v>
      </c>
      <c r="E180" s="16"/>
      <c r="F180" s="16"/>
      <c r="G180" s="16"/>
      <c r="I180" s="78">
        <v>27858946.699999999</v>
      </c>
      <c r="K180" s="78">
        <v>122540.216966925</v>
      </c>
      <c r="M180" s="78">
        <v>8.4700000000000006</v>
      </c>
      <c r="N180" s="78">
        <v>1.42</v>
      </c>
    </row>
    <row r="181" spans="2:14">
      <c r="B181" t="s">
        <v>2028</v>
      </c>
      <c r="C181" t="s">
        <v>2029</v>
      </c>
      <c r="D181" t="s">
        <v>103</v>
      </c>
      <c r="E181" t="s">
        <v>126</v>
      </c>
      <c r="F181" t="s">
        <v>2030</v>
      </c>
      <c r="G181" t="s">
        <v>104</v>
      </c>
      <c r="H181" t="s">
        <v>105</v>
      </c>
      <c r="I181" s="76">
        <v>37</v>
      </c>
      <c r="J181" s="76">
        <v>12280</v>
      </c>
      <c r="K181" s="76">
        <v>4.5435999999999996</v>
      </c>
      <c r="L181" s="76">
        <v>0</v>
      </c>
      <c r="M181" s="76">
        <v>0</v>
      </c>
      <c r="N181" s="76">
        <v>0</v>
      </c>
    </row>
    <row r="182" spans="2:14">
      <c r="B182" t="s">
        <v>2031</v>
      </c>
      <c r="C182" t="s">
        <v>2032</v>
      </c>
      <c r="D182" t="s">
        <v>103</v>
      </c>
      <c r="E182" t="s">
        <v>126</v>
      </c>
      <c r="F182" t="s">
        <v>2033</v>
      </c>
      <c r="G182" t="s">
        <v>1826</v>
      </c>
      <c r="H182" t="s">
        <v>105</v>
      </c>
      <c r="I182" s="76">
        <v>15787.7</v>
      </c>
      <c r="J182" s="76">
        <v>393.1</v>
      </c>
      <c r="K182" s="76">
        <v>62.0614487</v>
      </c>
      <c r="L182" s="76">
        <v>0.05</v>
      </c>
      <c r="M182" s="76">
        <v>0</v>
      </c>
      <c r="N182" s="76">
        <v>0</v>
      </c>
    </row>
    <row r="183" spans="2:14">
      <c r="B183" t="s">
        <v>2034</v>
      </c>
      <c r="C183" t="s">
        <v>2035</v>
      </c>
      <c r="D183" t="s">
        <v>103</v>
      </c>
      <c r="E183" t="s">
        <v>126</v>
      </c>
      <c r="F183" t="s">
        <v>2036</v>
      </c>
      <c r="G183" t="s">
        <v>1826</v>
      </c>
      <c r="H183" t="s">
        <v>105</v>
      </c>
      <c r="I183" s="76">
        <v>19785</v>
      </c>
      <c r="J183" s="76">
        <v>2181</v>
      </c>
      <c r="K183" s="76">
        <v>431.51085</v>
      </c>
      <c r="L183" s="76">
        <v>0.17</v>
      </c>
      <c r="M183" s="76">
        <v>0.03</v>
      </c>
      <c r="N183" s="76">
        <v>0</v>
      </c>
    </row>
    <row r="184" spans="2:14">
      <c r="B184" t="s">
        <v>2037</v>
      </c>
      <c r="C184" t="s">
        <v>2038</v>
      </c>
      <c r="D184" t="s">
        <v>103</v>
      </c>
      <c r="E184" t="s">
        <v>126</v>
      </c>
      <c r="F184" t="s">
        <v>2039</v>
      </c>
      <c r="G184" t="s">
        <v>1833</v>
      </c>
      <c r="H184" t="s">
        <v>105</v>
      </c>
      <c r="I184" s="76">
        <v>12462</v>
      </c>
      <c r="J184" s="76">
        <v>1556</v>
      </c>
      <c r="K184" s="76">
        <v>193.90871999999999</v>
      </c>
      <c r="L184" s="76">
        <v>0.05</v>
      </c>
      <c r="M184" s="76">
        <v>0.01</v>
      </c>
      <c r="N184" s="76">
        <v>0</v>
      </c>
    </row>
    <row r="185" spans="2:14">
      <c r="B185" t="s">
        <v>2040</v>
      </c>
      <c r="C185" t="s">
        <v>2041</v>
      </c>
      <c r="D185" t="s">
        <v>103</v>
      </c>
      <c r="E185" t="s">
        <v>126</v>
      </c>
      <c r="F185" t="s">
        <v>2042</v>
      </c>
      <c r="G185" t="s">
        <v>1006</v>
      </c>
      <c r="H185" t="s">
        <v>105</v>
      </c>
      <c r="I185" s="76">
        <v>172516</v>
      </c>
      <c r="J185" s="76">
        <v>1597</v>
      </c>
      <c r="K185" s="76">
        <v>2755.08052</v>
      </c>
      <c r="L185" s="76">
        <v>0</v>
      </c>
      <c r="M185" s="76">
        <v>0.19</v>
      </c>
      <c r="N185" s="76">
        <v>0.03</v>
      </c>
    </row>
    <row r="186" spans="2:14">
      <c r="B186" t="s">
        <v>2040</v>
      </c>
      <c r="C186" t="s">
        <v>2041</v>
      </c>
      <c r="D186" t="s">
        <v>103</v>
      </c>
      <c r="E186" t="s">
        <v>126</v>
      </c>
      <c r="F186" t="s">
        <v>2042</v>
      </c>
      <c r="G186" t="s">
        <v>1006</v>
      </c>
      <c r="H186" t="s">
        <v>105</v>
      </c>
      <c r="I186" s="76">
        <v>274227</v>
      </c>
      <c r="J186" s="76">
        <v>1597</v>
      </c>
      <c r="K186" s="76">
        <v>4379.4051900000004</v>
      </c>
      <c r="L186" s="76">
        <v>0</v>
      </c>
      <c r="M186" s="76">
        <v>0.3</v>
      </c>
      <c r="N186" s="76">
        <v>0.05</v>
      </c>
    </row>
    <row r="187" spans="2:14">
      <c r="B187" t="s">
        <v>2043</v>
      </c>
      <c r="C187" t="s">
        <v>2044</v>
      </c>
      <c r="D187" t="s">
        <v>103</v>
      </c>
      <c r="E187" t="s">
        <v>126</v>
      </c>
      <c r="F187" t="s">
        <v>1400</v>
      </c>
      <c r="G187" t="s">
        <v>2045</v>
      </c>
      <c r="H187" t="s">
        <v>105</v>
      </c>
      <c r="I187" s="76">
        <v>13689</v>
      </c>
      <c r="J187" s="76">
        <v>402.3</v>
      </c>
      <c r="K187" s="76">
        <v>55.070847000000001</v>
      </c>
      <c r="L187" s="76">
        <v>0.02</v>
      </c>
      <c r="M187" s="76">
        <v>0</v>
      </c>
      <c r="N187" s="76">
        <v>0</v>
      </c>
    </row>
    <row r="188" spans="2:14">
      <c r="B188" t="s">
        <v>2046</v>
      </c>
      <c r="C188" t="s">
        <v>2047</v>
      </c>
      <c r="D188" t="s">
        <v>103</v>
      </c>
      <c r="E188" t="s">
        <v>126</v>
      </c>
      <c r="F188" t="s">
        <v>2048</v>
      </c>
      <c r="G188" t="s">
        <v>1758</v>
      </c>
      <c r="H188" t="s">
        <v>105</v>
      </c>
      <c r="I188" s="76">
        <v>139652</v>
      </c>
      <c r="J188" s="76">
        <v>330.1</v>
      </c>
      <c r="K188" s="76">
        <v>460.99125199999997</v>
      </c>
      <c r="L188" s="76">
        <v>0.1</v>
      </c>
      <c r="M188" s="76">
        <v>0.03</v>
      </c>
      <c r="N188" s="76">
        <v>0.01</v>
      </c>
    </row>
    <row r="189" spans="2:14">
      <c r="B189" t="s">
        <v>2049</v>
      </c>
      <c r="C189" t="s">
        <v>2050</v>
      </c>
      <c r="D189" t="s">
        <v>103</v>
      </c>
      <c r="E189" t="s">
        <v>126</v>
      </c>
      <c r="F189" t="s">
        <v>2051</v>
      </c>
      <c r="G189" t="s">
        <v>1758</v>
      </c>
      <c r="H189" t="s">
        <v>105</v>
      </c>
      <c r="I189" s="76">
        <v>1075484</v>
      </c>
      <c r="J189" s="76">
        <v>66.099999999999994</v>
      </c>
      <c r="K189" s="76">
        <v>710.89492399999995</v>
      </c>
      <c r="L189" s="76">
        <v>0.87</v>
      </c>
      <c r="M189" s="76">
        <v>0.05</v>
      </c>
      <c r="N189" s="76">
        <v>0.01</v>
      </c>
    </row>
    <row r="190" spans="2:14">
      <c r="B190" t="s">
        <v>2052</v>
      </c>
      <c r="C190" t="s">
        <v>2053</v>
      </c>
      <c r="D190" t="s">
        <v>103</v>
      </c>
      <c r="E190" t="s">
        <v>126</v>
      </c>
      <c r="F190" t="s">
        <v>2054</v>
      </c>
      <c r="G190" t="s">
        <v>115</v>
      </c>
      <c r="H190" t="s">
        <v>105</v>
      </c>
      <c r="I190" s="76">
        <v>7150</v>
      </c>
      <c r="J190" s="76">
        <v>2064</v>
      </c>
      <c r="K190" s="76">
        <v>147.57599999999999</v>
      </c>
      <c r="L190" s="76">
        <v>0.06</v>
      </c>
      <c r="M190" s="76">
        <v>0.01</v>
      </c>
      <c r="N190" s="76">
        <v>0</v>
      </c>
    </row>
    <row r="191" spans="2:14">
      <c r="B191" t="s">
        <v>2055</v>
      </c>
      <c r="C191" t="s">
        <v>2056</v>
      </c>
      <c r="D191" t="s">
        <v>103</v>
      </c>
      <c r="E191" t="s">
        <v>126</v>
      </c>
      <c r="F191" t="s">
        <v>2057</v>
      </c>
      <c r="G191" t="s">
        <v>115</v>
      </c>
      <c r="H191" t="s">
        <v>105</v>
      </c>
      <c r="I191" s="76">
        <v>7500</v>
      </c>
      <c r="J191" s="76">
        <v>1996</v>
      </c>
      <c r="K191" s="76">
        <v>149.69999999999999</v>
      </c>
      <c r="L191" s="76">
        <v>0.02</v>
      </c>
      <c r="M191" s="76">
        <v>0.01</v>
      </c>
      <c r="N191" s="76">
        <v>0</v>
      </c>
    </row>
    <row r="192" spans="2:14">
      <c r="B192" t="s">
        <v>2058</v>
      </c>
      <c r="C192" t="s">
        <v>2059</v>
      </c>
      <c r="D192" t="s">
        <v>103</v>
      </c>
      <c r="E192" t="s">
        <v>126</v>
      </c>
      <c r="F192" t="s">
        <v>2060</v>
      </c>
      <c r="G192" t="s">
        <v>115</v>
      </c>
      <c r="H192" t="s">
        <v>105</v>
      </c>
      <c r="I192" s="76">
        <v>4605</v>
      </c>
      <c r="J192" s="76">
        <v>17930</v>
      </c>
      <c r="K192" s="76">
        <v>825.67650000000003</v>
      </c>
      <c r="L192" s="76">
        <v>0.06</v>
      </c>
      <c r="M192" s="76">
        <v>0.06</v>
      </c>
      <c r="N192" s="76">
        <v>0.01</v>
      </c>
    </row>
    <row r="193" spans="2:14">
      <c r="B193" t="s">
        <v>2061</v>
      </c>
      <c r="C193" t="s">
        <v>2062</v>
      </c>
      <c r="D193" t="s">
        <v>103</v>
      </c>
      <c r="E193" t="s">
        <v>126</v>
      </c>
      <c r="F193" t="s">
        <v>2063</v>
      </c>
      <c r="G193" t="s">
        <v>526</v>
      </c>
      <c r="H193" t="s">
        <v>105</v>
      </c>
      <c r="I193" s="76">
        <v>1383</v>
      </c>
      <c r="J193" s="76">
        <v>162600</v>
      </c>
      <c r="K193" s="76">
        <v>2248.7579999999998</v>
      </c>
      <c r="L193" s="76">
        <v>0.03</v>
      </c>
      <c r="M193" s="76">
        <v>0.16</v>
      </c>
      <c r="N193" s="76">
        <v>0.03</v>
      </c>
    </row>
    <row r="194" spans="2:14">
      <c r="B194" t="s">
        <v>2064</v>
      </c>
      <c r="C194" t="s">
        <v>2065</v>
      </c>
      <c r="D194" t="s">
        <v>103</v>
      </c>
      <c r="E194" t="s">
        <v>126</v>
      </c>
      <c r="F194" t="s">
        <v>2066</v>
      </c>
      <c r="G194" t="s">
        <v>2067</v>
      </c>
      <c r="H194" t="s">
        <v>105</v>
      </c>
      <c r="I194" s="76">
        <v>3900</v>
      </c>
      <c r="J194" s="76">
        <v>2397</v>
      </c>
      <c r="K194" s="76">
        <v>93.483000000000004</v>
      </c>
      <c r="L194" s="76">
        <v>0.03</v>
      </c>
      <c r="M194" s="76">
        <v>0.01</v>
      </c>
      <c r="N194" s="76">
        <v>0</v>
      </c>
    </row>
    <row r="195" spans="2:14">
      <c r="B195" t="s">
        <v>2068</v>
      </c>
      <c r="C195" t="s">
        <v>2069</v>
      </c>
      <c r="D195" t="s">
        <v>103</v>
      </c>
      <c r="E195" t="s">
        <v>126</v>
      </c>
      <c r="F195" t="s">
        <v>2070</v>
      </c>
      <c r="G195" t="s">
        <v>2067</v>
      </c>
      <c r="H195" t="s">
        <v>105</v>
      </c>
      <c r="I195" s="76">
        <v>23111</v>
      </c>
      <c r="J195" s="76">
        <v>3929</v>
      </c>
      <c r="K195" s="76">
        <v>908.03119000000004</v>
      </c>
      <c r="L195" s="76">
        <v>0.25</v>
      </c>
      <c r="M195" s="76">
        <v>0.06</v>
      </c>
      <c r="N195" s="76">
        <v>0.01</v>
      </c>
    </row>
    <row r="196" spans="2:14">
      <c r="B196" t="s">
        <v>2071</v>
      </c>
      <c r="C196" t="s">
        <v>2072</v>
      </c>
      <c r="D196" t="s">
        <v>103</v>
      </c>
      <c r="E196" t="s">
        <v>126</v>
      </c>
      <c r="F196" t="s">
        <v>2073</v>
      </c>
      <c r="G196" t="s">
        <v>553</v>
      </c>
      <c r="H196" t="s">
        <v>105</v>
      </c>
      <c r="I196" s="76">
        <v>22667</v>
      </c>
      <c r="J196" s="76">
        <v>3588</v>
      </c>
      <c r="K196" s="76">
        <v>813.29196000000002</v>
      </c>
      <c r="L196" s="76">
        <v>0.14000000000000001</v>
      </c>
      <c r="M196" s="76">
        <v>0.06</v>
      </c>
      <c r="N196" s="76">
        <v>0.01</v>
      </c>
    </row>
    <row r="197" spans="2:14">
      <c r="B197" t="s">
        <v>2074</v>
      </c>
      <c r="C197" t="s">
        <v>2075</v>
      </c>
      <c r="D197" t="s">
        <v>103</v>
      </c>
      <c r="E197" t="s">
        <v>126</v>
      </c>
      <c r="F197" t="s">
        <v>2076</v>
      </c>
      <c r="G197" t="s">
        <v>553</v>
      </c>
      <c r="H197" t="s">
        <v>105</v>
      </c>
      <c r="I197" s="76">
        <v>28095</v>
      </c>
      <c r="J197" s="76">
        <v>6421</v>
      </c>
      <c r="K197" s="76">
        <v>1803.9799499999999</v>
      </c>
      <c r="L197" s="76">
        <v>0.28999999999999998</v>
      </c>
      <c r="M197" s="76">
        <v>0.12</v>
      </c>
      <c r="N197" s="76">
        <v>0.02</v>
      </c>
    </row>
    <row r="198" spans="2:14">
      <c r="B198" t="s">
        <v>2077</v>
      </c>
      <c r="C198" t="s">
        <v>2078</v>
      </c>
      <c r="D198" t="s">
        <v>103</v>
      </c>
      <c r="E198" t="s">
        <v>126</v>
      </c>
      <c r="F198" t="s">
        <v>2079</v>
      </c>
      <c r="G198" t="s">
        <v>1895</v>
      </c>
      <c r="H198" t="s">
        <v>105</v>
      </c>
      <c r="I198" s="76">
        <v>531661</v>
      </c>
      <c r="J198" s="76">
        <v>115.6</v>
      </c>
      <c r="K198" s="76">
        <v>614.60011599999996</v>
      </c>
      <c r="L198" s="76">
        <v>0.2</v>
      </c>
      <c r="M198" s="76">
        <v>0.04</v>
      </c>
      <c r="N198" s="76">
        <v>0.01</v>
      </c>
    </row>
    <row r="199" spans="2:14">
      <c r="B199" t="s">
        <v>2080</v>
      </c>
      <c r="C199" t="s">
        <v>2081</v>
      </c>
      <c r="D199" t="s">
        <v>103</v>
      </c>
      <c r="E199" t="s">
        <v>126</v>
      </c>
      <c r="F199" t="s">
        <v>2082</v>
      </c>
      <c r="G199" t="s">
        <v>1895</v>
      </c>
      <c r="H199" t="s">
        <v>105</v>
      </c>
      <c r="I199" s="76">
        <v>1247611</v>
      </c>
      <c r="J199" s="76">
        <v>127.3</v>
      </c>
      <c r="K199" s="76">
        <v>1588.208803</v>
      </c>
      <c r="L199" s="76">
        <v>2.36</v>
      </c>
      <c r="M199" s="76">
        <v>0.11</v>
      </c>
      <c r="N199" s="76">
        <v>0.02</v>
      </c>
    </row>
    <row r="200" spans="2:14">
      <c r="B200" t="s">
        <v>2083</v>
      </c>
      <c r="C200" t="s">
        <v>2084</v>
      </c>
      <c r="D200" t="s">
        <v>103</v>
      </c>
      <c r="E200" t="s">
        <v>126</v>
      </c>
      <c r="F200" t="s">
        <v>2085</v>
      </c>
      <c r="G200" t="s">
        <v>1895</v>
      </c>
      <c r="H200" t="s">
        <v>105</v>
      </c>
      <c r="I200" s="76">
        <v>70200</v>
      </c>
      <c r="J200" s="76">
        <v>433.9</v>
      </c>
      <c r="K200" s="76">
        <v>304.59780000000001</v>
      </c>
      <c r="L200" s="76">
        <v>0.5</v>
      </c>
      <c r="M200" s="76">
        <v>0.02</v>
      </c>
      <c r="N200" s="76">
        <v>0</v>
      </c>
    </row>
    <row r="201" spans="2:14">
      <c r="B201" t="s">
        <v>2086</v>
      </c>
      <c r="C201" t="s">
        <v>2087</v>
      </c>
      <c r="D201" t="s">
        <v>103</v>
      </c>
      <c r="E201" t="s">
        <v>126</v>
      </c>
      <c r="F201" t="s">
        <v>2088</v>
      </c>
      <c r="G201" t="s">
        <v>1895</v>
      </c>
      <c r="H201" t="s">
        <v>105</v>
      </c>
      <c r="I201" s="76">
        <v>10536</v>
      </c>
      <c r="J201" s="76">
        <v>1747</v>
      </c>
      <c r="K201" s="76">
        <v>184.06392</v>
      </c>
      <c r="L201" s="76">
        <v>7.0000000000000007E-2</v>
      </c>
      <c r="M201" s="76">
        <v>0.01</v>
      </c>
      <c r="N201" s="76">
        <v>0</v>
      </c>
    </row>
    <row r="202" spans="2:14">
      <c r="B202" t="s">
        <v>2089</v>
      </c>
      <c r="C202" t="s">
        <v>2090</v>
      </c>
      <c r="D202" t="s">
        <v>103</v>
      </c>
      <c r="E202" t="s">
        <v>126</v>
      </c>
      <c r="F202" t="s">
        <v>2091</v>
      </c>
      <c r="G202" t="s">
        <v>1899</v>
      </c>
      <c r="H202" t="s">
        <v>105</v>
      </c>
      <c r="I202" s="76">
        <v>10321</v>
      </c>
      <c r="J202" s="76">
        <v>3287</v>
      </c>
      <c r="K202" s="76">
        <v>339.25126999999998</v>
      </c>
      <c r="L202" s="76">
        <v>0.02</v>
      </c>
      <c r="M202" s="76">
        <v>0.02</v>
      </c>
      <c r="N202" s="76">
        <v>0</v>
      </c>
    </row>
    <row r="203" spans="2:14">
      <c r="B203" t="s">
        <v>2092</v>
      </c>
      <c r="C203" t="s">
        <v>2093</v>
      </c>
      <c r="D203" t="s">
        <v>103</v>
      </c>
      <c r="E203" t="s">
        <v>126</v>
      </c>
      <c r="F203" t="s">
        <v>2094</v>
      </c>
      <c r="G203" t="s">
        <v>751</v>
      </c>
      <c r="H203" t="s">
        <v>105</v>
      </c>
      <c r="I203" s="76">
        <v>6290501</v>
      </c>
      <c r="J203" s="76">
        <v>171.4</v>
      </c>
      <c r="K203" s="76">
        <v>10781.918713999999</v>
      </c>
      <c r="L203" s="76">
        <v>4.2</v>
      </c>
      <c r="M203" s="76">
        <v>0.75</v>
      </c>
      <c r="N203" s="76">
        <v>0.12</v>
      </c>
    </row>
    <row r="204" spans="2:14">
      <c r="B204" t="s">
        <v>2092</v>
      </c>
      <c r="C204" t="s">
        <v>2093</v>
      </c>
      <c r="D204" t="s">
        <v>103</v>
      </c>
      <c r="E204" t="s">
        <v>126</v>
      </c>
      <c r="F204" t="s">
        <v>2094</v>
      </c>
      <c r="G204" t="s">
        <v>751</v>
      </c>
      <c r="H204" t="s">
        <v>105</v>
      </c>
      <c r="I204" s="76">
        <v>4309499</v>
      </c>
      <c r="J204" s="76">
        <v>171.4</v>
      </c>
      <c r="K204" s="76">
        <v>7386.4812860000002</v>
      </c>
      <c r="L204" s="76">
        <v>2.88</v>
      </c>
      <c r="M204" s="76">
        <v>0.51</v>
      </c>
      <c r="N204" s="76">
        <v>0.09</v>
      </c>
    </row>
    <row r="205" spans="2:14">
      <c r="B205" t="s">
        <v>2095</v>
      </c>
      <c r="C205" t="s">
        <v>2096</v>
      </c>
      <c r="D205" t="s">
        <v>103</v>
      </c>
      <c r="E205" t="s">
        <v>126</v>
      </c>
      <c r="F205" t="s">
        <v>2097</v>
      </c>
      <c r="G205" t="s">
        <v>751</v>
      </c>
      <c r="H205" t="s">
        <v>105</v>
      </c>
      <c r="I205" s="76">
        <v>18863</v>
      </c>
      <c r="J205" s="76">
        <v>4735</v>
      </c>
      <c r="K205" s="76">
        <v>893.16305</v>
      </c>
      <c r="L205" s="76">
        <v>0.19</v>
      </c>
      <c r="M205" s="76">
        <v>0.06</v>
      </c>
      <c r="N205" s="76">
        <v>0.01</v>
      </c>
    </row>
    <row r="206" spans="2:14">
      <c r="B206" t="s">
        <v>2098</v>
      </c>
      <c r="C206" t="s">
        <v>2099</v>
      </c>
      <c r="D206" t="s">
        <v>103</v>
      </c>
      <c r="E206" t="s">
        <v>126</v>
      </c>
      <c r="F206" t="s">
        <v>2100</v>
      </c>
      <c r="G206" t="s">
        <v>751</v>
      </c>
      <c r="H206" t="s">
        <v>105</v>
      </c>
      <c r="I206" s="76">
        <v>1379</v>
      </c>
      <c r="J206" s="76">
        <v>563.4</v>
      </c>
      <c r="K206" s="76">
        <v>7.7692860000000001</v>
      </c>
      <c r="L206" s="76">
        <v>0</v>
      </c>
      <c r="M206" s="76">
        <v>0</v>
      </c>
      <c r="N206" s="76">
        <v>0</v>
      </c>
    </row>
    <row r="207" spans="2:14">
      <c r="B207" t="s">
        <v>2101</v>
      </c>
      <c r="C207" t="s">
        <v>2102</v>
      </c>
      <c r="D207" t="s">
        <v>103</v>
      </c>
      <c r="E207" t="s">
        <v>126</v>
      </c>
      <c r="F207" t="s">
        <v>1389</v>
      </c>
      <c r="G207" t="s">
        <v>751</v>
      </c>
      <c r="H207" t="s">
        <v>105</v>
      </c>
      <c r="I207" s="76">
        <v>3433</v>
      </c>
      <c r="J207" s="76">
        <v>4437</v>
      </c>
      <c r="K207" s="76">
        <v>152.32221000000001</v>
      </c>
      <c r="L207" s="76">
        <v>0.03</v>
      </c>
      <c r="M207" s="76">
        <v>0.01</v>
      </c>
      <c r="N207" s="76">
        <v>0</v>
      </c>
    </row>
    <row r="208" spans="2:14">
      <c r="B208" t="s">
        <v>2103</v>
      </c>
      <c r="C208" t="s">
        <v>2104</v>
      </c>
      <c r="D208" t="s">
        <v>103</v>
      </c>
      <c r="E208" t="s">
        <v>126</v>
      </c>
      <c r="F208" t="s">
        <v>2105</v>
      </c>
      <c r="G208" t="s">
        <v>751</v>
      </c>
      <c r="H208" t="s">
        <v>105</v>
      </c>
      <c r="I208" s="76">
        <v>889550</v>
      </c>
      <c r="J208" s="76">
        <v>294.60000000000002</v>
      </c>
      <c r="K208" s="76">
        <v>2620.6143000000002</v>
      </c>
      <c r="L208" s="76">
        <v>0.85</v>
      </c>
      <c r="M208" s="76">
        <v>0.18</v>
      </c>
      <c r="N208" s="76">
        <v>0.03</v>
      </c>
    </row>
    <row r="209" spans="2:14">
      <c r="B209" t="s">
        <v>2106</v>
      </c>
      <c r="C209" t="s">
        <v>2107</v>
      </c>
      <c r="D209" t="s">
        <v>103</v>
      </c>
      <c r="E209" t="s">
        <v>126</v>
      </c>
      <c r="F209" t="s">
        <v>2108</v>
      </c>
      <c r="G209" t="s">
        <v>751</v>
      </c>
      <c r="H209" t="s">
        <v>105</v>
      </c>
      <c r="I209" s="76">
        <v>129109</v>
      </c>
      <c r="J209" s="76">
        <v>1629</v>
      </c>
      <c r="K209" s="76">
        <v>2103.18561</v>
      </c>
      <c r="L209" s="76">
        <v>0.54</v>
      </c>
      <c r="M209" s="76">
        <v>0.15</v>
      </c>
      <c r="N209" s="76">
        <v>0.02</v>
      </c>
    </row>
    <row r="210" spans="2:14">
      <c r="B210" t="s">
        <v>2109</v>
      </c>
      <c r="C210" t="s">
        <v>2110</v>
      </c>
      <c r="D210" t="s">
        <v>103</v>
      </c>
      <c r="E210" t="s">
        <v>126</v>
      </c>
      <c r="F210" t="s">
        <v>2111</v>
      </c>
      <c r="G210" t="s">
        <v>751</v>
      </c>
      <c r="H210" t="s">
        <v>105</v>
      </c>
      <c r="I210" s="76">
        <v>57712</v>
      </c>
      <c r="J210" s="76">
        <v>1721</v>
      </c>
      <c r="K210" s="76">
        <v>993.22352000000001</v>
      </c>
      <c r="L210" s="76">
        <v>0.4</v>
      </c>
      <c r="M210" s="76">
        <v>7.0000000000000007E-2</v>
      </c>
      <c r="N210" s="76">
        <v>0.01</v>
      </c>
    </row>
    <row r="211" spans="2:14">
      <c r="B211" t="s">
        <v>2112</v>
      </c>
      <c r="C211" t="s">
        <v>2113</v>
      </c>
      <c r="D211" t="s">
        <v>103</v>
      </c>
      <c r="E211" t="s">
        <v>126</v>
      </c>
      <c r="F211" t="s">
        <v>2114</v>
      </c>
      <c r="G211" t="s">
        <v>751</v>
      </c>
      <c r="H211" t="s">
        <v>105</v>
      </c>
      <c r="I211" s="76">
        <v>24536</v>
      </c>
      <c r="J211" s="76">
        <v>3392</v>
      </c>
      <c r="K211" s="76">
        <v>832.26112000000001</v>
      </c>
      <c r="L211" s="76">
        <v>0.2</v>
      </c>
      <c r="M211" s="76">
        <v>0.06</v>
      </c>
      <c r="N211" s="76">
        <v>0.01</v>
      </c>
    </row>
    <row r="212" spans="2:14">
      <c r="B212" t="s">
        <v>2115</v>
      </c>
      <c r="C212" t="s">
        <v>2116</v>
      </c>
      <c r="D212" t="s">
        <v>103</v>
      </c>
      <c r="E212" t="s">
        <v>126</v>
      </c>
      <c r="F212" t="s">
        <v>1120</v>
      </c>
      <c r="G212" t="s">
        <v>751</v>
      </c>
      <c r="H212" t="s">
        <v>105</v>
      </c>
      <c r="I212" s="76">
        <v>-208640.25</v>
      </c>
      <c r="J212" s="76">
        <v>44.51</v>
      </c>
      <c r="K212" s="76">
        <v>-92.865775275000004</v>
      </c>
      <c r="L212" s="76">
        <v>0</v>
      </c>
      <c r="M212" s="76">
        <v>-0.01</v>
      </c>
      <c r="N212" s="76">
        <v>0</v>
      </c>
    </row>
    <row r="213" spans="2:14">
      <c r="B213" t="s">
        <v>2117</v>
      </c>
      <c r="C213" t="s">
        <v>2118</v>
      </c>
      <c r="D213" t="s">
        <v>103</v>
      </c>
      <c r="E213" t="s">
        <v>126</v>
      </c>
      <c r="F213" t="s">
        <v>1120</v>
      </c>
      <c r="G213" t="s">
        <v>751</v>
      </c>
      <c r="H213" t="s">
        <v>105</v>
      </c>
      <c r="I213" s="76">
        <v>167033</v>
      </c>
      <c r="J213" s="76">
        <v>2840</v>
      </c>
      <c r="K213" s="76">
        <v>4743.7371999999996</v>
      </c>
      <c r="L213" s="76">
        <v>0.24</v>
      </c>
      <c r="M213" s="76">
        <v>0.33</v>
      </c>
      <c r="N213" s="76">
        <v>0.05</v>
      </c>
    </row>
    <row r="214" spans="2:14">
      <c r="B214" t="s">
        <v>2119</v>
      </c>
      <c r="C214" t="s">
        <v>2120</v>
      </c>
      <c r="D214" t="s">
        <v>103</v>
      </c>
      <c r="E214" t="s">
        <v>126</v>
      </c>
      <c r="F214" t="s">
        <v>2121</v>
      </c>
      <c r="G214" t="s">
        <v>751</v>
      </c>
      <c r="H214" t="s">
        <v>105</v>
      </c>
      <c r="I214" s="76">
        <v>2253</v>
      </c>
      <c r="J214" s="76">
        <v>3173</v>
      </c>
      <c r="K214" s="76">
        <v>71.487690000000001</v>
      </c>
      <c r="L214" s="76">
        <v>0.05</v>
      </c>
      <c r="M214" s="76">
        <v>0</v>
      </c>
      <c r="N214" s="76">
        <v>0</v>
      </c>
    </row>
    <row r="215" spans="2:14">
      <c r="B215" t="s">
        <v>2122</v>
      </c>
      <c r="C215" t="s">
        <v>2123</v>
      </c>
      <c r="D215" t="s">
        <v>103</v>
      </c>
      <c r="E215" t="s">
        <v>126</v>
      </c>
      <c r="F215" t="s">
        <v>2124</v>
      </c>
      <c r="G215" t="s">
        <v>751</v>
      </c>
      <c r="H215" t="s">
        <v>105</v>
      </c>
      <c r="I215" s="76">
        <v>249249</v>
      </c>
      <c r="J215" s="76">
        <v>810.7</v>
      </c>
      <c r="K215" s="76">
        <v>2020.6616429999999</v>
      </c>
      <c r="L215" s="76">
        <v>0.32</v>
      </c>
      <c r="M215" s="76">
        <v>0.14000000000000001</v>
      </c>
      <c r="N215" s="76">
        <v>0.02</v>
      </c>
    </row>
    <row r="216" spans="2:14">
      <c r="B216" t="s">
        <v>2125</v>
      </c>
      <c r="C216" t="s">
        <v>2126</v>
      </c>
      <c r="D216" t="s">
        <v>103</v>
      </c>
      <c r="E216" t="s">
        <v>126</v>
      </c>
      <c r="F216" t="s">
        <v>2127</v>
      </c>
      <c r="G216" t="s">
        <v>751</v>
      </c>
      <c r="H216" t="s">
        <v>105</v>
      </c>
      <c r="I216" s="76">
        <v>81550</v>
      </c>
      <c r="J216" s="76">
        <v>1514</v>
      </c>
      <c r="K216" s="76">
        <v>1234.6669999999999</v>
      </c>
      <c r="L216" s="76">
        <v>0.48</v>
      </c>
      <c r="M216" s="76">
        <v>0.09</v>
      </c>
      <c r="N216" s="76">
        <v>0.01</v>
      </c>
    </row>
    <row r="217" spans="2:14">
      <c r="B217" t="s">
        <v>2128</v>
      </c>
      <c r="C217" t="s">
        <v>2129</v>
      </c>
      <c r="D217" t="s">
        <v>103</v>
      </c>
      <c r="E217" t="s">
        <v>126</v>
      </c>
      <c r="F217" t="s">
        <v>2130</v>
      </c>
      <c r="G217" t="s">
        <v>1221</v>
      </c>
      <c r="H217" t="s">
        <v>105</v>
      </c>
      <c r="I217" s="76">
        <v>35250</v>
      </c>
      <c r="J217" s="76">
        <v>7284</v>
      </c>
      <c r="K217" s="76">
        <v>2567.61</v>
      </c>
      <c r="L217" s="76">
        <v>0.52</v>
      </c>
      <c r="M217" s="76">
        <v>0.18</v>
      </c>
      <c r="N217" s="76">
        <v>0.03</v>
      </c>
    </row>
    <row r="218" spans="2:14">
      <c r="B218" t="s">
        <v>2131</v>
      </c>
      <c r="C218" t="s">
        <v>2132</v>
      </c>
      <c r="D218" t="s">
        <v>103</v>
      </c>
      <c r="E218" t="s">
        <v>126</v>
      </c>
      <c r="F218" t="s">
        <v>2133</v>
      </c>
      <c r="G218" t="s">
        <v>1221</v>
      </c>
      <c r="H218" t="s">
        <v>105</v>
      </c>
      <c r="I218" s="76">
        <v>120469</v>
      </c>
      <c r="J218" s="76">
        <v>533.1</v>
      </c>
      <c r="K218" s="76">
        <v>642.22023899999999</v>
      </c>
      <c r="L218" s="76">
        <v>0.26</v>
      </c>
      <c r="M218" s="76">
        <v>0.04</v>
      </c>
      <c r="N218" s="76">
        <v>0.01</v>
      </c>
    </row>
    <row r="219" spans="2:14">
      <c r="B219" t="s">
        <v>2134</v>
      </c>
      <c r="C219" t="s">
        <v>2135</v>
      </c>
      <c r="D219" t="s">
        <v>103</v>
      </c>
      <c r="E219" t="s">
        <v>126</v>
      </c>
      <c r="F219" t="s">
        <v>1484</v>
      </c>
      <c r="G219" t="s">
        <v>433</v>
      </c>
      <c r="H219" t="s">
        <v>105</v>
      </c>
      <c r="I219" s="76">
        <v>497322</v>
      </c>
      <c r="J219" s="76">
        <v>298.7</v>
      </c>
      <c r="K219" s="76">
        <v>1485.500814</v>
      </c>
      <c r="L219" s="76">
        <v>0.34</v>
      </c>
      <c r="M219" s="76">
        <v>0.1</v>
      </c>
      <c r="N219" s="76">
        <v>0.02</v>
      </c>
    </row>
    <row r="220" spans="2:14">
      <c r="B220" t="s">
        <v>2136</v>
      </c>
      <c r="C220" t="s">
        <v>2137</v>
      </c>
      <c r="D220" t="s">
        <v>103</v>
      </c>
      <c r="E220" t="s">
        <v>126</v>
      </c>
      <c r="F220" t="s">
        <v>2138</v>
      </c>
      <c r="G220" t="s">
        <v>433</v>
      </c>
      <c r="H220" t="s">
        <v>105</v>
      </c>
      <c r="I220" s="76">
        <v>5849</v>
      </c>
      <c r="J220" s="76">
        <v>1179</v>
      </c>
      <c r="K220" s="76">
        <v>68.959710000000001</v>
      </c>
      <c r="L220" s="76">
        <v>0.04</v>
      </c>
      <c r="M220" s="76">
        <v>0</v>
      </c>
      <c r="N220" s="76">
        <v>0</v>
      </c>
    </row>
    <row r="221" spans="2:14">
      <c r="B221" t="s">
        <v>2139</v>
      </c>
      <c r="C221" t="s">
        <v>2140</v>
      </c>
      <c r="D221" t="s">
        <v>103</v>
      </c>
      <c r="E221" t="s">
        <v>126</v>
      </c>
      <c r="F221" t="s">
        <v>868</v>
      </c>
      <c r="G221" t="s">
        <v>433</v>
      </c>
      <c r="H221" t="s">
        <v>105</v>
      </c>
      <c r="I221" s="76">
        <v>133253</v>
      </c>
      <c r="J221" s="76">
        <v>651.79999999999995</v>
      </c>
      <c r="K221" s="76">
        <v>868.54305399999998</v>
      </c>
      <c r="L221" s="76">
        <v>0.12</v>
      </c>
      <c r="M221" s="76">
        <v>0.06</v>
      </c>
      <c r="N221" s="76">
        <v>0.01</v>
      </c>
    </row>
    <row r="222" spans="2:14">
      <c r="B222" t="s">
        <v>2141</v>
      </c>
      <c r="C222" t="s">
        <v>2142</v>
      </c>
      <c r="D222" t="s">
        <v>103</v>
      </c>
      <c r="E222" t="s">
        <v>126</v>
      </c>
      <c r="F222" t="s">
        <v>965</v>
      </c>
      <c r="G222" t="s">
        <v>433</v>
      </c>
      <c r="H222" t="s">
        <v>105</v>
      </c>
      <c r="I222" s="76">
        <v>337275</v>
      </c>
      <c r="J222" s="76">
        <v>658.5</v>
      </c>
      <c r="K222" s="76">
        <v>2220.9558750000001</v>
      </c>
      <c r="L222" s="76">
        <v>0.59</v>
      </c>
      <c r="M222" s="76">
        <v>0.15</v>
      </c>
      <c r="N222" s="76">
        <v>0.03</v>
      </c>
    </row>
    <row r="223" spans="2:14">
      <c r="B223" t="s">
        <v>2141</v>
      </c>
      <c r="C223" t="s">
        <v>2142</v>
      </c>
      <c r="D223" t="s">
        <v>103</v>
      </c>
      <c r="E223" t="s">
        <v>126</v>
      </c>
      <c r="F223" t="s">
        <v>965</v>
      </c>
      <c r="G223" t="s">
        <v>433</v>
      </c>
      <c r="H223" t="s">
        <v>105</v>
      </c>
      <c r="I223" s="76">
        <v>968220</v>
      </c>
      <c r="J223" s="76">
        <v>658.5</v>
      </c>
      <c r="K223" s="76">
        <v>6375.7286999999997</v>
      </c>
      <c r="L223" s="76">
        <v>1.71</v>
      </c>
      <c r="M223" s="76">
        <v>0.44</v>
      </c>
      <c r="N223" s="76">
        <v>7.0000000000000007E-2</v>
      </c>
    </row>
    <row r="224" spans="2:14">
      <c r="B224" t="s">
        <v>2143</v>
      </c>
      <c r="C224" t="s">
        <v>2144</v>
      </c>
      <c r="D224" t="s">
        <v>103</v>
      </c>
      <c r="E224" t="s">
        <v>126</v>
      </c>
      <c r="F224" t="s">
        <v>890</v>
      </c>
      <c r="G224" t="s">
        <v>433</v>
      </c>
      <c r="H224" t="s">
        <v>105</v>
      </c>
      <c r="I224" s="76">
        <v>268587</v>
      </c>
      <c r="J224" s="76">
        <v>717.3</v>
      </c>
      <c r="K224" s="76">
        <v>1926.5745509999999</v>
      </c>
      <c r="L224" s="76">
        <v>0.45</v>
      </c>
      <c r="M224" s="76">
        <v>0.13</v>
      </c>
      <c r="N224" s="76">
        <v>0.02</v>
      </c>
    </row>
    <row r="225" spans="2:14">
      <c r="B225" t="s">
        <v>2145</v>
      </c>
      <c r="C225" t="s">
        <v>2146</v>
      </c>
      <c r="D225" t="s">
        <v>103</v>
      </c>
      <c r="E225" t="s">
        <v>126</v>
      </c>
      <c r="F225" t="s">
        <v>1426</v>
      </c>
      <c r="G225" t="s">
        <v>433</v>
      </c>
      <c r="H225" t="s">
        <v>105</v>
      </c>
      <c r="I225" s="76">
        <v>69137</v>
      </c>
      <c r="J225" s="76">
        <v>1559</v>
      </c>
      <c r="K225" s="76">
        <v>1077.84583</v>
      </c>
      <c r="L225" s="76">
        <v>0.4</v>
      </c>
      <c r="M225" s="76">
        <v>7.0000000000000007E-2</v>
      </c>
      <c r="N225" s="76">
        <v>0.01</v>
      </c>
    </row>
    <row r="226" spans="2:14">
      <c r="B226" t="s">
        <v>2147</v>
      </c>
      <c r="C226" t="s">
        <v>2148</v>
      </c>
      <c r="D226" t="s">
        <v>103</v>
      </c>
      <c r="E226" t="s">
        <v>126</v>
      </c>
      <c r="F226" t="s">
        <v>2100</v>
      </c>
      <c r="G226" t="s">
        <v>433</v>
      </c>
      <c r="H226" t="s">
        <v>105</v>
      </c>
      <c r="I226" s="76">
        <v>6814</v>
      </c>
      <c r="J226" s="76">
        <v>3415</v>
      </c>
      <c r="K226" s="76">
        <v>232.69810000000001</v>
      </c>
      <c r="L226" s="76">
        <v>0.02</v>
      </c>
      <c r="M226" s="76">
        <v>0.02</v>
      </c>
      <c r="N226" s="76">
        <v>0</v>
      </c>
    </row>
    <row r="227" spans="2:14">
      <c r="B227" t="s">
        <v>2149</v>
      </c>
      <c r="C227" t="s">
        <v>2150</v>
      </c>
      <c r="D227" t="s">
        <v>103</v>
      </c>
      <c r="E227" t="s">
        <v>126</v>
      </c>
      <c r="F227" t="s">
        <v>1443</v>
      </c>
      <c r="G227" t="s">
        <v>433</v>
      </c>
      <c r="H227" t="s">
        <v>105</v>
      </c>
      <c r="I227" s="76">
        <v>676646</v>
      </c>
      <c r="J227" s="76">
        <v>877.7</v>
      </c>
      <c r="K227" s="76">
        <v>5938.9219419999999</v>
      </c>
      <c r="L227" s="76">
        <v>1.35</v>
      </c>
      <c r="M227" s="76">
        <v>0.41</v>
      </c>
      <c r="N227" s="76">
        <v>7.0000000000000007E-2</v>
      </c>
    </row>
    <row r="228" spans="2:14">
      <c r="B228" t="s">
        <v>2149</v>
      </c>
      <c r="C228" t="s">
        <v>2150</v>
      </c>
      <c r="D228" t="s">
        <v>103</v>
      </c>
      <c r="E228" t="s">
        <v>126</v>
      </c>
      <c r="F228" t="s">
        <v>1443</v>
      </c>
      <c r="G228" t="s">
        <v>433</v>
      </c>
      <c r="H228" t="s">
        <v>105</v>
      </c>
      <c r="I228" s="76">
        <v>864345</v>
      </c>
      <c r="J228" s="76">
        <v>877.7</v>
      </c>
      <c r="K228" s="76">
        <v>7586.3560649999999</v>
      </c>
      <c r="L228" s="76">
        <v>1.72</v>
      </c>
      <c r="M228" s="76">
        <v>0.52</v>
      </c>
      <c r="N228" s="76">
        <v>0.09</v>
      </c>
    </row>
    <row r="229" spans="2:14">
      <c r="B229" t="s">
        <v>2151</v>
      </c>
      <c r="C229" t="s">
        <v>2152</v>
      </c>
      <c r="D229" t="s">
        <v>103</v>
      </c>
      <c r="E229" t="s">
        <v>126</v>
      </c>
      <c r="F229" t="s">
        <v>2153</v>
      </c>
      <c r="G229" t="s">
        <v>433</v>
      </c>
      <c r="H229" t="s">
        <v>105</v>
      </c>
      <c r="I229" s="76">
        <v>77744</v>
      </c>
      <c r="J229" s="76">
        <v>363</v>
      </c>
      <c r="K229" s="76">
        <v>282.21071999999998</v>
      </c>
      <c r="L229" s="76">
        <v>0.04</v>
      </c>
      <c r="M229" s="76">
        <v>0.02</v>
      </c>
      <c r="N229" s="76">
        <v>0</v>
      </c>
    </row>
    <row r="230" spans="2:14">
      <c r="B230" t="s">
        <v>2154</v>
      </c>
      <c r="C230" t="s">
        <v>2155</v>
      </c>
      <c r="D230" t="s">
        <v>103</v>
      </c>
      <c r="E230" t="s">
        <v>126</v>
      </c>
      <c r="F230" t="s">
        <v>2156</v>
      </c>
      <c r="G230" t="s">
        <v>433</v>
      </c>
      <c r="H230" t="s">
        <v>105</v>
      </c>
      <c r="I230" s="76">
        <v>407900</v>
      </c>
      <c r="J230" s="76">
        <v>561.4</v>
      </c>
      <c r="K230" s="76">
        <v>2289.9506000000001</v>
      </c>
      <c r="L230" s="76">
        <v>0</v>
      </c>
      <c r="M230" s="76">
        <v>0.16</v>
      </c>
      <c r="N230" s="76">
        <v>0.03</v>
      </c>
    </row>
    <row r="231" spans="2:14">
      <c r="B231" t="s">
        <v>2154</v>
      </c>
      <c r="C231" t="s">
        <v>2155</v>
      </c>
      <c r="D231" t="s">
        <v>103</v>
      </c>
      <c r="E231" t="s">
        <v>126</v>
      </c>
      <c r="F231" t="s">
        <v>2156</v>
      </c>
      <c r="G231" t="s">
        <v>433</v>
      </c>
      <c r="H231" t="s">
        <v>105</v>
      </c>
      <c r="I231" s="76">
        <v>509450</v>
      </c>
      <c r="J231" s="76">
        <v>561.4</v>
      </c>
      <c r="K231" s="76">
        <v>2860.0522999999998</v>
      </c>
      <c r="L231" s="76">
        <v>0</v>
      </c>
      <c r="M231" s="76">
        <v>0.2</v>
      </c>
      <c r="N231" s="76">
        <v>0.03</v>
      </c>
    </row>
    <row r="232" spans="2:14">
      <c r="B232" t="s">
        <v>2157</v>
      </c>
      <c r="C232" t="s">
        <v>2158</v>
      </c>
      <c r="D232" t="s">
        <v>103</v>
      </c>
      <c r="E232" t="s">
        <v>126</v>
      </c>
      <c r="F232" t="s">
        <v>2159</v>
      </c>
      <c r="G232" t="s">
        <v>433</v>
      </c>
      <c r="H232" t="s">
        <v>105</v>
      </c>
      <c r="I232" s="76">
        <v>5062</v>
      </c>
      <c r="J232" s="76">
        <v>19250</v>
      </c>
      <c r="K232" s="76">
        <v>974.43499999999995</v>
      </c>
      <c r="L232" s="76">
        <v>0.15</v>
      </c>
      <c r="M232" s="76">
        <v>7.0000000000000007E-2</v>
      </c>
      <c r="N232" s="76">
        <v>0.01</v>
      </c>
    </row>
    <row r="233" spans="2:14">
      <c r="B233" t="s">
        <v>2157</v>
      </c>
      <c r="C233" t="s">
        <v>2158</v>
      </c>
      <c r="D233" t="s">
        <v>103</v>
      </c>
      <c r="E233" t="s">
        <v>126</v>
      </c>
      <c r="F233" t="s">
        <v>2159</v>
      </c>
      <c r="G233" t="s">
        <v>433</v>
      </c>
      <c r="H233" t="s">
        <v>105</v>
      </c>
      <c r="I233" s="76">
        <v>7365</v>
      </c>
      <c r="J233" s="76">
        <v>19250</v>
      </c>
      <c r="K233" s="76">
        <v>1417.7625</v>
      </c>
      <c r="L233" s="76">
        <v>0.22</v>
      </c>
      <c r="M233" s="76">
        <v>0.1</v>
      </c>
      <c r="N233" s="76">
        <v>0.02</v>
      </c>
    </row>
    <row r="234" spans="2:14">
      <c r="B234" t="s">
        <v>2160</v>
      </c>
      <c r="C234" t="s">
        <v>2161</v>
      </c>
      <c r="D234" t="s">
        <v>103</v>
      </c>
      <c r="E234" t="s">
        <v>126</v>
      </c>
      <c r="F234" t="s">
        <v>2162</v>
      </c>
      <c r="G234" t="s">
        <v>433</v>
      </c>
      <c r="H234" t="s">
        <v>105</v>
      </c>
      <c r="I234" s="76">
        <v>21539</v>
      </c>
      <c r="J234" s="76">
        <v>244.2</v>
      </c>
      <c r="K234" s="76">
        <v>52.598238000000002</v>
      </c>
      <c r="L234" s="76">
        <v>0.03</v>
      </c>
      <c r="M234" s="76">
        <v>0</v>
      </c>
      <c r="N234" s="76">
        <v>0</v>
      </c>
    </row>
    <row r="235" spans="2:14">
      <c r="B235" t="s">
        <v>2163</v>
      </c>
      <c r="C235" t="s">
        <v>2164</v>
      </c>
      <c r="D235" t="s">
        <v>103</v>
      </c>
      <c r="E235" t="s">
        <v>126</v>
      </c>
      <c r="F235" t="s">
        <v>1295</v>
      </c>
      <c r="G235" t="s">
        <v>433</v>
      </c>
      <c r="H235" t="s">
        <v>105</v>
      </c>
      <c r="I235" s="76">
        <v>576</v>
      </c>
      <c r="J235" s="76">
        <v>49170</v>
      </c>
      <c r="K235" s="76">
        <v>283.2192</v>
      </c>
      <c r="L235" s="76">
        <v>0.06</v>
      </c>
      <c r="M235" s="76">
        <v>0.02</v>
      </c>
      <c r="N235" s="76">
        <v>0</v>
      </c>
    </row>
    <row r="236" spans="2:14">
      <c r="B236" t="s">
        <v>2165</v>
      </c>
      <c r="C236" t="s">
        <v>2166</v>
      </c>
      <c r="D236" t="s">
        <v>103</v>
      </c>
      <c r="E236" t="s">
        <v>126</v>
      </c>
      <c r="F236" t="s">
        <v>1295</v>
      </c>
      <c r="G236" t="s">
        <v>433</v>
      </c>
      <c r="H236" t="s">
        <v>105</v>
      </c>
      <c r="I236" s="76">
        <v>529828</v>
      </c>
      <c r="J236" s="76">
        <v>466.7</v>
      </c>
      <c r="K236" s="76">
        <v>2472.7072760000001</v>
      </c>
      <c r="L236" s="76">
        <v>0.63</v>
      </c>
      <c r="M236" s="76">
        <v>0.17</v>
      </c>
      <c r="N236" s="76">
        <v>0.03</v>
      </c>
    </row>
    <row r="237" spans="2:14">
      <c r="B237" t="s">
        <v>2165</v>
      </c>
      <c r="C237" t="s">
        <v>2166</v>
      </c>
      <c r="D237" t="s">
        <v>103</v>
      </c>
      <c r="E237" t="s">
        <v>126</v>
      </c>
      <c r="F237" t="s">
        <v>1295</v>
      </c>
      <c r="G237" t="s">
        <v>433</v>
      </c>
      <c r="H237" t="s">
        <v>105</v>
      </c>
      <c r="I237" s="76">
        <v>1365639</v>
      </c>
      <c r="J237" s="76">
        <v>466.7</v>
      </c>
      <c r="K237" s="76">
        <v>6373.4372130000002</v>
      </c>
      <c r="L237" s="76">
        <v>1.63</v>
      </c>
      <c r="M237" s="76">
        <v>0.44</v>
      </c>
      <c r="N237" s="76">
        <v>7.0000000000000007E-2</v>
      </c>
    </row>
    <row r="238" spans="2:14">
      <c r="B238" t="s">
        <v>2167</v>
      </c>
      <c r="C238" t="s">
        <v>2168</v>
      </c>
      <c r="D238" t="s">
        <v>103</v>
      </c>
      <c r="E238" t="s">
        <v>126</v>
      </c>
      <c r="F238" t="s">
        <v>2169</v>
      </c>
      <c r="G238" t="s">
        <v>433</v>
      </c>
      <c r="H238" t="s">
        <v>105</v>
      </c>
      <c r="I238" s="76">
        <v>6167</v>
      </c>
      <c r="J238" s="76">
        <v>3301</v>
      </c>
      <c r="K238" s="76">
        <v>203.57266999999999</v>
      </c>
      <c r="L238" s="76">
        <v>0.04</v>
      </c>
      <c r="M238" s="76">
        <v>0.01</v>
      </c>
      <c r="N238" s="76">
        <v>0</v>
      </c>
    </row>
    <row r="239" spans="2:14">
      <c r="B239" t="s">
        <v>2170</v>
      </c>
      <c r="C239" t="s">
        <v>2171</v>
      </c>
      <c r="D239" t="s">
        <v>103</v>
      </c>
      <c r="E239" t="s">
        <v>126</v>
      </c>
      <c r="F239" t="s">
        <v>2172</v>
      </c>
      <c r="G239" t="s">
        <v>433</v>
      </c>
      <c r="H239" t="s">
        <v>105</v>
      </c>
      <c r="I239" s="76">
        <v>61304</v>
      </c>
      <c r="J239" s="76">
        <v>2406</v>
      </c>
      <c r="K239" s="76">
        <v>1474.97424</v>
      </c>
      <c r="L239" s="76">
        <v>1.19</v>
      </c>
      <c r="M239" s="76">
        <v>0.1</v>
      </c>
      <c r="N239" s="76">
        <v>0.02</v>
      </c>
    </row>
    <row r="240" spans="2:14">
      <c r="B240" t="s">
        <v>2173</v>
      </c>
      <c r="C240" t="s">
        <v>2174</v>
      </c>
      <c r="D240" t="s">
        <v>103</v>
      </c>
      <c r="E240" t="s">
        <v>126</v>
      </c>
      <c r="F240" t="s">
        <v>1462</v>
      </c>
      <c r="G240" t="s">
        <v>433</v>
      </c>
      <c r="H240" t="s">
        <v>105</v>
      </c>
      <c r="I240" s="76">
        <v>240885</v>
      </c>
      <c r="J240" s="76">
        <v>1205</v>
      </c>
      <c r="K240" s="76">
        <v>2902.6642499999998</v>
      </c>
      <c r="L240" s="76">
        <v>1.33</v>
      </c>
      <c r="M240" s="76">
        <v>0.2</v>
      </c>
      <c r="N240" s="76">
        <v>0.03</v>
      </c>
    </row>
    <row r="241" spans="2:14">
      <c r="B241" t="s">
        <v>2175</v>
      </c>
      <c r="C241" t="s">
        <v>2176</v>
      </c>
      <c r="D241" t="s">
        <v>103</v>
      </c>
      <c r="E241" t="s">
        <v>126</v>
      </c>
      <c r="F241" t="s">
        <v>958</v>
      </c>
      <c r="G241" t="s">
        <v>433</v>
      </c>
      <c r="H241" t="s">
        <v>105</v>
      </c>
      <c r="I241" s="76">
        <v>12970</v>
      </c>
      <c r="J241" s="76">
        <v>707.9</v>
      </c>
      <c r="K241" s="76">
        <v>91.814629999999994</v>
      </c>
      <c r="L241" s="76">
        <v>0.05</v>
      </c>
      <c r="M241" s="76">
        <v>0.01</v>
      </c>
      <c r="N241" s="76">
        <v>0</v>
      </c>
    </row>
    <row r="242" spans="2:14">
      <c r="B242" t="s">
        <v>2177</v>
      </c>
      <c r="C242" t="s">
        <v>2178</v>
      </c>
      <c r="D242" t="s">
        <v>103</v>
      </c>
      <c r="E242" t="s">
        <v>126</v>
      </c>
      <c r="F242" t="s">
        <v>2179</v>
      </c>
      <c r="G242" t="s">
        <v>1530</v>
      </c>
      <c r="H242" t="s">
        <v>105</v>
      </c>
      <c r="I242" s="76">
        <v>24989</v>
      </c>
      <c r="J242" s="76">
        <v>2550</v>
      </c>
      <c r="K242" s="76">
        <v>637.21950000000004</v>
      </c>
      <c r="L242" s="76">
        <v>0.27</v>
      </c>
      <c r="M242" s="76">
        <v>0.04</v>
      </c>
      <c r="N242" s="76">
        <v>0.01</v>
      </c>
    </row>
    <row r="243" spans="2:14">
      <c r="B243" t="s">
        <v>2180</v>
      </c>
      <c r="C243" t="s">
        <v>2181</v>
      </c>
      <c r="D243" t="s">
        <v>103</v>
      </c>
      <c r="E243" t="s">
        <v>126</v>
      </c>
      <c r="F243" t="s">
        <v>2182</v>
      </c>
      <c r="G243" t="s">
        <v>1530</v>
      </c>
      <c r="H243" t="s">
        <v>105</v>
      </c>
      <c r="I243" s="76">
        <v>642.25</v>
      </c>
      <c r="J243" s="76">
        <v>5407</v>
      </c>
      <c r="K243" s="76">
        <v>34.726457500000002</v>
      </c>
      <c r="L243" s="76">
        <v>0.01</v>
      </c>
      <c r="M243" s="76">
        <v>0</v>
      </c>
      <c r="N243" s="76">
        <v>0</v>
      </c>
    </row>
    <row r="244" spans="2:14">
      <c r="B244" t="s">
        <v>2183</v>
      </c>
      <c r="C244" t="s">
        <v>2184</v>
      </c>
      <c r="D244" t="s">
        <v>103</v>
      </c>
      <c r="E244" t="s">
        <v>126</v>
      </c>
      <c r="F244" t="s">
        <v>883</v>
      </c>
      <c r="G244" t="s">
        <v>128</v>
      </c>
      <c r="H244" t="s">
        <v>105</v>
      </c>
      <c r="I244" s="76">
        <v>622690</v>
      </c>
      <c r="J244" s="76">
        <v>154.5</v>
      </c>
      <c r="K244" s="76">
        <v>962.05605000000003</v>
      </c>
      <c r="L244" s="76">
        <v>0.13</v>
      </c>
      <c r="M244" s="76">
        <v>7.0000000000000007E-2</v>
      </c>
      <c r="N244" s="76">
        <v>0.01</v>
      </c>
    </row>
    <row r="245" spans="2:14">
      <c r="B245" t="s">
        <v>2185</v>
      </c>
      <c r="C245" t="s">
        <v>2186</v>
      </c>
      <c r="D245" t="s">
        <v>103</v>
      </c>
      <c r="E245" t="s">
        <v>126</v>
      </c>
      <c r="F245" t="s">
        <v>2187</v>
      </c>
      <c r="G245" t="s">
        <v>1191</v>
      </c>
      <c r="H245" t="s">
        <v>105</v>
      </c>
      <c r="I245" s="76">
        <v>58434</v>
      </c>
      <c r="J245" s="76">
        <v>1206</v>
      </c>
      <c r="K245" s="76">
        <v>704.71403999999995</v>
      </c>
      <c r="L245" s="76">
        <v>0.11</v>
      </c>
      <c r="M245" s="76">
        <v>0.05</v>
      </c>
      <c r="N245" s="76">
        <v>0.01</v>
      </c>
    </row>
    <row r="246" spans="2:14">
      <c r="B246" t="s">
        <v>2188</v>
      </c>
      <c r="C246" t="s">
        <v>2189</v>
      </c>
      <c r="D246" t="s">
        <v>103</v>
      </c>
      <c r="E246" t="s">
        <v>126</v>
      </c>
      <c r="F246" t="s">
        <v>2190</v>
      </c>
      <c r="G246" t="s">
        <v>1191</v>
      </c>
      <c r="H246" t="s">
        <v>105</v>
      </c>
      <c r="I246" s="76">
        <v>87482</v>
      </c>
      <c r="J246" s="76">
        <v>2492</v>
      </c>
      <c r="K246" s="76">
        <v>2180.0514400000002</v>
      </c>
      <c r="L246" s="76">
        <v>0.78</v>
      </c>
      <c r="M246" s="76">
        <v>0.15</v>
      </c>
      <c r="N246" s="76">
        <v>0.03</v>
      </c>
    </row>
    <row r="247" spans="2:14">
      <c r="B247" t="s">
        <v>2191</v>
      </c>
      <c r="C247" t="s">
        <v>2192</v>
      </c>
      <c r="D247" t="s">
        <v>103</v>
      </c>
      <c r="E247" t="s">
        <v>126</v>
      </c>
      <c r="F247" t="s">
        <v>2193</v>
      </c>
      <c r="G247" t="s">
        <v>1191</v>
      </c>
      <c r="H247" t="s">
        <v>105</v>
      </c>
      <c r="I247" s="76">
        <v>4093</v>
      </c>
      <c r="J247" s="76">
        <v>10970</v>
      </c>
      <c r="K247" s="76">
        <v>449.00209999999998</v>
      </c>
      <c r="L247" s="76">
        <v>0.09</v>
      </c>
      <c r="M247" s="76">
        <v>0.03</v>
      </c>
      <c r="N247" s="76">
        <v>0.01</v>
      </c>
    </row>
    <row r="248" spans="2:14">
      <c r="B248" t="s">
        <v>2194</v>
      </c>
      <c r="C248" t="s">
        <v>2195</v>
      </c>
      <c r="D248" t="s">
        <v>103</v>
      </c>
      <c r="E248" t="s">
        <v>126</v>
      </c>
      <c r="F248" t="s">
        <v>2196</v>
      </c>
      <c r="G248" t="s">
        <v>130</v>
      </c>
      <c r="H248" t="s">
        <v>105</v>
      </c>
      <c r="I248" s="76">
        <v>18733</v>
      </c>
      <c r="J248" s="76">
        <v>680.2</v>
      </c>
      <c r="K248" s="76">
        <v>127.42186599999999</v>
      </c>
      <c r="L248" s="76">
        <v>0.03</v>
      </c>
      <c r="M248" s="76">
        <v>0.01</v>
      </c>
      <c r="N248" s="76">
        <v>0</v>
      </c>
    </row>
    <row r="249" spans="2:14">
      <c r="B249" t="s">
        <v>2197</v>
      </c>
      <c r="C249" t="s">
        <v>2198</v>
      </c>
      <c r="D249" t="s">
        <v>103</v>
      </c>
      <c r="E249" t="s">
        <v>126</v>
      </c>
      <c r="F249" t="s">
        <v>2199</v>
      </c>
      <c r="G249" t="s">
        <v>130</v>
      </c>
      <c r="H249" t="s">
        <v>105</v>
      </c>
      <c r="I249" s="76">
        <v>35034</v>
      </c>
      <c r="J249" s="76">
        <v>2695</v>
      </c>
      <c r="K249" s="76">
        <v>944.16629999999998</v>
      </c>
      <c r="L249" s="76">
        <v>0.27</v>
      </c>
      <c r="M249" s="76">
        <v>7.0000000000000007E-2</v>
      </c>
      <c r="N249" s="76">
        <v>0.01</v>
      </c>
    </row>
    <row r="250" spans="2:14">
      <c r="B250" t="s">
        <v>2200</v>
      </c>
      <c r="C250" t="s">
        <v>2201</v>
      </c>
      <c r="D250" t="s">
        <v>103</v>
      </c>
      <c r="E250" t="s">
        <v>126</v>
      </c>
      <c r="F250" t="s">
        <v>2202</v>
      </c>
      <c r="G250" t="s">
        <v>130</v>
      </c>
      <c r="H250" t="s">
        <v>105</v>
      </c>
      <c r="I250" s="76">
        <v>1599</v>
      </c>
      <c r="J250" s="76">
        <v>2170</v>
      </c>
      <c r="K250" s="76">
        <v>34.698300000000003</v>
      </c>
      <c r="L250" s="76">
        <v>0.02</v>
      </c>
      <c r="M250" s="76">
        <v>0</v>
      </c>
      <c r="N250" s="76">
        <v>0</v>
      </c>
    </row>
    <row r="251" spans="2:14">
      <c r="B251" t="s">
        <v>2203</v>
      </c>
      <c r="C251" t="s">
        <v>2204</v>
      </c>
      <c r="D251" t="s">
        <v>103</v>
      </c>
      <c r="E251" t="s">
        <v>126</v>
      </c>
      <c r="F251" t="s">
        <v>1369</v>
      </c>
      <c r="G251" t="s">
        <v>130</v>
      </c>
      <c r="H251" t="s">
        <v>105</v>
      </c>
      <c r="I251" s="76">
        <v>775000</v>
      </c>
      <c r="J251" s="76">
        <v>302.89999999999998</v>
      </c>
      <c r="K251" s="76">
        <v>2347.4749999999999</v>
      </c>
      <c r="L251" s="76">
        <v>0</v>
      </c>
      <c r="M251" s="76">
        <v>0.16</v>
      </c>
      <c r="N251" s="76">
        <v>0.03</v>
      </c>
    </row>
    <row r="252" spans="2:14">
      <c r="B252" t="s">
        <v>2205</v>
      </c>
      <c r="C252" t="s">
        <v>2206</v>
      </c>
      <c r="D252" t="s">
        <v>103</v>
      </c>
      <c r="E252" t="s">
        <v>126</v>
      </c>
      <c r="F252" t="s">
        <v>2207</v>
      </c>
      <c r="G252" t="s">
        <v>130</v>
      </c>
      <c r="H252" t="s">
        <v>105</v>
      </c>
      <c r="I252" s="76">
        <v>2719389</v>
      </c>
      <c r="J252" s="76">
        <v>163.4</v>
      </c>
      <c r="K252" s="76">
        <v>4443.4816259999998</v>
      </c>
      <c r="L252" s="76">
        <v>0.78</v>
      </c>
      <c r="M252" s="76">
        <v>0.31</v>
      </c>
      <c r="N252" s="76">
        <v>0.05</v>
      </c>
    </row>
    <row r="253" spans="2:14">
      <c r="B253" t="s">
        <v>2208</v>
      </c>
      <c r="C253" t="s">
        <v>2209</v>
      </c>
      <c r="D253" t="s">
        <v>103</v>
      </c>
      <c r="E253" t="s">
        <v>126</v>
      </c>
      <c r="F253" t="s">
        <v>2210</v>
      </c>
      <c r="G253" t="s">
        <v>130</v>
      </c>
      <c r="H253" t="s">
        <v>105</v>
      </c>
      <c r="I253" s="76">
        <v>74478</v>
      </c>
      <c r="J253" s="76">
        <v>893</v>
      </c>
      <c r="K253" s="76">
        <v>665.08853999999997</v>
      </c>
      <c r="L253" s="76">
        <v>0.49</v>
      </c>
      <c r="M253" s="76">
        <v>0.05</v>
      </c>
      <c r="N253" s="76">
        <v>0.01</v>
      </c>
    </row>
    <row r="254" spans="2:14">
      <c r="B254" t="s">
        <v>2211</v>
      </c>
      <c r="C254" t="s">
        <v>2212</v>
      </c>
      <c r="D254" t="s">
        <v>103</v>
      </c>
      <c r="E254" t="s">
        <v>126</v>
      </c>
      <c r="F254" t="s">
        <v>2213</v>
      </c>
      <c r="G254" t="s">
        <v>132</v>
      </c>
      <c r="H254" t="s">
        <v>105</v>
      </c>
      <c r="I254" s="76">
        <v>13375</v>
      </c>
      <c r="J254" s="76">
        <v>1893</v>
      </c>
      <c r="K254" s="76">
        <v>253.18875</v>
      </c>
      <c r="L254" s="76">
        <v>0.04</v>
      </c>
      <c r="M254" s="76">
        <v>0.02</v>
      </c>
      <c r="N254" s="76">
        <v>0</v>
      </c>
    </row>
    <row r="255" spans="2:14">
      <c r="B255" t="s">
        <v>2214</v>
      </c>
      <c r="C255" t="s">
        <v>2215</v>
      </c>
      <c r="D255" t="s">
        <v>103</v>
      </c>
      <c r="E255" t="s">
        <v>126</v>
      </c>
      <c r="F255" t="s">
        <v>2216</v>
      </c>
      <c r="G255" t="s">
        <v>132</v>
      </c>
      <c r="H255" t="s">
        <v>105</v>
      </c>
      <c r="I255" s="76">
        <v>71695</v>
      </c>
      <c r="J255" s="76">
        <v>402.9</v>
      </c>
      <c r="K255" s="76">
        <v>288.85915499999999</v>
      </c>
      <c r="L255" s="76">
        <v>0.1</v>
      </c>
      <c r="M255" s="76">
        <v>0.02</v>
      </c>
      <c r="N255" s="76">
        <v>0</v>
      </c>
    </row>
    <row r="256" spans="2:14">
      <c r="B256" t="s">
        <v>2217</v>
      </c>
      <c r="C256" t="s">
        <v>2218</v>
      </c>
      <c r="D256" t="s">
        <v>103</v>
      </c>
      <c r="E256" t="s">
        <v>126</v>
      </c>
      <c r="F256" t="s">
        <v>1544</v>
      </c>
      <c r="G256" t="s">
        <v>135</v>
      </c>
      <c r="H256" t="s">
        <v>105</v>
      </c>
      <c r="I256" s="76">
        <v>24880</v>
      </c>
      <c r="J256" s="76">
        <v>1989</v>
      </c>
      <c r="K256" s="76">
        <v>494.86320000000001</v>
      </c>
      <c r="L256" s="76">
        <v>0.12</v>
      </c>
      <c r="M256" s="76">
        <v>0.03</v>
      </c>
      <c r="N256" s="76">
        <v>0.01</v>
      </c>
    </row>
    <row r="257" spans="2:14">
      <c r="B257" t="s">
        <v>2219</v>
      </c>
      <c r="C257" t="s">
        <v>2220</v>
      </c>
      <c r="D257" t="s">
        <v>103</v>
      </c>
      <c r="E257" t="s">
        <v>126</v>
      </c>
      <c r="F257" t="s">
        <v>2221</v>
      </c>
      <c r="G257" t="s">
        <v>135</v>
      </c>
      <c r="H257" t="s">
        <v>105</v>
      </c>
      <c r="I257" s="76">
        <v>388431</v>
      </c>
      <c r="J257" s="76">
        <v>638.1</v>
      </c>
      <c r="K257" s="76">
        <v>2478.578211</v>
      </c>
      <c r="L257" s="76">
        <v>0</v>
      </c>
      <c r="M257" s="76">
        <v>0.17</v>
      </c>
      <c r="N257" s="76">
        <v>0.03</v>
      </c>
    </row>
    <row r="258" spans="2:14">
      <c r="B258" s="77" t="s">
        <v>2222</v>
      </c>
      <c r="E258" s="16"/>
      <c r="F258" s="16"/>
      <c r="G258" s="16"/>
      <c r="I258" s="78">
        <v>0</v>
      </c>
      <c r="K258" s="78">
        <v>0</v>
      </c>
      <c r="M258" s="78">
        <v>0</v>
      </c>
      <c r="N258" s="78">
        <v>0</v>
      </c>
    </row>
    <row r="259" spans="2:14">
      <c r="B259" t="s">
        <v>217</v>
      </c>
      <c r="C259" t="s">
        <v>217</v>
      </c>
      <c r="E259" s="16"/>
      <c r="F259" s="16"/>
      <c r="G259" t="s">
        <v>217</v>
      </c>
      <c r="H259" t="s">
        <v>217</v>
      </c>
      <c r="I259" s="76">
        <v>0</v>
      </c>
      <c r="J259" s="76">
        <v>0</v>
      </c>
      <c r="K259" s="76">
        <v>0</v>
      </c>
      <c r="L259" s="76">
        <v>0</v>
      </c>
      <c r="M259" s="76">
        <v>0</v>
      </c>
      <c r="N259" s="76">
        <v>0</v>
      </c>
    </row>
    <row r="260" spans="2:14">
      <c r="B260" s="77" t="s">
        <v>258</v>
      </c>
      <c r="E260" s="16"/>
      <c r="F260" s="16"/>
      <c r="G260" s="16"/>
      <c r="I260" s="78">
        <v>1595479</v>
      </c>
      <c r="K260" s="78">
        <v>153490.99434313001</v>
      </c>
      <c r="M260" s="78">
        <v>10.61</v>
      </c>
      <c r="N260" s="78">
        <v>1.78</v>
      </c>
    </row>
    <row r="261" spans="2:14">
      <c r="B261" s="77" t="s">
        <v>374</v>
      </c>
      <c r="E261" s="16"/>
      <c r="F261" s="16"/>
      <c r="G261" s="16"/>
      <c r="I261" s="78">
        <v>6170</v>
      </c>
      <c r="K261" s="78">
        <v>915.37601719999998</v>
      </c>
      <c r="M261" s="78">
        <v>0.06</v>
      </c>
      <c r="N261" s="78">
        <v>0.01</v>
      </c>
    </row>
    <row r="262" spans="2:14">
      <c r="B262" t="s">
        <v>2223</v>
      </c>
      <c r="C262" t="s">
        <v>2224</v>
      </c>
      <c r="D262" t="s">
        <v>1630</v>
      </c>
      <c r="E262" t="s">
        <v>379</v>
      </c>
      <c r="F262" t="s">
        <v>2225</v>
      </c>
      <c r="G262" t="s">
        <v>1675</v>
      </c>
      <c r="H262" t="s">
        <v>109</v>
      </c>
      <c r="I262" s="76">
        <v>6170</v>
      </c>
      <c r="J262" s="76">
        <v>4204</v>
      </c>
      <c r="K262" s="76">
        <v>915.37601719999998</v>
      </c>
      <c r="L262" s="76">
        <v>0</v>
      </c>
      <c r="M262" s="76">
        <v>0.06</v>
      </c>
      <c r="N262" s="76">
        <v>0.01</v>
      </c>
    </row>
    <row r="263" spans="2:14">
      <c r="B263" s="77" t="s">
        <v>375</v>
      </c>
      <c r="E263" s="16"/>
      <c r="F263" s="16"/>
      <c r="G263" s="16"/>
      <c r="I263" s="78">
        <v>1589309</v>
      </c>
      <c r="K263" s="78">
        <v>152575.61832593</v>
      </c>
      <c r="M263" s="78">
        <v>10.55</v>
      </c>
      <c r="N263" s="78">
        <v>1.77</v>
      </c>
    </row>
    <row r="264" spans="2:14">
      <c r="B264" t="s">
        <v>2226</v>
      </c>
      <c r="C264" t="s">
        <v>2227</v>
      </c>
      <c r="D264" t="s">
        <v>378</v>
      </c>
      <c r="E264" t="s">
        <v>379</v>
      </c>
      <c r="F264" t="s">
        <v>2228</v>
      </c>
      <c r="G264" t="s">
        <v>2229</v>
      </c>
      <c r="H264" t="s">
        <v>109</v>
      </c>
      <c r="I264" s="76">
        <v>11425</v>
      </c>
      <c r="J264" s="76">
        <v>25427</v>
      </c>
      <c r="K264" s="76">
        <v>10251.86763275</v>
      </c>
      <c r="L264" s="76">
        <v>0</v>
      </c>
      <c r="M264" s="76">
        <v>0.71</v>
      </c>
      <c r="N264" s="76">
        <v>0.12</v>
      </c>
    </row>
    <row r="265" spans="2:14">
      <c r="B265" t="s">
        <v>2230</v>
      </c>
      <c r="C265" t="s">
        <v>2231</v>
      </c>
      <c r="D265" t="s">
        <v>378</v>
      </c>
      <c r="E265" t="s">
        <v>379</v>
      </c>
      <c r="F265" t="s">
        <v>2232</v>
      </c>
      <c r="G265" t="s">
        <v>1704</v>
      </c>
      <c r="H265" t="s">
        <v>109</v>
      </c>
      <c r="I265" s="76">
        <v>2860</v>
      </c>
      <c r="J265" s="76">
        <v>24808</v>
      </c>
      <c r="K265" s="76">
        <v>2503.8565552</v>
      </c>
      <c r="L265" s="76">
        <v>0</v>
      </c>
      <c r="M265" s="76">
        <v>0.17</v>
      </c>
      <c r="N265" s="76">
        <v>0.03</v>
      </c>
    </row>
    <row r="266" spans="2:14">
      <c r="B266" t="s">
        <v>2230</v>
      </c>
      <c r="C266" t="s">
        <v>2231</v>
      </c>
      <c r="D266" t="s">
        <v>378</v>
      </c>
      <c r="E266" t="s">
        <v>379</v>
      </c>
      <c r="F266" t="s">
        <v>2232</v>
      </c>
      <c r="G266" t="s">
        <v>1704</v>
      </c>
      <c r="H266" t="s">
        <v>109</v>
      </c>
      <c r="I266" s="76">
        <v>3740</v>
      </c>
      <c r="J266" s="76">
        <v>24808</v>
      </c>
      <c r="K266" s="76">
        <v>3274.2739568000002</v>
      </c>
      <c r="L266" s="76">
        <v>0</v>
      </c>
      <c r="M266" s="76">
        <v>0.23</v>
      </c>
      <c r="N266" s="76">
        <v>0.04</v>
      </c>
    </row>
    <row r="267" spans="2:14">
      <c r="B267" t="s">
        <v>2233</v>
      </c>
      <c r="C267" t="s">
        <v>2234</v>
      </c>
      <c r="D267" t="s">
        <v>378</v>
      </c>
      <c r="E267" t="s">
        <v>379</v>
      </c>
      <c r="F267" t="s">
        <v>2235</v>
      </c>
      <c r="G267" t="s">
        <v>1550</v>
      </c>
      <c r="H267" t="s">
        <v>109</v>
      </c>
      <c r="I267" s="76">
        <v>4765</v>
      </c>
      <c r="J267" s="76">
        <v>10458</v>
      </c>
      <c r="K267" s="76">
        <v>1758.5843373</v>
      </c>
      <c r="L267" s="76">
        <v>0</v>
      </c>
      <c r="M267" s="76">
        <v>0.12</v>
      </c>
      <c r="N267" s="76">
        <v>0.02</v>
      </c>
    </row>
    <row r="268" spans="2:14">
      <c r="B268" t="s">
        <v>2233</v>
      </c>
      <c r="C268" t="s">
        <v>2234</v>
      </c>
      <c r="D268" t="s">
        <v>378</v>
      </c>
      <c r="E268" t="s">
        <v>379</v>
      </c>
      <c r="F268" t="s">
        <v>2235</v>
      </c>
      <c r="G268" t="s">
        <v>1550</v>
      </c>
      <c r="H268" t="s">
        <v>109</v>
      </c>
      <c r="I268" s="76">
        <v>12380</v>
      </c>
      <c r="J268" s="76">
        <v>10458</v>
      </c>
      <c r="K268" s="76">
        <v>4568.9977116</v>
      </c>
      <c r="L268" s="76">
        <v>0</v>
      </c>
      <c r="M268" s="76">
        <v>0.32</v>
      </c>
      <c r="N268" s="76">
        <v>0.05</v>
      </c>
    </row>
    <row r="269" spans="2:14">
      <c r="B269" t="s">
        <v>2236</v>
      </c>
      <c r="C269" t="s">
        <v>2234</v>
      </c>
      <c r="D269" t="s">
        <v>378</v>
      </c>
      <c r="E269" t="s">
        <v>379</v>
      </c>
      <c r="F269" t="s">
        <v>2235</v>
      </c>
      <c r="G269" t="s">
        <v>1550</v>
      </c>
      <c r="H269" t="s">
        <v>109</v>
      </c>
      <c r="I269" s="76">
        <v>4540</v>
      </c>
      <c r="J269" s="76">
        <v>10458</v>
      </c>
      <c r="K269" s="76">
        <v>1675.5452028</v>
      </c>
      <c r="L269" s="76">
        <v>0</v>
      </c>
      <c r="M269" s="76">
        <v>0.12</v>
      </c>
      <c r="N269" s="76">
        <v>0.02</v>
      </c>
    </row>
    <row r="270" spans="2:14">
      <c r="B270" t="s">
        <v>2237</v>
      </c>
      <c r="C270" t="s">
        <v>2238</v>
      </c>
      <c r="D270" t="s">
        <v>378</v>
      </c>
      <c r="E270" t="s">
        <v>379</v>
      </c>
      <c r="F270" t="s">
        <v>2239</v>
      </c>
      <c r="G270" t="s">
        <v>1726</v>
      </c>
      <c r="H270" t="s">
        <v>109</v>
      </c>
      <c r="I270" s="76">
        <v>2545</v>
      </c>
      <c r="J270" s="76">
        <v>111100</v>
      </c>
      <c r="K270" s="76">
        <v>9978.2298549999996</v>
      </c>
      <c r="L270" s="76">
        <v>0</v>
      </c>
      <c r="M270" s="76">
        <v>0.69</v>
      </c>
      <c r="N270" s="76">
        <v>0.12</v>
      </c>
    </row>
    <row r="271" spans="2:14">
      <c r="B271" t="s">
        <v>2240</v>
      </c>
      <c r="C271" t="s">
        <v>2241</v>
      </c>
      <c r="D271" t="s">
        <v>378</v>
      </c>
      <c r="E271" t="s">
        <v>379</v>
      </c>
      <c r="F271" t="s">
        <v>2242</v>
      </c>
      <c r="G271" t="s">
        <v>1605</v>
      </c>
      <c r="H271" t="s">
        <v>109</v>
      </c>
      <c r="I271" s="76">
        <v>47650</v>
      </c>
      <c r="J271" s="76">
        <v>1505</v>
      </c>
      <c r="K271" s="76">
        <v>2530.7605924999998</v>
      </c>
      <c r="L271" s="76">
        <v>0</v>
      </c>
      <c r="M271" s="76">
        <v>0.17</v>
      </c>
      <c r="N271" s="76">
        <v>0.03</v>
      </c>
    </row>
    <row r="272" spans="2:14">
      <c r="B272" t="s">
        <v>2240</v>
      </c>
      <c r="C272" t="s">
        <v>2241</v>
      </c>
      <c r="D272" t="s">
        <v>378</v>
      </c>
      <c r="E272" t="s">
        <v>379</v>
      </c>
      <c r="F272" t="s">
        <v>2242</v>
      </c>
      <c r="G272" t="s">
        <v>1605</v>
      </c>
      <c r="H272" t="s">
        <v>109</v>
      </c>
      <c r="I272" s="76">
        <v>77502</v>
      </c>
      <c r="J272" s="76">
        <v>1505</v>
      </c>
      <c r="K272" s="76">
        <v>4116.2435979000002</v>
      </c>
      <c r="L272" s="76">
        <v>0</v>
      </c>
      <c r="M272" s="76">
        <v>0.28000000000000003</v>
      </c>
      <c r="N272" s="76">
        <v>0.05</v>
      </c>
    </row>
    <row r="273" spans="2:14">
      <c r="B273" t="s">
        <v>2243</v>
      </c>
      <c r="C273" t="s">
        <v>2244</v>
      </c>
      <c r="D273" t="s">
        <v>378</v>
      </c>
      <c r="E273" t="s">
        <v>379</v>
      </c>
      <c r="F273" t="s">
        <v>2245</v>
      </c>
      <c r="G273" t="s">
        <v>1605</v>
      </c>
      <c r="H273" t="s">
        <v>109</v>
      </c>
      <c r="I273" s="76">
        <v>63135</v>
      </c>
      <c r="J273" s="76">
        <v>1938</v>
      </c>
      <c r="K273" s="76">
        <v>4317.9301826999999</v>
      </c>
      <c r="L273" s="76">
        <v>0</v>
      </c>
      <c r="M273" s="76">
        <v>0.3</v>
      </c>
      <c r="N273" s="76">
        <v>0.05</v>
      </c>
    </row>
    <row r="274" spans="2:14">
      <c r="B274" t="s">
        <v>2243</v>
      </c>
      <c r="C274" t="s">
        <v>2244</v>
      </c>
      <c r="D274" t="s">
        <v>378</v>
      </c>
      <c r="E274" t="s">
        <v>379</v>
      </c>
      <c r="F274" t="s">
        <v>2245</v>
      </c>
      <c r="G274" t="s">
        <v>1605</v>
      </c>
      <c r="H274" t="s">
        <v>109</v>
      </c>
      <c r="I274" s="76">
        <v>84365</v>
      </c>
      <c r="J274" s="76">
        <v>1938</v>
      </c>
      <c r="K274" s="76">
        <v>5769.8927672999998</v>
      </c>
      <c r="L274" s="76">
        <v>0</v>
      </c>
      <c r="M274" s="76">
        <v>0.4</v>
      </c>
      <c r="N274" s="76">
        <v>7.0000000000000007E-2</v>
      </c>
    </row>
    <row r="275" spans="2:14">
      <c r="B275" t="s">
        <v>2246</v>
      </c>
      <c r="C275" t="s">
        <v>2247</v>
      </c>
      <c r="D275" t="s">
        <v>378</v>
      </c>
      <c r="E275" t="s">
        <v>379</v>
      </c>
      <c r="F275" t="s">
        <v>2248</v>
      </c>
      <c r="G275" t="s">
        <v>1605</v>
      </c>
      <c r="H275" t="s">
        <v>109</v>
      </c>
      <c r="I275" s="76">
        <v>2383</v>
      </c>
      <c r="J275" s="76">
        <v>3535</v>
      </c>
      <c r="K275" s="76">
        <v>297.27960745000001</v>
      </c>
      <c r="L275" s="76">
        <v>0</v>
      </c>
      <c r="M275" s="76">
        <v>0.02</v>
      </c>
      <c r="N275" s="76">
        <v>0</v>
      </c>
    </row>
    <row r="276" spans="2:14">
      <c r="B276" t="s">
        <v>2249</v>
      </c>
      <c r="C276" t="s">
        <v>2250</v>
      </c>
      <c r="D276" t="s">
        <v>1630</v>
      </c>
      <c r="E276" t="s">
        <v>379</v>
      </c>
      <c r="F276" t="s">
        <v>2251</v>
      </c>
      <c r="G276" t="s">
        <v>1595</v>
      </c>
      <c r="H276" t="s">
        <v>109</v>
      </c>
      <c r="I276" s="76">
        <v>40168</v>
      </c>
      <c r="J276" s="76">
        <v>1150</v>
      </c>
      <c r="K276" s="76">
        <v>1630.1580280000001</v>
      </c>
      <c r="L276" s="76">
        <v>0</v>
      </c>
      <c r="M276" s="76">
        <v>0.11</v>
      </c>
      <c r="N276" s="76">
        <v>0.02</v>
      </c>
    </row>
    <row r="277" spans="2:14">
      <c r="B277" t="s">
        <v>2252</v>
      </c>
      <c r="C277" t="s">
        <v>2253</v>
      </c>
      <c r="D277" t="s">
        <v>378</v>
      </c>
      <c r="E277" t="s">
        <v>126</v>
      </c>
      <c r="F277" t="s">
        <v>2254</v>
      </c>
      <c r="G277" t="s">
        <v>1595</v>
      </c>
      <c r="H277" t="s">
        <v>201</v>
      </c>
      <c r="I277" s="76">
        <v>7750</v>
      </c>
      <c r="J277" s="76">
        <v>11550</v>
      </c>
      <c r="K277" s="76">
        <v>3246.8869125000001</v>
      </c>
      <c r="L277" s="76">
        <v>0</v>
      </c>
      <c r="M277" s="76">
        <v>0.22</v>
      </c>
      <c r="N277" s="76">
        <v>0.04</v>
      </c>
    </row>
    <row r="278" spans="2:14">
      <c r="B278" t="s">
        <v>2255</v>
      </c>
      <c r="C278" t="s">
        <v>2256</v>
      </c>
      <c r="D278" t="s">
        <v>378</v>
      </c>
      <c r="E278" t="s">
        <v>379</v>
      </c>
      <c r="F278" t="s">
        <v>2257</v>
      </c>
      <c r="G278" t="s">
        <v>1595</v>
      </c>
      <c r="H278" t="s">
        <v>109</v>
      </c>
      <c r="I278" s="76">
        <v>37500</v>
      </c>
      <c r="J278" s="76">
        <v>480</v>
      </c>
      <c r="K278" s="76">
        <v>635.22</v>
      </c>
      <c r="L278" s="76">
        <v>0</v>
      </c>
      <c r="M278" s="76">
        <v>0.04</v>
      </c>
      <c r="N278" s="76">
        <v>0.01</v>
      </c>
    </row>
    <row r="279" spans="2:14">
      <c r="B279" t="s">
        <v>2258</v>
      </c>
      <c r="C279" t="s">
        <v>2259</v>
      </c>
      <c r="D279" t="s">
        <v>378</v>
      </c>
      <c r="E279" t="s">
        <v>379</v>
      </c>
      <c r="F279" t="s">
        <v>2260</v>
      </c>
      <c r="G279" t="s">
        <v>1595</v>
      </c>
      <c r="H279" t="s">
        <v>109</v>
      </c>
      <c r="I279" s="76">
        <v>3400</v>
      </c>
      <c r="J279" s="76">
        <v>500</v>
      </c>
      <c r="K279" s="76">
        <v>59.993000000000002</v>
      </c>
      <c r="L279" s="76">
        <v>0</v>
      </c>
      <c r="M279" s="76">
        <v>0</v>
      </c>
      <c r="N279" s="76">
        <v>0</v>
      </c>
    </row>
    <row r="280" spans="2:14">
      <c r="B280" t="s">
        <v>2261</v>
      </c>
      <c r="C280" t="s">
        <v>2262</v>
      </c>
      <c r="D280" t="s">
        <v>1603</v>
      </c>
      <c r="E280" t="s">
        <v>379</v>
      </c>
      <c r="F280" t="s">
        <v>2263</v>
      </c>
      <c r="G280" t="s">
        <v>1624</v>
      </c>
      <c r="H280" t="s">
        <v>113</v>
      </c>
      <c r="I280" s="76">
        <v>326395</v>
      </c>
      <c r="J280" s="76">
        <v>596</v>
      </c>
      <c r="K280" s="76">
        <v>8086.4765979800004</v>
      </c>
      <c r="L280" s="76">
        <v>0</v>
      </c>
      <c r="M280" s="76">
        <v>0.56000000000000005</v>
      </c>
      <c r="N280" s="76">
        <v>0.09</v>
      </c>
    </row>
    <row r="281" spans="2:14">
      <c r="B281" t="s">
        <v>2264</v>
      </c>
      <c r="C281" t="s">
        <v>2265</v>
      </c>
      <c r="D281" t="s">
        <v>126</v>
      </c>
      <c r="E281" t="s">
        <v>379</v>
      </c>
      <c r="F281" t="s">
        <v>2266</v>
      </c>
      <c r="G281" t="s">
        <v>1624</v>
      </c>
      <c r="H281" t="s">
        <v>113</v>
      </c>
      <c r="I281" s="76">
        <v>245000</v>
      </c>
      <c r="J281" s="76">
        <v>393.5</v>
      </c>
      <c r="K281" s="76">
        <v>4007.5633674999999</v>
      </c>
      <c r="L281" s="76">
        <v>0</v>
      </c>
      <c r="M281" s="76">
        <v>0.28000000000000003</v>
      </c>
      <c r="N281" s="76">
        <v>0.05</v>
      </c>
    </row>
    <row r="282" spans="2:14">
      <c r="B282" t="s">
        <v>2267</v>
      </c>
      <c r="C282" t="s">
        <v>2268</v>
      </c>
      <c r="D282" t="s">
        <v>378</v>
      </c>
      <c r="E282" t="s">
        <v>379</v>
      </c>
      <c r="F282" t="s">
        <v>2269</v>
      </c>
      <c r="G282" t="s">
        <v>1624</v>
      </c>
      <c r="H282" t="s">
        <v>109</v>
      </c>
      <c r="I282" s="76">
        <v>2300</v>
      </c>
      <c r="J282" s="76">
        <v>4786</v>
      </c>
      <c r="K282" s="76">
        <v>388.465262</v>
      </c>
      <c r="L282" s="76">
        <v>0</v>
      </c>
      <c r="M282" s="76">
        <v>0.03</v>
      </c>
      <c r="N282" s="76">
        <v>0</v>
      </c>
    </row>
    <row r="283" spans="2:14">
      <c r="B283" t="s">
        <v>2270</v>
      </c>
      <c r="C283" t="s">
        <v>2271</v>
      </c>
      <c r="D283" t="s">
        <v>378</v>
      </c>
      <c r="E283" t="s">
        <v>379</v>
      </c>
      <c r="F283" t="s">
        <v>2272</v>
      </c>
      <c r="G283" t="s">
        <v>1624</v>
      </c>
      <c r="H283" t="s">
        <v>109</v>
      </c>
      <c r="I283" s="76">
        <v>35125</v>
      </c>
      <c r="J283" s="76">
        <v>16159</v>
      </c>
      <c r="K283" s="76">
        <v>20030.070238749999</v>
      </c>
      <c r="L283" s="76">
        <v>0</v>
      </c>
      <c r="M283" s="76">
        <v>1.38</v>
      </c>
      <c r="N283" s="76">
        <v>0.23</v>
      </c>
    </row>
    <row r="284" spans="2:14">
      <c r="B284" t="s">
        <v>2273</v>
      </c>
      <c r="C284" t="s">
        <v>2274</v>
      </c>
      <c r="D284" t="s">
        <v>378</v>
      </c>
      <c r="E284" t="s">
        <v>379</v>
      </c>
      <c r="F284" t="s">
        <v>2275</v>
      </c>
      <c r="G284" t="s">
        <v>2276</v>
      </c>
      <c r="H284" t="s">
        <v>109</v>
      </c>
      <c r="I284" s="76">
        <v>6730</v>
      </c>
      <c r="J284" s="76">
        <v>18182</v>
      </c>
      <c r="K284" s="76">
        <v>4318.2559093999998</v>
      </c>
      <c r="L284" s="76">
        <v>0</v>
      </c>
      <c r="M284" s="76">
        <v>0.3</v>
      </c>
      <c r="N284" s="76">
        <v>0.05</v>
      </c>
    </row>
    <row r="285" spans="2:14">
      <c r="B285" t="s">
        <v>2273</v>
      </c>
      <c r="C285" t="s">
        <v>2274</v>
      </c>
      <c r="D285" t="s">
        <v>378</v>
      </c>
      <c r="E285" t="s">
        <v>379</v>
      </c>
      <c r="F285" t="s">
        <v>2275</v>
      </c>
      <c r="G285" t="s">
        <v>2276</v>
      </c>
      <c r="H285" t="s">
        <v>109</v>
      </c>
      <c r="I285" s="76">
        <v>9270</v>
      </c>
      <c r="J285" s="76">
        <v>18182</v>
      </c>
      <c r="K285" s="76">
        <v>5948.0285706000004</v>
      </c>
      <c r="L285" s="76">
        <v>0</v>
      </c>
      <c r="M285" s="76">
        <v>0.41</v>
      </c>
      <c r="N285" s="76">
        <v>7.0000000000000007E-2</v>
      </c>
    </row>
    <row r="286" spans="2:14">
      <c r="B286" t="s">
        <v>2277</v>
      </c>
      <c r="C286" t="s">
        <v>2278</v>
      </c>
      <c r="D286" t="s">
        <v>378</v>
      </c>
      <c r="E286" t="s">
        <v>379</v>
      </c>
      <c r="F286" t="s">
        <v>2279</v>
      </c>
      <c r="G286" t="s">
        <v>381</v>
      </c>
      <c r="H286" t="s">
        <v>109</v>
      </c>
      <c r="I286" s="76">
        <v>8010</v>
      </c>
      <c r="J286" s="76">
        <v>17024</v>
      </c>
      <c r="K286" s="76">
        <v>4812.2234496000001</v>
      </c>
      <c r="L286" s="76">
        <v>0</v>
      </c>
      <c r="M286" s="76">
        <v>0.33</v>
      </c>
      <c r="N286" s="76">
        <v>0.06</v>
      </c>
    </row>
    <row r="287" spans="2:14">
      <c r="B287" t="s">
        <v>2280</v>
      </c>
      <c r="C287" t="s">
        <v>2281</v>
      </c>
      <c r="D287" t="s">
        <v>378</v>
      </c>
      <c r="E287" t="s">
        <v>379</v>
      </c>
      <c r="F287" t="s">
        <v>2282</v>
      </c>
      <c r="G287" t="s">
        <v>381</v>
      </c>
      <c r="H287" t="s">
        <v>109</v>
      </c>
      <c r="I287" s="76">
        <v>19200</v>
      </c>
      <c r="J287" s="76">
        <v>674</v>
      </c>
      <c r="K287" s="76">
        <v>456.68083200000001</v>
      </c>
      <c r="L287" s="76">
        <v>0</v>
      </c>
      <c r="M287" s="76">
        <v>0.03</v>
      </c>
      <c r="N287" s="76">
        <v>0.01</v>
      </c>
    </row>
    <row r="288" spans="2:14">
      <c r="B288" t="s">
        <v>2283</v>
      </c>
      <c r="C288" t="s">
        <v>2284</v>
      </c>
      <c r="D288" t="s">
        <v>1603</v>
      </c>
      <c r="E288" t="s">
        <v>379</v>
      </c>
      <c r="F288" t="s">
        <v>2285</v>
      </c>
      <c r="G288" t="s">
        <v>381</v>
      </c>
      <c r="H288" t="s">
        <v>113</v>
      </c>
      <c r="I288" s="76">
        <v>4700</v>
      </c>
      <c r="J288" s="76">
        <v>4704</v>
      </c>
      <c r="K288" s="76">
        <v>919.04070720000004</v>
      </c>
      <c r="L288" s="76">
        <v>0</v>
      </c>
      <c r="M288" s="76">
        <v>0.06</v>
      </c>
      <c r="N288" s="76">
        <v>0.01</v>
      </c>
    </row>
    <row r="289" spans="2:14">
      <c r="B289" t="s">
        <v>2286</v>
      </c>
      <c r="C289" t="s">
        <v>2287</v>
      </c>
      <c r="D289" t="s">
        <v>378</v>
      </c>
      <c r="E289" t="s">
        <v>379</v>
      </c>
      <c r="F289" t="s">
        <v>2288</v>
      </c>
      <c r="G289" t="s">
        <v>381</v>
      </c>
      <c r="H289" t="s">
        <v>109</v>
      </c>
      <c r="I289" s="76">
        <v>9250</v>
      </c>
      <c r="J289" s="76">
        <v>11661</v>
      </c>
      <c r="K289" s="76">
        <v>3806.5293824999999</v>
      </c>
      <c r="L289" s="76">
        <v>0</v>
      </c>
      <c r="M289" s="76">
        <v>0.26</v>
      </c>
      <c r="N289" s="76">
        <v>0.04</v>
      </c>
    </row>
    <row r="290" spans="2:14">
      <c r="B290" t="s">
        <v>2286</v>
      </c>
      <c r="C290" t="s">
        <v>2287</v>
      </c>
      <c r="D290" t="s">
        <v>378</v>
      </c>
      <c r="E290" t="s">
        <v>379</v>
      </c>
      <c r="F290" t="s">
        <v>2288</v>
      </c>
      <c r="G290" t="s">
        <v>381</v>
      </c>
      <c r="H290" t="s">
        <v>109</v>
      </c>
      <c r="I290" s="76">
        <v>12750</v>
      </c>
      <c r="J290" s="76">
        <v>11661</v>
      </c>
      <c r="K290" s="76">
        <v>5246.8377975000003</v>
      </c>
      <c r="L290" s="76">
        <v>0</v>
      </c>
      <c r="M290" s="76">
        <v>0.36</v>
      </c>
      <c r="N290" s="76">
        <v>0.06</v>
      </c>
    </row>
    <row r="291" spans="2:14">
      <c r="B291" t="s">
        <v>2289</v>
      </c>
      <c r="C291" t="s">
        <v>2290</v>
      </c>
      <c r="D291" t="s">
        <v>126</v>
      </c>
      <c r="E291" t="s">
        <v>379</v>
      </c>
      <c r="F291" t="s">
        <v>2291</v>
      </c>
      <c r="G291" t="s">
        <v>381</v>
      </c>
      <c r="H291" t="s">
        <v>113</v>
      </c>
      <c r="I291" s="76">
        <v>5950</v>
      </c>
      <c r="J291" s="76">
        <v>15705</v>
      </c>
      <c r="K291" s="76">
        <v>3884.40481275</v>
      </c>
      <c r="L291" s="76">
        <v>0</v>
      </c>
      <c r="M291" s="76">
        <v>0.27</v>
      </c>
      <c r="N291" s="76">
        <v>0.04</v>
      </c>
    </row>
    <row r="292" spans="2:14">
      <c r="B292" t="s">
        <v>2292</v>
      </c>
      <c r="C292" t="s">
        <v>2293</v>
      </c>
      <c r="D292" t="s">
        <v>378</v>
      </c>
      <c r="E292" t="s">
        <v>379</v>
      </c>
      <c r="F292" t="s">
        <v>2294</v>
      </c>
      <c r="G292" t="s">
        <v>381</v>
      </c>
      <c r="H292" t="s">
        <v>203</v>
      </c>
      <c r="I292" s="76">
        <v>31800</v>
      </c>
      <c r="J292" s="76">
        <v>33300</v>
      </c>
      <c r="K292" s="76">
        <v>4775.8194000000003</v>
      </c>
      <c r="L292" s="76">
        <v>0</v>
      </c>
      <c r="M292" s="76">
        <v>0.33</v>
      </c>
      <c r="N292" s="76">
        <v>0.06</v>
      </c>
    </row>
    <row r="293" spans="2:14">
      <c r="B293" t="s">
        <v>2295</v>
      </c>
      <c r="C293" t="s">
        <v>2296</v>
      </c>
      <c r="D293" t="s">
        <v>1630</v>
      </c>
      <c r="E293" t="s">
        <v>379</v>
      </c>
      <c r="F293" t="s">
        <v>2297</v>
      </c>
      <c r="G293" t="s">
        <v>381</v>
      </c>
      <c r="H293" t="s">
        <v>109</v>
      </c>
      <c r="I293" s="76">
        <v>9530</v>
      </c>
      <c r="J293" s="76">
        <v>7060</v>
      </c>
      <c r="K293" s="76">
        <v>2374.374722</v>
      </c>
      <c r="L293" s="76">
        <v>0</v>
      </c>
      <c r="M293" s="76">
        <v>0.16</v>
      </c>
      <c r="N293" s="76">
        <v>0.03</v>
      </c>
    </row>
    <row r="294" spans="2:14">
      <c r="B294" t="s">
        <v>2295</v>
      </c>
      <c r="C294" t="s">
        <v>2296</v>
      </c>
      <c r="D294" t="s">
        <v>1630</v>
      </c>
      <c r="E294" t="s">
        <v>379</v>
      </c>
      <c r="F294" t="s">
        <v>2297</v>
      </c>
      <c r="G294" t="s">
        <v>381</v>
      </c>
      <c r="H294" t="s">
        <v>109</v>
      </c>
      <c r="I294" s="76">
        <v>15370</v>
      </c>
      <c r="J294" s="76">
        <v>7060</v>
      </c>
      <c r="K294" s="76">
        <v>3829.3955380000002</v>
      </c>
      <c r="L294" s="76">
        <v>0</v>
      </c>
      <c r="M294" s="76">
        <v>0.26</v>
      </c>
      <c r="N294" s="76">
        <v>0.04</v>
      </c>
    </row>
    <row r="295" spans="2:14">
      <c r="B295" t="s">
        <v>2298</v>
      </c>
      <c r="C295" t="s">
        <v>2299</v>
      </c>
      <c r="D295" t="s">
        <v>1630</v>
      </c>
      <c r="E295" t="s">
        <v>379</v>
      </c>
      <c r="F295" t="s">
        <v>2300</v>
      </c>
      <c r="G295" t="s">
        <v>1675</v>
      </c>
      <c r="H295" t="s">
        <v>109</v>
      </c>
      <c r="I295" s="76">
        <v>10000</v>
      </c>
      <c r="J295" s="76">
        <v>1661</v>
      </c>
      <c r="K295" s="76">
        <v>586.16690000000006</v>
      </c>
      <c r="L295" s="76">
        <v>0</v>
      </c>
      <c r="M295" s="76">
        <v>0.04</v>
      </c>
      <c r="N295" s="76">
        <v>0.01</v>
      </c>
    </row>
    <row r="296" spans="2:14">
      <c r="B296" t="s">
        <v>2301</v>
      </c>
      <c r="C296" t="s">
        <v>2302</v>
      </c>
      <c r="D296" t="s">
        <v>378</v>
      </c>
      <c r="E296" t="s">
        <v>379</v>
      </c>
      <c r="F296" t="s">
        <v>2303</v>
      </c>
      <c r="G296" t="s">
        <v>1675</v>
      </c>
      <c r="H296" t="s">
        <v>109</v>
      </c>
      <c r="I296" s="76">
        <v>13920</v>
      </c>
      <c r="J296" s="76">
        <v>2880</v>
      </c>
      <c r="K296" s="76">
        <v>1414.761984</v>
      </c>
      <c r="L296" s="76">
        <v>0</v>
      </c>
      <c r="M296" s="76">
        <v>0.1</v>
      </c>
      <c r="N296" s="76">
        <v>0.02</v>
      </c>
    </row>
    <row r="297" spans="2:14">
      <c r="B297" t="s">
        <v>2304</v>
      </c>
      <c r="C297" t="s">
        <v>2305</v>
      </c>
      <c r="D297" t="s">
        <v>378</v>
      </c>
      <c r="E297" t="s">
        <v>379</v>
      </c>
      <c r="F297" t="s">
        <v>2306</v>
      </c>
      <c r="G297" t="s">
        <v>1675</v>
      </c>
      <c r="H297" t="s">
        <v>109</v>
      </c>
      <c r="I297" s="76">
        <v>3251</v>
      </c>
      <c r="J297" s="76">
        <v>5830</v>
      </c>
      <c r="K297" s="76">
        <v>668.86301570000001</v>
      </c>
      <c r="L297" s="76">
        <v>0</v>
      </c>
      <c r="M297" s="76">
        <v>0.05</v>
      </c>
      <c r="N297" s="76">
        <v>0.01</v>
      </c>
    </row>
    <row r="298" spans="2:14">
      <c r="B298" t="s">
        <v>2307</v>
      </c>
      <c r="C298" t="s">
        <v>2308</v>
      </c>
      <c r="D298" t="s">
        <v>378</v>
      </c>
      <c r="E298" t="s">
        <v>379</v>
      </c>
      <c r="F298" t="s">
        <v>2309</v>
      </c>
      <c r="G298" t="s">
        <v>1687</v>
      </c>
      <c r="H298" t="s">
        <v>109</v>
      </c>
      <c r="I298" s="76">
        <v>17600</v>
      </c>
      <c r="J298" s="76">
        <v>2152.5</v>
      </c>
      <c r="K298" s="76">
        <v>1336.9263599999999</v>
      </c>
      <c r="L298" s="76">
        <v>0</v>
      </c>
      <c r="M298" s="76">
        <v>0.09</v>
      </c>
      <c r="N298" s="76">
        <v>0.02</v>
      </c>
    </row>
    <row r="299" spans="2:14">
      <c r="B299" t="s">
        <v>2310</v>
      </c>
      <c r="C299" t="s">
        <v>2311</v>
      </c>
      <c r="D299" t="s">
        <v>378</v>
      </c>
      <c r="E299" t="s">
        <v>379</v>
      </c>
      <c r="F299" t="s">
        <v>2312</v>
      </c>
      <c r="G299" t="s">
        <v>2313</v>
      </c>
      <c r="H299" t="s">
        <v>109</v>
      </c>
      <c r="I299" s="76">
        <v>23850</v>
      </c>
      <c r="J299" s="76">
        <v>4831</v>
      </c>
      <c r="K299" s="76">
        <v>4066.0908614999998</v>
      </c>
      <c r="L299" s="76">
        <v>0</v>
      </c>
      <c r="M299" s="76">
        <v>0.28000000000000003</v>
      </c>
      <c r="N299" s="76">
        <v>0.05</v>
      </c>
    </row>
    <row r="300" spans="2:14">
      <c r="B300" t="s">
        <v>2314</v>
      </c>
      <c r="C300" t="s">
        <v>2315</v>
      </c>
      <c r="D300" t="s">
        <v>378</v>
      </c>
      <c r="E300" t="s">
        <v>379</v>
      </c>
      <c r="F300" t="s">
        <v>2316</v>
      </c>
      <c r="G300" t="s">
        <v>2313</v>
      </c>
      <c r="H300" t="s">
        <v>109</v>
      </c>
      <c r="I300" s="76">
        <v>20525</v>
      </c>
      <c r="J300" s="76">
        <v>5617</v>
      </c>
      <c r="K300" s="76">
        <v>4068.5461632500001</v>
      </c>
      <c r="L300" s="76">
        <v>0</v>
      </c>
      <c r="M300" s="76">
        <v>0.28000000000000003</v>
      </c>
      <c r="N300" s="76">
        <v>0.05</v>
      </c>
    </row>
    <row r="301" spans="2:14">
      <c r="B301" t="s">
        <v>2317</v>
      </c>
      <c r="C301" t="s">
        <v>2318</v>
      </c>
      <c r="D301" t="s">
        <v>1630</v>
      </c>
      <c r="E301" t="s">
        <v>379</v>
      </c>
      <c r="F301" t="s">
        <v>2319</v>
      </c>
      <c r="G301" t="s">
        <v>1636</v>
      </c>
      <c r="H301" t="s">
        <v>109</v>
      </c>
      <c r="I301" s="76">
        <v>9530</v>
      </c>
      <c r="J301" s="76">
        <v>2985</v>
      </c>
      <c r="K301" s="76">
        <v>1003.8963945</v>
      </c>
      <c r="L301" s="76">
        <v>0</v>
      </c>
      <c r="M301" s="76">
        <v>7.0000000000000007E-2</v>
      </c>
      <c r="N301" s="76">
        <v>0.01</v>
      </c>
    </row>
    <row r="302" spans="2:14">
      <c r="B302" t="s">
        <v>2320</v>
      </c>
      <c r="C302" t="s">
        <v>2321</v>
      </c>
      <c r="D302" t="s">
        <v>378</v>
      </c>
      <c r="E302" t="s">
        <v>379</v>
      </c>
      <c r="F302" t="s">
        <v>2322</v>
      </c>
      <c r="G302" t="s">
        <v>1636</v>
      </c>
      <c r="H302" t="s">
        <v>109</v>
      </c>
      <c r="I302" s="76">
        <v>1350</v>
      </c>
      <c r="J302" s="76">
        <v>9394</v>
      </c>
      <c r="K302" s="76">
        <v>447.54425099999997</v>
      </c>
      <c r="L302" s="76">
        <v>0</v>
      </c>
      <c r="M302" s="76">
        <v>0.03</v>
      </c>
      <c r="N302" s="76">
        <v>0.01</v>
      </c>
    </row>
    <row r="303" spans="2:14">
      <c r="B303" t="s">
        <v>2323</v>
      </c>
      <c r="C303" t="s">
        <v>2324</v>
      </c>
      <c r="D303" t="s">
        <v>126</v>
      </c>
      <c r="E303" t="s">
        <v>379</v>
      </c>
      <c r="F303" t="s">
        <v>2325</v>
      </c>
      <c r="G303" t="s">
        <v>1636</v>
      </c>
      <c r="H303" t="s">
        <v>116</v>
      </c>
      <c r="I303" s="76">
        <v>335000</v>
      </c>
      <c r="J303" s="76">
        <v>255</v>
      </c>
      <c r="K303" s="76">
        <v>4045.4717249999999</v>
      </c>
      <c r="L303" s="76">
        <v>0</v>
      </c>
      <c r="M303" s="76">
        <v>0.28000000000000003</v>
      </c>
      <c r="N303" s="76">
        <v>0.05</v>
      </c>
    </row>
    <row r="304" spans="2:14">
      <c r="B304" t="s">
        <v>2326</v>
      </c>
      <c r="C304" t="s">
        <v>2327</v>
      </c>
      <c r="D304" t="s">
        <v>378</v>
      </c>
      <c r="E304" t="s">
        <v>379</v>
      </c>
      <c r="F304" t="s">
        <v>2328</v>
      </c>
      <c r="G304" t="s">
        <v>126</v>
      </c>
      <c r="H304" t="s">
        <v>109</v>
      </c>
      <c r="I304" s="76">
        <v>5695</v>
      </c>
      <c r="J304" s="76">
        <v>24128</v>
      </c>
      <c r="K304" s="76">
        <v>4849.1621984000003</v>
      </c>
      <c r="L304" s="76">
        <v>0</v>
      </c>
      <c r="M304" s="76">
        <v>0.34</v>
      </c>
      <c r="N304" s="76">
        <v>0.06</v>
      </c>
    </row>
    <row r="305" spans="2:14">
      <c r="B305" t="s">
        <v>2329</v>
      </c>
      <c r="C305" t="s">
        <v>2330</v>
      </c>
      <c r="D305" t="s">
        <v>1603</v>
      </c>
      <c r="E305" t="s">
        <v>379</v>
      </c>
      <c r="F305" t="s">
        <v>2331</v>
      </c>
      <c r="G305" t="s">
        <v>564</v>
      </c>
      <c r="H305" t="s">
        <v>109</v>
      </c>
      <c r="I305" s="76">
        <v>1100</v>
      </c>
      <c r="J305" s="76">
        <v>15155</v>
      </c>
      <c r="K305" s="76">
        <v>588.30194500000005</v>
      </c>
      <c r="L305" s="76">
        <v>0</v>
      </c>
      <c r="M305" s="76">
        <v>0.04</v>
      </c>
      <c r="N305" s="76">
        <v>0.01</v>
      </c>
    </row>
    <row r="306" spans="2:14">
      <c r="B306" t="s">
        <v>260</v>
      </c>
      <c r="E306" s="16"/>
      <c r="F306" s="16"/>
      <c r="G306" s="16"/>
    </row>
    <row r="307" spans="2:14">
      <c r="B307" t="s">
        <v>369</v>
      </c>
      <c r="E307" s="16"/>
      <c r="F307" s="16"/>
      <c r="G307" s="16"/>
    </row>
    <row r="308" spans="2:14">
      <c r="B308" t="s">
        <v>370</v>
      </c>
      <c r="E308" s="16"/>
      <c r="F308" s="16"/>
      <c r="G308" s="16"/>
    </row>
    <row r="309" spans="2:14">
      <c r="B309" t="s">
        <v>371</v>
      </c>
      <c r="E309" s="16"/>
      <c r="F309" s="16"/>
      <c r="G309" s="16"/>
    </row>
    <row r="310" spans="2:14">
      <c r="E310" s="16"/>
      <c r="F310" s="16"/>
      <c r="G310" s="16"/>
    </row>
    <row r="311" spans="2:14">
      <c r="E311" s="16"/>
      <c r="F311" s="16"/>
      <c r="G311" s="16"/>
    </row>
    <row r="312" spans="2:14">
      <c r="E312" s="16"/>
      <c r="F312" s="16"/>
      <c r="G312" s="16"/>
    </row>
    <row r="313" spans="2:14">
      <c r="E313" s="16"/>
      <c r="F313" s="16"/>
      <c r="G313" s="16"/>
    </row>
    <row r="314" spans="2:14">
      <c r="E314" s="16"/>
      <c r="F314" s="16"/>
      <c r="G314" s="16"/>
    </row>
    <row r="315" spans="2:14">
      <c r="E315" s="16"/>
      <c r="F315" s="16"/>
      <c r="G315" s="16"/>
    </row>
    <row r="316" spans="2:14">
      <c r="E316" s="16"/>
      <c r="F316" s="16"/>
      <c r="G316" s="16"/>
    </row>
    <row r="317" spans="2:14">
      <c r="E317" s="16"/>
      <c r="F317" s="16"/>
      <c r="G317" s="16"/>
    </row>
    <row r="318" spans="2:14">
      <c r="E318" s="16"/>
      <c r="F318" s="16"/>
      <c r="G318" s="16"/>
    </row>
    <row r="319" spans="2:14">
      <c r="E319" s="16"/>
      <c r="F319" s="16"/>
      <c r="G319" s="16"/>
    </row>
    <row r="320" spans="2:14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43581603.18</v>
      </c>
      <c r="I11" s="7"/>
      <c r="J11" s="75">
        <v>0</v>
      </c>
      <c r="K11" s="75">
        <v>1291539.5341112283</v>
      </c>
      <c r="L11" s="7"/>
      <c r="M11" s="75">
        <v>100</v>
      </c>
      <c r="N11" s="75">
        <v>14.94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41619021</v>
      </c>
      <c r="J12" s="78">
        <v>0</v>
      </c>
      <c r="K12" s="78">
        <v>764194.86380489997</v>
      </c>
      <c r="M12" s="78">
        <v>59.17</v>
      </c>
      <c r="N12" s="78">
        <v>8.84</v>
      </c>
    </row>
    <row r="13" spans="2:63">
      <c r="B13" s="77" t="s">
        <v>2332</v>
      </c>
      <c r="D13" s="16"/>
      <c r="E13" s="16"/>
      <c r="F13" s="16"/>
      <c r="G13" s="16"/>
      <c r="H13" s="78">
        <v>4370416</v>
      </c>
      <c r="J13" s="78">
        <v>0</v>
      </c>
      <c r="K13" s="78">
        <v>73768.704530000003</v>
      </c>
      <c r="M13" s="78">
        <v>5.71</v>
      </c>
      <c r="N13" s="78">
        <v>0.85</v>
      </c>
    </row>
    <row r="14" spans="2:63">
      <c r="B14" t="s">
        <v>2333</v>
      </c>
      <c r="C14" t="s">
        <v>2334</v>
      </c>
      <c r="D14" t="s">
        <v>103</v>
      </c>
      <c r="E14" t="s">
        <v>613</v>
      </c>
      <c r="F14" t="s">
        <v>2335</v>
      </c>
      <c r="G14" t="s">
        <v>105</v>
      </c>
      <c r="H14" s="76">
        <v>482400</v>
      </c>
      <c r="I14" s="76">
        <v>1726</v>
      </c>
      <c r="J14" s="76">
        <v>0</v>
      </c>
      <c r="K14" s="76">
        <v>8326.2240000000002</v>
      </c>
      <c r="L14" s="76">
        <v>0.65</v>
      </c>
      <c r="M14" s="76">
        <v>0.64</v>
      </c>
      <c r="N14" s="76">
        <v>0.1</v>
      </c>
    </row>
    <row r="15" spans="2:63">
      <c r="B15" t="s">
        <v>2333</v>
      </c>
      <c r="C15" t="s">
        <v>2334</v>
      </c>
      <c r="D15" t="s">
        <v>103</v>
      </c>
      <c r="E15" t="s">
        <v>613</v>
      </c>
      <c r="F15" t="s">
        <v>2335</v>
      </c>
      <c r="G15" t="s">
        <v>105</v>
      </c>
      <c r="H15" s="76">
        <v>696140</v>
      </c>
      <c r="I15" s="76">
        <v>1726</v>
      </c>
      <c r="J15" s="76">
        <v>0</v>
      </c>
      <c r="K15" s="76">
        <v>12015.376399999999</v>
      </c>
      <c r="L15" s="76">
        <v>0.93</v>
      </c>
      <c r="M15" s="76">
        <v>0.93</v>
      </c>
      <c r="N15" s="76">
        <v>0.14000000000000001</v>
      </c>
    </row>
    <row r="16" spans="2:63">
      <c r="B16" t="s">
        <v>2336</v>
      </c>
      <c r="C16" t="s">
        <v>2337</v>
      </c>
      <c r="D16" t="s">
        <v>103</v>
      </c>
      <c r="E16" t="s">
        <v>613</v>
      </c>
      <c r="F16" t="s">
        <v>2335</v>
      </c>
      <c r="G16" t="s">
        <v>105</v>
      </c>
      <c r="H16" s="76">
        <v>471466</v>
      </c>
      <c r="I16" s="76">
        <v>688</v>
      </c>
      <c r="J16" s="76">
        <v>0</v>
      </c>
      <c r="K16" s="76">
        <v>3243.6860799999999</v>
      </c>
      <c r="L16" s="76">
        <v>0.65</v>
      </c>
      <c r="M16" s="76">
        <v>0.25</v>
      </c>
      <c r="N16" s="76">
        <v>0.04</v>
      </c>
    </row>
    <row r="17" spans="2:14">
      <c r="B17" t="s">
        <v>2338</v>
      </c>
      <c r="C17" t="s">
        <v>2339</v>
      </c>
      <c r="D17" t="s">
        <v>103</v>
      </c>
      <c r="E17" t="s">
        <v>613</v>
      </c>
      <c r="F17" t="s">
        <v>2335</v>
      </c>
      <c r="G17" t="s">
        <v>105</v>
      </c>
      <c r="H17" s="76">
        <v>924511</v>
      </c>
      <c r="I17" s="76">
        <v>1287</v>
      </c>
      <c r="J17" s="76">
        <v>0</v>
      </c>
      <c r="K17" s="76">
        <v>11898.45657</v>
      </c>
      <c r="L17" s="76">
        <v>0.45</v>
      </c>
      <c r="M17" s="76">
        <v>0.92</v>
      </c>
      <c r="N17" s="76">
        <v>0.14000000000000001</v>
      </c>
    </row>
    <row r="18" spans="2:14">
      <c r="B18" t="s">
        <v>2340</v>
      </c>
      <c r="C18" t="s">
        <v>2341</v>
      </c>
      <c r="D18" t="s">
        <v>103</v>
      </c>
      <c r="E18" t="s">
        <v>613</v>
      </c>
      <c r="F18" t="s">
        <v>2335</v>
      </c>
      <c r="G18" t="s">
        <v>105</v>
      </c>
      <c r="H18" s="76">
        <v>485904</v>
      </c>
      <c r="I18" s="76">
        <v>1418</v>
      </c>
      <c r="J18" s="76">
        <v>0</v>
      </c>
      <c r="K18" s="76">
        <v>6890.1187200000004</v>
      </c>
      <c r="L18" s="76">
        <v>0.56999999999999995</v>
      </c>
      <c r="M18" s="76">
        <v>0.53</v>
      </c>
      <c r="N18" s="76">
        <v>0.08</v>
      </c>
    </row>
    <row r="19" spans="2:14">
      <c r="B19" t="s">
        <v>2342</v>
      </c>
      <c r="C19" t="s">
        <v>2343</v>
      </c>
      <c r="D19" t="s">
        <v>103</v>
      </c>
      <c r="E19" t="s">
        <v>2344</v>
      </c>
      <c r="F19" t="s">
        <v>2335</v>
      </c>
      <c r="G19" t="s">
        <v>105</v>
      </c>
      <c r="H19" s="76">
        <v>56527</v>
      </c>
      <c r="I19" s="76">
        <v>1419</v>
      </c>
      <c r="J19" s="76">
        <v>0</v>
      </c>
      <c r="K19" s="76">
        <v>802.11812999999995</v>
      </c>
      <c r="L19" s="76">
        <v>0.02</v>
      </c>
      <c r="M19" s="76">
        <v>0.06</v>
      </c>
      <c r="N19" s="76">
        <v>0.01</v>
      </c>
    </row>
    <row r="20" spans="2:14">
      <c r="B20" t="s">
        <v>2345</v>
      </c>
      <c r="C20" t="s">
        <v>2346</v>
      </c>
      <c r="D20" t="s">
        <v>103</v>
      </c>
      <c r="E20" t="s">
        <v>2344</v>
      </c>
      <c r="F20" t="s">
        <v>2335</v>
      </c>
      <c r="G20" t="s">
        <v>105</v>
      </c>
      <c r="H20" s="76">
        <v>107549</v>
      </c>
      <c r="I20" s="76">
        <v>1248</v>
      </c>
      <c r="J20" s="76">
        <v>0</v>
      </c>
      <c r="K20" s="76">
        <v>1342.2115200000001</v>
      </c>
      <c r="L20" s="76">
        <v>0.22</v>
      </c>
      <c r="M20" s="76">
        <v>0.1</v>
      </c>
      <c r="N20" s="76">
        <v>0.02</v>
      </c>
    </row>
    <row r="21" spans="2:14">
      <c r="B21" t="s">
        <v>2347</v>
      </c>
      <c r="C21" t="s">
        <v>2348</v>
      </c>
      <c r="D21" t="s">
        <v>103</v>
      </c>
      <c r="E21" t="s">
        <v>2344</v>
      </c>
      <c r="F21" t="s">
        <v>2335</v>
      </c>
      <c r="G21" t="s">
        <v>105</v>
      </c>
      <c r="H21" s="76">
        <v>341265</v>
      </c>
      <c r="I21" s="76">
        <v>1285</v>
      </c>
      <c r="J21" s="76">
        <v>0</v>
      </c>
      <c r="K21" s="76">
        <v>4385.2552500000002</v>
      </c>
      <c r="L21" s="76">
        <v>0.23</v>
      </c>
      <c r="M21" s="76">
        <v>0.34</v>
      </c>
      <c r="N21" s="76">
        <v>0.05</v>
      </c>
    </row>
    <row r="22" spans="2:14">
      <c r="B22" t="s">
        <v>2349</v>
      </c>
      <c r="C22" t="s">
        <v>2350</v>
      </c>
      <c r="D22" t="s">
        <v>103</v>
      </c>
      <c r="E22" t="s">
        <v>2351</v>
      </c>
      <c r="F22" t="s">
        <v>2335</v>
      </c>
      <c r="G22" t="s">
        <v>105</v>
      </c>
      <c r="H22" s="76">
        <v>20481</v>
      </c>
      <c r="I22" s="76">
        <v>12180</v>
      </c>
      <c r="J22" s="76">
        <v>0</v>
      </c>
      <c r="K22" s="76">
        <v>2494.5857999999998</v>
      </c>
      <c r="L22" s="76">
        <v>0.14000000000000001</v>
      </c>
      <c r="M22" s="76">
        <v>0.19</v>
      </c>
      <c r="N22" s="76">
        <v>0.03</v>
      </c>
    </row>
    <row r="23" spans="2:14">
      <c r="B23" t="s">
        <v>2352</v>
      </c>
      <c r="C23" t="s">
        <v>2353</v>
      </c>
      <c r="D23" t="s">
        <v>103</v>
      </c>
      <c r="E23" t="s">
        <v>2351</v>
      </c>
      <c r="F23" t="s">
        <v>2335</v>
      </c>
      <c r="G23" t="s">
        <v>105</v>
      </c>
      <c r="H23" s="76">
        <v>24442</v>
      </c>
      <c r="I23" s="76">
        <v>9620</v>
      </c>
      <c r="J23" s="76">
        <v>0</v>
      </c>
      <c r="K23" s="76">
        <v>2351.3204000000001</v>
      </c>
      <c r="L23" s="76">
        <v>0.03</v>
      </c>
      <c r="M23" s="76">
        <v>0.18</v>
      </c>
      <c r="N23" s="76">
        <v>0.03</v>
      </c>
    </row>
    <row r="24" spans="2:14">
      <c r="B24" t="s">
        <v>2352</v>
      </c>
      <c r="C24" t="s">
        <v>2353</v>
      </c>
      <c r="D24" t="s">
        <v>103</v>
      </c>
      <c r="E24" t="s">
        <v>2351</v>
      </c>
      <c r="F24" t="s">
        <v>2335</v>
      </c>
      <c r="G24" t="s">
        <v>105</v>
      </c>
      <c r="H24" s="76">
        <v>91900</v>
      </c>
      <c r="I24" s="76">
        <v>9620</v>
      </c>
      <c r="J24" s="76">
        <v>0</v>
      </c>
      <c r="K24" s="76">
        <v>8840.7800000000007</v>
      </c>
      <c r="L24" s="76">
        <v>0.11</v>
      </c>
      <c r="M24" s="76">
        <v>0.68</v>
      </c>
      <c r="N24" s="76">
        <v>0.1</v>
      </c>
    </row>
    <row r="25" spans="2:14">
      <c r="B25" t="s">
        <v>2354</v>
      </c>
      <c r="C25" t="s">
        <v>2355</v>
      </c>
      <c r="D25" t="s">
        <v>103</v>
      </c>
      <c r="E25" t="s">
        <v>2356</v>
      </c>
      <c r="F25" t="s">
        <v>2335</v>
      </c>
      <c r="G25" t="s">
        <v>105</v>
      </c>
      <c r="H25" s="76">
        <v>51000</v>
      </c>
      <c r="I25" s="76">
        <v>996.5</v>
      </c>
      <c r="J25" s="76">
        <v>0</v>
      </c>
      <c r="K25" s="76">
        <v>508.21499999999997</v>
      </c>
      <c r="L25" s="76">
        <v>0.01</v>
      </c>
      <c r="M25" s="76">
        <v>0.04</v>
      </c>
      <c r="N25" s="76">
        <v>0.01</v>
      </c>
    </row>
    <row r="26" spans="2:14">
      <c r="B26" t="s">
        <v>2357</v>
      </c>
      <c r="C26" t="s">
        <v>2358</v>
      </c>
      <c r="D26" t="s">
        <v>103</v>
      </c>
      <c r="E26" t="s">
        <v>2359</v>
      </c>
      <c r="F26" t="s">
        <v>2335</v>
      </c>
      <c r="G26" t="s">
        <v>105</v>
      </c>
      <c r="H26" s="76">
        <v>173183</v>
      </c>
      <c r="I26" s="76">
        <v>679</v>
      </c>
      <c r="J26" s="76">
        <v>0</v>
      </c>
      <c r="K26" s="76">
        <v>1175.91257</v>
      </c>
      <c r="L26" s="76">
        <v>0.03</v>
      </c>
      <c r="M26" s="76">
        <v>0.09</v>
      </c>
      <c r="N26" s="76">
        <v>0.01</v>
      </c>
    </row>
    <row r="27" spans="2:14">
      <c r="B27" t="s">
        <v>2357</v>
      </c>
      <c r="C27" t="s">
        <v>2358</v>
      </c>
      <c r="D27" t="s">
        <v>103</v>
      </c>
      <c r="E27" t="s">
        <v>2359</v>
      </c>
      <c r="F27" t="s">
        <v>2335</v>
      </c>
      <c r="G27" t="s">
        <v>105</v>
      </c>
      <c r="H27" s="76">
        <v>378983</v>
      </c>
      <c r="I27" s="76">
        <v>679</v>
      </c>
      <c r="J27" s="76">
        <v>0</v>
      </c>
      <c r="K27" s="76">
        <v>2573.29457</v>
      </c>
      <c r="L27" s="76">
        <v>7.0000000000000007E-2</v>
      </c>
      <c r="M27" s="76">
        <v>0.2</v>
      </c>
      <c r="N27" s="76">
        <v>0.03</v>
      </c>
    </row>
    <row r="28" spans="2:14">
      <c r="B28" t="s">
        <v>2360</v>
      </c>
      <c r="C28" t="s">
        <v>2361</v>
      </c>
      <c r="D28" t="s">
        <v>103</v>
      </c>
      <c r="E28" t="s">
        <v>2359</v>
      </c>
      <c r="F28" t="s">
        <v>2335</v>
      </c>
      <c r="G28" t="s">
        <v>105</v>
      </c>
      <c r="H28" s="76">
        <v>12822</v>
      </c>
      <c r="I28" s="76">
        <v>1416</v>
      </c>
      <c r="J28" s="76">
        <v>0</v>
      </c>
      <c r="K28" s="76">
        <v>181.55951999999999</v>
      </c>
      <c r="L28" s="76">
        <v>0.01</v>
      </c>
      <c r="M28" s="76">
        <v>0.01</v>
      </c>
      <c r="N28" s="76">
        <v>0</v>
      </c>
    </row>
    <row r="29" spans="2:14">
      <c r="B29" t="s">
        <v>2362</v>
      </c>
      <c r="C29" t="s">
        <v>2363</v>
      </c>
      <c r="D29" t="s">
        <v>103</v>
      </c>
      <c r="E29" t="s">
        <v>2359</v>
      </c>
      <c r="F29" t="s">
        <v>2335</v>
      </c>
      <c r="G29" t="s">
        <v>105</v>
      </c>
      <c r="H29" s="76">
        <v>51843</v>
      </c>
      <c r="I29" s="76">
        <v>13000</v>
      </c>
      <c r="J29" s="76">
        <v>0</v>
      </c>
      <c r="K29" s="76">
        <v>6739.59</v>
      </c>
      <c r="L29" s="76">
        <v>1.22</v>
      </c>
      <c r="M29" s="76">
        <v>0.52</v>
      </c>
      <c r="N29" s="76">
        <v>0.08</v>
      </c>
    </row>
    <row r="30" spans="2:14">
      <c r="B30" s="77" t="s">
        <v>2364</v>
      </c>
      <c r="D30" s="16"/>
      <c r="E30" s="16"/>
      <c r="F30" s="16"/>
      <c r="G30" s="16"/>
      <c r="H30" s="78">
        <v>34342048</v>
      </c>
      <c r="J30" s="78">
        <v>0</v>
      </c>
      <c r="K30" s="78">
        <v>607265.8047333</v>
      </c>
      <c r="M30" s="78">
        <v>47.02</v>
      </c>
      <c r="N30" s="78">
        <v>7.03</v>
      </c>
    </row>
    <row r="31" spans="2:14">
      <c r="B31" t="s">
        <v>2365</v>
      </c>
      <c r="C31" t="s">
        <v>2366</v>
      </c>
      <c r="D31" t="s">
        <v>103</v>
      </c>
      <c r="E31" t="s">
        <v>613</v>
      </c>
      <c r="F31" t="s">
        <v>2335</v>
      </c>
      <c r="G31" t="s">
        <v>113</v>
      </c>
      <c r="H31" s="76">
        <v>1938706</v>
      </c>
      <c r="I31" s="76">
        <v>1780</v>
      </c>
      <c r="J31" s="76">
        <v>0</v>
      </c>
      <c r="K31" s="76">
        <v>34508.966800000002</v>
      </c>
      <c r="L31" s="76">
        <v>11.83</v>
      </c>
      <c r="M31" s="76">
        <v>2.67</v>
      </c>
      <c r="N31" s="76">
        <v>0.4</v>
      </c>
    </row>
    <row r="32" spans="2:14">
      <c r="B32" t="s">
        <v>2367</v>
      </c>
      <c r="C32" t="s">
        <v>2368</v>
      </c>
      <c r="D32" t="s">
        <v>103</v>
      </c>
      <c r="E32" t="s">
        <v>613</v>
      </c>
      <c r="F32" t="s">
        <v>2335</v>
      </c>
      <c r="G32" t="s">
        <v>105</v>
      </c>
      <c r="H32" s="76">
        <v>40047</v>
      </c>
      <c r="I32" s="76">
        <v>6120</v>
      </c>
      <c r="J32" s="76">
        <v>0</v>
      </c>
      <c r="K32" s="76">
        <v>2450.8764000000001</v>
      </c>
      <c r="L32" s="76">
        <v>0.45</v>
      </c>
      <c r="M32" s="76">
        <v>0.19</v>
      </c>
      <c r="N32" s="76">
        <v>0.03</v>
      </c>
    </row>
    <row r="33" spans="2:14">
      <c r="B33" t="s">
        <v>2369</v>
      </c>
      <c r="C33" t="s">
        <v>2370</v>
      </c>
      <c r="D33" t="s">
        <v>103</v>
      </c>
      <c r="E33" t="s">
        <v>613</v>
      </c>
      <c r="F33" t="s">
        <v>2335</v>
      </c>
      <c r="G33" t="s">
        <v>105</v>
      </c>
      <c r="H33" s="76">
        <v>416009</v>
      </c>
      <c r="I33" s="76">
        <v>425.6</v>
      </c>
      <c r="J33" s="76">
        <v>0</v>
      </c>
      <c r="K33" s="76">
        <v>1770.534304</v>
      </c>
      <c r="L33" s="76">
        <v>0.18</v>
      </c>
      <c r="M33" s="76">
        <v>0.14000000000000001</v>
      </c>
      <c r="N33" s="76">
        <v>0.02</v>
      </c>
    </row>
    <row r="34" spans="2:14">
      <c r="B34" t="s">
        <v>2371</v>
      </c>
      <c r="C34" t="s">
        <v>2372</v>
      </c>
      <c r="D34" t="s">
        <v>103</v>
      </c>
      <c r="E34" t="s">
        <v>613</v>
      </c>
      <c r="F34" t="s">
        <v>2335</v>
      </c>
      <c r="G34" t="s">
        <v>109</v>
      </c>
      <c r="H34" s="76">
        <v>501249</v>
      </c>
      <c r="I34" s="76">
        <v>955.4</v>
      </c>
      <c r="J34" s="76">
        <v>0</v>
      </c>
      <c r="K34" s="76">
        <v>4788.9329459999999</v>
      </c>
      <c r="L34" s="76">
        <v>0.13</v>
      </c>
      <c r="M34" s="76">
        <v>0.37</v>
      </c>
      <c r="N34" s="76">
        <v>0.06</v>
      </c>
    </row>
    <row r="35" spans="2:14">
      <c r="B35" t="s">
        <v>2373</v>
      </c>
      <c r="C35" t="s">
        <v>2374</v>
      </c>
      <c r="D35" t="s">
        <v>103</v>
      </c>
      <c r="E35" t="s">
        <v>613</v>
      </c>
      <c r="F35" t="s">
        <v>2335</v>
      </c>
      <c r="G35" t="s">
        <v>109</v>
      </c>
      <c r="H35" s="76">
        <v>272739</v>
      </c>
      <c r="I35" s="76">
        <v>8551</v>
      </c>
      <c r="J35" s="76">
        <v>0</v>
      </c>
      <c r="K35" s="76">
        <v>23321.911889999999</v>
      </c>
      <c r="L35" s="76">
        <v>3.7</v>
      </c>
      <c r="M35" s="76">
        <v>1.81</v>
      </c>
      <c r="N35" s="76">
        <v>0.27</v>
      </c>
    </row>
    <row r="36" spans="2:14">
      <c r="B36" t="s">
        <v>2375</v>
      </c>
      <c r="C36" t="s">
        <v>2376</v>
      </c>
      <c r="D36" t="s">
        <v>103</v>
      </c>
      <c r="E36" t="s">
        <v>613</v>
      </c>
      <c r="F36" t="s">
        <v>2335</v>
      </c>
      <c r="G36" t="s">
        <v>105</v>
      </c>
      <c r="H36" s="76">
        <v>25151</v>
      </c>
      <c r="I36" s="76">
        <v>12140</v>
      </c>
      <c r="J36" s="76">
        <v>0</v>
      </c>
      <c r="K36" s="76">
        <v>3053.3314</v>
      </c>
      <c r="L36" s="76">
        <v>0.22</v>
      </c>
      <c r="M36" s="76">
        <v>0.24</v>
      </c>
      <c r="N36" s="76">
        <v>0.04</v>
      </c>
    </row>
    <row r="37" spans="2:14">
      <c r="B37" t="s">
        <v>2377</v>
      </c>
      <c r="C37" t="s">
        <v>2378</v>
      </c>
      <c r="D37" t="s">
        <v>103</v>
      </c>
      <c r="E37" t="s">
        <v>613</v>
      </c>
      <c r="F37" t="s">
        <v>2335</v>
      </c>
      <c r="G37" t="s">
        <v>109</v>
      </c>
      <c r="H37" s="76">
        <v>72669</v>
      </c>
      <c r="I37" s="76">
        <v>2120</v>
      </c>
      <c r="J37" s="76">
        <v>0</v>
      </c>
      <c r="K37" s="76">
        <v>1540.5827999999999</v>
      </c>
      <c r="L37" s="76">
        <v>0.18</v>
      </c>
      <c r="M37" s="76">
        <v>0.12</v>
      </c>
      <c r="N37" s="76">
        <v>0.02</v>
      </c>
    </row>
    <row r="38" spans="2:14">
      <c r="B38" t="s">
        <v>2379</v>
      </c>
      <c r="C38" t="s">
        <v>2380</v>
      </c>
      <c r="D38" t="s">
        <v>103</v>
      </c>
      <c r="E38" t="s">
        <v>613</v>
      </c>
      <c r="F38" t="s">
        <v>2335</v>
      </c>
      <c r="G38" t="s">
        <v>105</v>
      </c>
      <c r="H38" s="76">
        <v>147529</v>
      </c>
      <c r="I38" s="76">
        <v>599.20000000000005</v>
      </c>
      <c r="J38" s="76">
        <v>0</v>
      </c>
      <c r="K38" s="76">
        <v>883.99376800000005</v>
      </c>
      <c r="L38" s="76">
        <v>0.25</v>
      </c>
      <c r="M38" s="76">
        <v>7.0000000000000007E-2</v>
      </c>
      <c r="N38" s="76">
        <v>0.01</v>
      </c>
    </row>
    <row r="39" spans="2:14">
      <c r="B39" t="s">
        <v>2381</v>
      </c>
      <c r="C39" t="s">
        <v>2382</v>
      </c>
      <c r="D39" t="s">
        <v>103</v>
      </c>
      <c r="E39" t="s">
        <v>613</v>
      </c>
      <c r="F39" t="s">
        <v>2335</v>
      </c>
      <c r="G39" t="s">
        <v>109</v>
      </c>
      <c r="H39" s="76">
        <v>62306</v>
      </c>
      <c r="I39" s="76">
        <v>2170</v>
      </c>
      <c r="J39" s="76">
        <v>0</v>
      </c>
      <c r="K39" s="76">
        <v>1352.0401999999999</v>
      </c>
      <c r="L39" s="76">
        <v>0.06</v>
      </c>
      <c r="M39" s="76">
        <v>0.1</v>
      </c>
      <c r="N39" s="76">
        <v>0.02</v>
      </c>
    </row>
    <row r="40" spans="2:14">
      <c r="B40" t="s">
        <v>2381</v>
      </c>
      <c r="C40" t="s">
        <v>2382</v>
      </c>
      <c r="D40" t="s">
        <v>103</v>
      </c>
      <c r="E40" t="s">
        <v>613</v>
      </c>
      <c r="F40" t="s">
        <v>2335</v>
      </c>
      <c r="G40" t="s">
        <v>109</v>
      </c>
      <c r="H40" s="76">
        <v>414211</v>
      </c>
      <c r="I40" s="76">
        <v>2170</v>
      </c>
      <c r="J40" s="76">
        <v>0</v>
      </c>
      <c r="K40" s="76">
        <v>8988.3786999999993</v>
      </c>
      <c r="L40" s="76">
        <v>0.42</v>
      </c>
      <c r="M40" s="76">
        <v>0.7</v>
      </c>
      <c r="N40" s="76">
        <v>0.1</v>
      </c>
    </row>
    <row r="41" spans="2:14">
      <c r="B41" t="s">
        <v>2383</v>
      </c>
      <c r="C41" t="s">
        <v>2384</v>
      </c>
      <c r="D41" t="s">
        <v>103</v>
      </c>
      <c r="E41" t="s">
        <v>613</v>
      </c>
      <c r="F41" t="s">
        <v>2335</v>
      </c>
      <c r="G41" t="s">
        <v>105</v>
      </c>
      <c r="H41" s="76">
        <v>534963</v>
      </c>
      <c r="I41" s="76">
        <v>1228</v>
      </c>
      <c r="J41" s="76">
        <v>0</v>
      </c>
      <c r="K41" s="76">
        <v>6569.3456399999995</v>
      </c>
      <c r="L41" s="76">
        <v>3.5</v>
      </c>
      <c r="M41" s="76">
        <v>0.51</v>
      </c>
      <c r="N41" s="76">
        <v>0.08</v>
      </c>
    </row>
    <row r="42" spans="2:14">
      <c r="B42" t="s">
        <v>2383</v>
      </c>
      <c r="C42" t="s">
        <v>2384</v>
      </c>
      <c r="D42" t="s">
        <v>103</v>
      </c>
      <c r="E42" t="s">
        <v>613</v>
      </c>
      <c r="F42" t="s">
        <v>2335</v>
      </c>
      <c r="G42" t="s">
        <v>105</v>
      </c>
      <c r="H42" s="76">
        <v>704932</v>
      </c>
      <c r="I42" s="76">
        <v>1228</v>
      </c>
      <c r="J42" s="76">
        <v>0</v>
      </c>
      <c r="K42" s="76">
        <v>8656.5649599999997</v>
      </c>
      <c r="L42" s="76">
        <v>4.6100000000000003</v>
      </c>
      <c r="M42" s="76">
        <v>0.67</v>
      </c>
      <c r="N42" s="76">
        <v>0.1</v>
      </c>
    </row>
    <row r="43" spans="2:14">
      <c r="B43" t="s">
        <v>2385</v>
      </c>
      <c r="C43" t="s">
        <v>2386</v>
      </c>
      <c r="D43" t="s">
        <v>103</v>
      </c>
      <c r="E43" t="s">
        <v>613</v>
      </c>
      <c r="F43" t="s">
        <v>2335</v>
      </c>
      <c r="G43" t="s">
        <v>109</v>
      </c>
      <c r="H43" s="76">
        <v>57237</v>
      </c>
      <c r="I43" s="76">
        <v>1149</v>
      </c>
      <c r="J43" s="76">
        <v>0</v>
      </c>
      <c r="K43" s="76">
        <v>657.65313000000003</v>
      </c>
      <c r="L43" s="76">
        <v>0.1</v>
      </c>
      <c r="M43" s="76">
        <v>0.05</v>
      </c>
      <c r="N43" s="76">
        <v>0.01</v>
      </c>
    </row>
    <row r="44" spans="2:14">
      <c r="B44" t="s">
        <v>2387</v>
      </c>
      <c r="C44" t="s">
        <v>2388</v>
      </c>
      <c r="D44" t="s">
        <v>103</v>
      </c>
      <c r="E44" t="s">
        <v>613</v>
      </c>
      <c r="F44" t="s">
        <v>2335</v>
      </c>
      <c r="G44" t="s">
        <v>109</v>
      </c>
      <c r="H44" s="76">
        <v>13466</v>
      </c>
      <c r="I44" s="76">
        <v>2004</v>
      </c>
      <c r="J44" s="76">
        <v>0</v>
      </c>
      <c r="K44" s="76">
        <v>269.85863999999998</v>
      </c>
      <c r="L44" s="76">
        <v>0.05</v>
      </c>
      <c r="M44" s="76">
        <v>0.02</v>
      </c>
      <c r="N44" s="76">
        <v>0</v>
      </c>
    </row>
    <row r="45" spans="2:14">
      <c r="B45" t="s">
        <v>2389</v>
      </c>
      <c r="C45" t="s">
        <v>2390</v>
      </c>
      <c r="D45" t="s">
        <v>103</v>
      </c>
      <c r="E45" t="s">
        <v>613</v>
      </c>
      <c r="F45" t="s">
        <v>2335</v>
      </c>
      <c r="G45" t="s">
        <v>105</v>
      </c>
      <c r="H45" s="76">
        <v>22137</v>
      </c>
      <c r="I45" s="76">
        <v>1005</v>
      </c>
      <c r="J45" s="76">
        <v>0</v>
      </c>
      <c r="K45" s="76">
        <v>222.47685000000001</v>
      </c>
      <c r="L45" s="76">
        <v>0.12</v>
      </c>
      <c r="M45" s="76">
        <v>0.02</v>
      </c>
      <c r="N45" s="76">
        <v>0</v>
      </c>
    </row>
    <row r="46" spans="2:14">
      <c r="B46" t="s">
        <v>2391</v>
      </c>
      <c r="C46" t="s">
        <v>2392</v>
      </c>
      <c r="D46" t="s">
        <v>103</v>
      </c>
      <c r="E46" t="s">
        <v>613</v>
      </c>
      <c r="F46" t="s">
        <v>2335</v>
      </c>
      <c r="G46" t="s">
        <v>105</v>
      </c>
      <c r="H46" s="76">
        <v>60157</v>
      </c>
      <c r="I46" s="76">
        <v>2730</v>
      </c>
      <c r="J46" s="76">
        <v>0</v>
      </c>
      <c r="K46" s="76">
        <v>1642.2861</v>
      </c>
      <c r="L46" s="76">
        <v>0.05</v>
      </c>
      <c r="M46" s="76">
        <v>0.13</v>
      </c>
      <c r="N46" s="76">
        <v>0.02</v>
      </c>
    </row>
    <row r="47" spans="2:14">
      <c r="B47" t="s">
        <v>2393</v>
      </c>
      <c r="C47" t="s">
        <v>2394</v>
      </c>
      <c r="D47" t="s">
        <v>103</v>
      </c>
      <c r="E47" t="s">
        <v>2395</v>
      </c>
      <c r="F47" t="s">
        <v>2335</v>
      </c>
      <c r="G47" t="s">
        <v>113</v>
      </c>
      <c r="H47" s="76">
        <v>2266115</v>
      </c>
      <c r="I47" s="76">
        <v>1336</v>
      </c>
      <c r="J47" s="76">
        <v>0</v>
      </c>
      <c r="K47" s="76">
        <v>30275.296399999999</v>
      </c>
      <c r="L47" s="76">
        <v>11.33</v>
      </c>
      <c r="M47" s="76">
        <v>2.34</v>
      </c>
      <c r="N47" s="76">
        <v>0.35</v>
      </c>
    </row>
    <row r="48" spans="2:14">
      <c r="B48" t="s">
        <v>2396</v>
      </c>
      <c r="C48" t="s">
        <v>2397</v>
      </c>
      <c r="D48" t="s">
        <v>103</v>
      </c>
      <c r="E48" t="s">
        <v>2344</v>
      </c>
      <c r="F48" t="s">
        <v>2335</v>
      </c>
      <c r="G48" t="s">
        <v>109</v>
      </c>
      <c r="H48" s="76">
        <v>23788</v>
      </c>
      <c r="I48" s="76">
        <v>2123</v>
      </c>
      <c r="J48" s="76">
        <v>0</v>
      </c>
      <c r="K48" s="76">
        <v>505.01924000000002</v>
      </c>
      <c r="L48" s="76">
        <v>0.02</v>
      </c>
      <c r="M48" s="76">
        <v>0.04</v>
      </c>
      <c r="N48" s="76">
        <v>0.01</v>
      </c>
    </row>
    <row r="49" spans="2:14">
      <c r="B49" t="s">
        <v>2398</v>
      </c>
      <c r="C49" t="s">
        <v>2399</v>
      </c>
      <c r="D49" t="s">
        <v>103</v>
      </c>
      <c r="E49" t="s">
        <v>2344</v>
      </c>
      <c r="F49" t="s">
        <v>2335</v>
      </c>
      <c r="G49" t="s">
        <v>105</v>
      </c>
      <c r="H49" s="76">
        <v>612</v>
      </c>
      <c r="I49" s="76">
        <v>6116</v>
      </c>
      <c r="J49" s="76">
        <v>0</v>
      </c>
      <c r="K49" s="76">
        <v>37.429920000000003</v>
      </c>
      <c r="L49" s="76">
        <v>0</v>
      </c>
      <c r="M49" s="76">
        <v>0</v>
      </c>
      <c r="N49" s="76">
        <v>0</v>
      </c>
    </row>
    <row r="50" spans="2:14">
      <c r="B50" t="s">
        <v>2400</v>
      </c>
      <c r="C50" t="s">
        <v>2401</v>
      </c>
      <c r="D50" t="s">
        <v>103</v>
      </c>
      <c r="E50" t="s">
        <v>2344</v>
      </c>
      <c r="F50" t="s">
        <v>2335</v>
      </c>
      <c r="G50" t="s">
        <v>113</v>
      </c>
      <c r="H50" s="76">
        <v>1000</v>
      </c>
      <c r="I50" s="76">
        <v>2044</v>
      </c>
      <c r="J50" s="76">
        <v>0</v>
      </c>
      <c r="K50" s="76">
        <v>20.440000000000001</v>
      </c>
      <c r="L50" s="76">
        <v>0.01</v>
      </c>
      <c r="M50" s="76">
        <v>0</v>
      </c>
      <c r="N50" s="76">
        <v>0</v>
      </c>
    </row>
    <row r="51" spans="2:14">
      <c r="B51" t="s">
        <v>2402</v>
      </c>
      <c r="C51" t="s">
        <v>2403</v>
      </c>
      <c r="D51" t="s">
        <v>103</v>
      </c>
      <c r="E51" t="s">
        <v>2344</v>
      </c>
      <c r="F51" t="s">
        <v>2335</v>
      </c>
      <c r="G51" t="s">
        <v>109</v>
      </c>
      <c r="H51" s="76">
        <v>30695</v>
      </c>
      <c r="I51" s="76">
        <v>8560</v>
      </c>
      <c r="J51" s="76">
        <v>0</v>
      </c>
      <c r="K51" s="76">
        <v>2627.4920000000002</v>
      </c>
      <c r="L51" s="76">
        <v>0.2</v>
      </c>
      <c r="M51" s="76">
        <v>0.2</v>
      </c>
      <c r="N51" s="76">
        <v>0.03</v>
      </c>
    </row>
    <row r="52" spans="2:14">
      <c r="B52" t="s">
        <v>2402</v>
      </c>
      <c r="C52" t="s">
        <v>2403</v>
      </c>
      <c r="D52" t="s">
        <v>103</v>
      </c>
      <c r="E52" t="s">
        <v>2344</v>
      </c>
      <c r="F52" t="s">
        <v>2335</v>
      </c>
      <c r="G52" t="s">
        <v>109</v>
      </c>
      <c r="H52" s="76">
        <v>70795</v>
      </c>
      <c r="I52" s="76">
        <v>8560</v>
      </c>
      <c r="J52" s="76">
        <v>0</v>
      </c>
      <c r="K52" s="76">
        <v>6060.0519999999997</v>
      </c>
      <c r="L52" s="76">
        <v>0.47</v>
      </c>
      <c r="M52" s="76">
        <v>0.47</v>
      </c>
      <c r="N52" s="76">
        <v>7.0000000000000007E-2</v>
      </c>
    </row>
    <row r="53" spans="2:14">
      <c r="B53" t="s">
        <v>2404</v>
      </c>
      <c r="C53" t="s">
        <v>2405</v>
      </c>
      <c r="D53" t="s">
        <v>103</v>
      </c>
      <c r="E53" t="s">
        <v>2344</v>
      </c>
      <c r="F53" t="s">
        <v>2335</v>
      </c>
      <c r="G53" t="s">
        <v>113</v>
      </c>
      <c r="H53" s="76">
        <v>94400</v>
      </c>
      <c r="I53" s="76">
        <v>1723</v>
      </c>
      <c r="J53" s="76">
        <v>0</v>
      </c>
      <c r="K53" s="76">
        <v>1626.5119999999999</v>
      </c>
      <c r="L53" s="76">
        <v>0.09</v>
      </c>
      <c r="M53" s="76">
        <v>0.13</v>
      </c>
      <c r="N53" s="76">
        <v>0.02</v>
      </c>
    </row>
    <row r="54" spans="2:14">
      <c r="B54" t="s">
        <v>2406</v>
      </c>
      <c r="C54" t="s">
        <v>2407</v>
      </c>
      <c r="D54" t="s">
        <v>103</v>
      </c>
      <c r="E54" t="s">
        <v>2344</v>
      </c>
      <c r="F54" t="s">
        <v>2335</v>
      </c>
      <c r="G54" t="s">
        <v>109</v>
      </c>
      <c r="H54" s="76">
        <v>14828</v>
      </c>
      <c r="I54" s="76">
        <v>1969</v>
      </c>
      <c r="J54" s="76">
        <v>0</v>
      </c>
      <c r="K54" s="76">
        <v>291.96332000000001</v>
      </c>
      <c r="L54" s="76">
        <v>0.05</v>
      </c>
      <c r="M54" s="76">
        <v>0.02</v>
      </c>
      <c r="N54" s="76">
        <v>0</v>
      </c>
    </row>
    <row r="55" spans="2:14">
      <c r="B55" t="s">
        <v>2408</v>
      </c>
      <c r="C55" t="s">
        <v>2409</v>
      </c>
      <c r="D55" t="s">
        <v>103</v>
      </c>
      <c r="E55" t="s">
        <v>2344</v>
      </c>
      <c r="F55" t="s">
        <v>2335</v>
      </c>
      <c r="G55" t="s">
        <v>105</v>
      </c>
      <c r="H55" s="76">
        <v>48662</v>
      </c>
      <c r="I55" s="76">
        <v>9768</v>
      </c>
      <c r="J55" s="76">
        <v>0</v>
      </c>
      <c r="K55" s="76">
        <v>4753.3041599999997</v>
      </c>
      <c r="L55" s="76">
        <v>0.15</v>
      </c>
      <c r="M55" s="76">
        <v>0.37</v>
      </c>
      <c r="N55" s="76">
        <v>0.05</v>
      </c>
    </row>
    <row r="56" spans="2:14">
      <c r="B56" t="s">
        <v>2408</v>
      </c>
      <c r="C56" t="s">
        <v>2409</v>
      </c>
      <c r="D56" t="s">
        <v>103</v>
      </c>
      <c r="E56" t="s">
        <v>2344</v>
      </c>
      <c r="F56" t="s">
        <v>2335</v>
      </c>
      <c r="G56" t="s">
        <v>105</v>
      </c>
      <c r="H56" s="76">
        <v>21545</v>
      </c>
      <c r="I56" s="76">
        <v>9768</v>
      </c>
      <c r="J56" s="76">
        <v>0</v>
      </c>
      <c r="K56" s="76">
        <v>2104.5156000000002</v>
      </c>
      <c r="L56" s="76">
        <v>0.06</v>
      </c>
      <c r="M56" s="76">
        <v>0.16</v>
      </c>
      <c r="N56" s="76">
        <v>0.02</v>
      </c>
    </row>
    <row r="57" spans="2:14">
      <c r="B57" t="s">
        <v>2410</v>
      </c>
      <c r="C57" t="s">
        <v>2411</v>
      </c>
      <c r="D57" t="s">
        <v>103</v>
      </c>
      <c r="E57" t="s">
        <v>2344</v>
      </c>
      <c r="F57" t="s">
        <v>2335</v>
      </c>
      <c r="G57" t="s">
        <v>123</v>
      </c>
      <c r="H57" s="76">
        <v>1630</v>
      </c>
      <c r="I57" s="76">
        <v>5663</v>
      </c>
      <c r="J57" s="76">
        <v>0</v>
      </c>
      <c r="K57" s="76">
        <v>92.306899999999999</v>
      </c>
      <c r="L57" s="76">
        <v>0.05</v>
      </c>
      <c r="M57" s="76">
        <v>0.01</v>
      </c>
      <c r="N57" s="76">
        <v>0</v>
      </c>
    </row>
    <row r="58" spans="2:14">
      <c r="B58" t="s">
        <v>2412</v>
      </c>
      <c r="C58" t="s">
        <v>2413</v>
      </c>
      <c r="D58" t="s">
        <v>103</v>
      </c>
      <c r="E58" t="s">
        <v>2344</v>
      </c>
      <c r="F58" t="s">
        <v>2335</v>
      </c>
      <c r="G58" t="s">
        <v>105</v>
      </c>
      <c r="H58" s="76">
        <v>118984</v>
      </c>
      <c r="I58" s="76">
        <v>12200</v>
      </c>
      <c r="J58" s="76">
        <v>0</v>
      </c>
      <c r="K58" s="76">
        <v>14516.048000000001</v>
      </c>
      <c r="L58" s="76">
        <v>0.52</v>
      </c>
      <c r="M58" s="76">
        <v>1.1200000000000001</v>
      </c>
      <c r="N58" s="76">
        <v>0.17</v>
      </c>
    </row>
    <row r="59" spans="2:14">
      <c r="B59" t="s">
        <v>2412</v>
      </c>
      <c r="C59" t="s">
        <v>2413</v>
      </c>
      <c r="D59" t="s">
        <v>103</v>
      </c>
      <c r="E59" t="s">
        <v>2344</v>
      </c>
      <c r="F59" t="s">
        <v>2335</v>
      </c>
      <c r="G59" t="s">
        <v>105</v>
      </c>
      <c r="H59" s="76">
        <v>206162</v>
      </c>
      <c r="I59" s="76">
        <v>12200</v>
      </c>
      <c r="J59" s="76">
        <v>0</v>
      </c>
      <c r="K59" s="76">
        <v>25151.763999999999</v>
      </c>
      <c r="L59" s="76">
        <v>0.9</v>
      </c>
      <c r="M59" s="76">
        <v>1.95</v>
      </c>
      <c r="N59" s="76">
        <v>0.28999999999999998</v>
      </c>
    </row>
    <row r="60" spans="2:14">
      <c r="B60" t="s">
        <v>2414</v>
      </c>
      <c r="C60" t="s">
        <v>2415</v>
      </c>
      <c r="D60" t="s">
        <v>103</v>
      </c>
      <c r="E60" t="s">
        <v>2344</v>
      </c>
      <c r="F60" t="s">
        <v>2335</v>
      </c>
      <c r="G60" t="s">
        <v>113</v>
      </c>
      <c r="H60" s="76">
        <v>1639</v>
      </c>
      <c r="I60" s="76">
        <v>4986</v>
      </c>
      <c r="J60" s="76">
        <v>0</v>
      </c>
      <c r="K60" s="76">
        <v>81.72054</v>
      </c>
      <c r="L60" s="76">
        <v>0.01</v>
      </c>
      <c r="M60" s="76">
        <v>0.01</v>
      </c>
      <c r="N60" s="76">
        <v>0</v>
      </c>
    </row>
    <row r="61" spans="2:14">
      <c r="B61" t="s">
        <v>2416</v>
      </c>
      <c r="C61" t="s">
        <v>2417</v>
      </c>
      <c r="D61" t="s">
        <v>103</v>
      </c>
      <c r="E61" t="s">
        <v>2344</v>
      </c>
      <c r="F61" t="s">
        <v>2335</v>
      </c>
      <c r="G61" t="s">
        <v>109</v>
      </c>
      <c r="H61" s="76">
        <v>35500</v>
      </c>
      <c r="I61" s="76">
        <v>21870</v>
      </c>
      <c r="J61" s="76">
        <v>0</v>
      </c>
      <c r="K61" s="76">
        <v>7763.85</v>
      </c>
      <c r="L61" s="76">
        <v>0.2</v>
      </c>
      <c r="M61" s="76">
        <v>0.6</v>
      </c>
      <c r="N61" s="76">
        <v>0.09</v>
      </c>
    </row>
    <row r="62" spans="2:14">
      <c r="B62" t="s">
        <v>2416</v>
      </c>
      <c r="C62" t="s">
        <v>2417</v>
      </c>
      <c r="D62" t="s">
        <v>103</v>
      </c>
      <c r="E62" t="s">
        <v>2344</v>
      </c>
      <c r="F62" t="s">
        <v>2335</v>
      </c>
      <c r="G62" t="s">
        <v>109</v>
      </c>
      <c r="H62" s="76">
        <v>26404</v>
      </c>
      <c r="I62" s="76">
        <v>21870</v>
      </c>
      <c r="J62" s="76">
        <v>0</v>
      </c>
      <c r="K62" s="76">
        <v>5774.5547999999999</v>
      </c>
      <c r="L62" s="76">
        <v>0.15</v>
      </c>
      <c r="M62" s="76">
        <v>0.45</v>
      </c>
      <c r="N62" s="76">
        <v>7.0000000000000007E-2</v>
      </c>
    </row>
    <row r="63" spans="2:14">
      <c r="B63" t="s">
        <v>2418</v>
      </c>
      <c r="C63" t="s">
        <v>2419</v>
      </c>
      <c r="D63" t="s">
        <v>103</v>
      </c>
      <c r="E63" t="s">
        <v>2344</v>
      </c>
      <c r="F63" t="s">
        <v>2335</v>
      </c>
      <c r="G63" t="s">
        <v>105</v>
      </c>
      <c r="H63" s="76">
        <v>1574</v>
      </c>
      <c r="I63" s="76">
        <v>8326</v>
      </c>
      <c r="J63" s="76">
        <v>0</v>
      </c>
      <c r="K63" s="76">
        <v>131.05124000000001</v>
      </c>
      <c r="L63" s="76">
        <v>0</v>
      </c>
      <c r="M63" s="76">
        <v>0.01</v>
      </c>
      <c r="N63" s="76">
        <v>0</v>
      </c>
    </row>
    <row r="64" spans="2:14">
      <c r="B64" t="s">
        <v>2420</v>
      </c>
      <c r="C64" t="s">
        <v>2421</v>
      </c>
      <c r="D64" t="s">
        <v>103</v>
      </c>
      <c r="E64" t="s">
        <v>2344</v>
      </c>
      <c r="F64" t="s">
        <v>2335</v>
      </c>
      <c r="G64" t="s">
        <v>116</v>
      </c>
      <c r="H64" s="76">
        <v>5638</v>
      </c>
      <c r="I64" s="76">
        <v>3132</v>
      </c>
      <c r="J64" s="76">
        <v>0</v>
      </c>
      <c r="K64" s="76">
        <v>176.58215999999999</v>
      </c>
      <c r="L64" s="76">
        <v>0.06</v>
      </c>
      <c r="M64" s="76">
        <v>0.01</v>
      </c>
      <c r="N64" s="76">
        <v>0</v>
      </c>
    </row>
    <row r="65" spans="2:14">
      <c r="B65" t="s">
        <v>2422</v>
      </c>
      <c r="C65" t="s">
        <v>2423</v>
      </c>
      <c r="D65" t="s">
        <v>103</v>
      </c>
      <c r="E65" t="s">
        <v>2344</v>
      </c>
      <c r="F65" t="s">
        <v>2335</v>
      </c>
      <c r="G65" t="s">
        <v>105</v>
      </c>
      <c r="H65" s="76">
        <v>80752</v>
      </c>
      <c r="I65" s="76">
        <v>27780</v>
      </c>
      <c r="J65" s="76">
        <v>0</v>
      </c>
      <c r="K65" s="76">
        <v>22432.905599999998</v>
      </c>
      <c r="L65" s="76">
        <v>0.65</v>
      </c>
      <c r="M65" s="76">
        <v>1.74</v>
      </c>
      <c r="N65" s="76">
        <v>0.26</v>
      </c>
    </row>
    <row r="66" spans="2:14">
      <c r="B66" t="s">
        <v>2424</v>
      </c>
      <c r="C66" t="s">
        <v>2425</v>
      </c>
      <c r="D66" t="s">
        <v>103</v>
      </c>
      <c r="E66" t="s">
        <v>2344</v>
      </c>
      <c r="F66" t="s">
        <v>2335</v>
      </c>
      <c r="G66" t="s">
        <v>109</v>
      </c>
      <c r="H66" s="76">
        <v>12294</v>
      </c>
      <c r="I66" s="76">
        <v>7576</v>
      </c>
      <c r="J66" s="76">
        <v>0</v>
      </c>
      <c r="K66" s="76">
        <v>931.39344000000006</v>
      </c>
      <c r="L66" s="76">
        <v>7.0000000000000007E-2</v>
      </c>
      <c r="M66" s="76">
        <v>7.0000000000000007E-2</v>
      </c>
      <c r="N66" s="76">
        <v>0.01</v>
      </c>
    </row>
    <row r="67" spans="2:14">
      <c r="B67" t="s">
        <v>2426</v>
      </c>
      <c r="C67" t="s">
        <v>2427</v>
      </c>
      <c r="D67" t="s">
        <v>103</v>
      </c>
      <c r="E67" t="s">
        <v>2351</v>
      </c>
      <c r="F67" t="s">
        <v>2335</v>
      </c>
      <c r="G67" t="s">
        <v>109</v>
      </c>
      <c r="H67" s="76">
        <v>3270</v>
      </c>
      <c r="I67" s="76">
        <v>10980</v>
      </c>
      <c r="J67" s="76">
        <v>0</v>
      </c>
      <c r="K67" s="76">
        <v>359.04599999999999</v>
      </c>
      <c r="L67" s="76">
        <v>0.05</v>
      </c>
      <c r="M67" s="76">
        <v>0.03</v>
      </c>
      <c r="N67" s="76">
        <v>0</v>
      </c>
    </row>
    <row r="68" spans="2:14">
      <c r="B68" t="s">
        <v>2428</v>
      </c>
      <c r="C68" t="s">
        <v>2429</v>
      </c>
      <c r="D68" t="s">
        <v>103</v>
      </c>
      <c r="E68" t="s">
        <v>2351</v>
      </c>
      <c r="F68" t="s">
        <v>2335</v>
      </c>
      <c r="G68" t="s">
        <v>113</v>
      </c>
      <c r="H68" s="76">
        <v>187</v>
      </c>
      <c r="I68" s="76">
        <v>10370</v>
      </c>
      <c r="J68" s="76">
        <v>0</v>
      </c>
      <c r="K68" s="76">
        <v>19.3919</v>
      </c>
      <c r="L68" s="76">
        <v>0</v>
      </c>
      <c r="M68" s="76">
        <v>0</v>
      </c>
      <c r="N68" s="76">
        <v>0</v>
      </c>
    </row>
    <row r="69" spans="2:14">
      <c r="B69" t="s">
        <v>2430</v>
      </c>
      <c r="C69" t="s">
        <v>2431</v>
      </c>
      <c r="D69" t="s">
        <v>103</v>
      </c>
      <c r="E69" t="s">
        <v>2351</v>
      </c>
      <c r="F69" t="s">
        <v>2335</v>
      </c>
      <c r="G69" t="s">
        <v>109</v>
      </c>
      <c r="H69" s="76">
        <v>123837</v>
      </c>
      <c r="I69" s="76">
        <v>9019</v>
      </c>
      <c r="J69" s="76">
        <v>0</v>
      </c>
      <c r="K69" s="76">
        <v>11168.85903</v>
      </c>
      <c r="L69" s="76">
        <v>0.26</v>
      </c>
      <c r="M69" s="76">
        <v>0.86</v>
      </c>
      <c r="N69" s="76">
        <v>0.13</v>
      </c>
    </row>
    <row r="70" spans="2:14">
      <c r="B70" t="s">
        <v>2430</v>
      </c>
      <c r="C70" t="s">
        <v>2431</v>
      </c>
      <c r="D70" t="s">
        <v>103</v>
      </c>
      <c r="E70" t="s">
        <v>2351</v>
      </c>
      <c r="F70" t="s">
        <v>2335</v>
      </c>
      <c r="G70" t="s">
        <v>109</v>
      </c>
      <c r="H70" s="76">
        <v>833042</v>
      </c>
      <c r="I70" s="76">
        <v>9019</v>
      </c>
      <c r="J70" s="76">
        <v>0</v>
      </c>
      <c r="K70" s="76">
        <v>75132.057979999998</v>
      </c>
      <c r="L70" s="76">
        <v>1.75</v>
      </c>
      <c r="M70" s="76">
        <v>5.82</v>
      </c>
      <c r="N70" s="76">
        <v>0.87</v>
      </c>
    </row>
    <row r="71" spans="2:14">
      <c r="B71" t="s">
        <v>2432</v>
      </c>
      <c r="C71" t="s">
        <v>2433</v>
      </c>
      <c r="D71" t="s">
        <v>103</v>
      </c>
      <c r="E71" t="s">
        <v>2351</v>
      </c>
      <c r="F71" t="s">
        <v>2335</v>
      </c>
      <c r="G71" t="s">
        <v>123</v>
      </c>
      <c r="H71" s="76">
        <v>2204</v>
      </c>
      <c r="I71" s="76">
        <v>1473</v>
      </c>
      <c r="J71" s="76">
        <v>0</v>
      </c>
      <c r="K71" s="76">
        <v>32.464919999999999</v>
      </c>
      <c r="L71" s="76">
        <v>0.01</v>
      </c>
      <c r="M71" s="76">
        <v>0</v>
      </c>
      <c r="N71" s="76">
        <v>0</v>
      </c>
    </row>
    <row r="72" spans="2:14">
      <c r="B72" t="s">
        <v>2434</v>
      </c>
      <c r="C72" t="s">
        <v>2435</v>
      </c>
      <c r="D72" t="s">
        <v>103</v>
      </c>
      <c r="E72" t="s">
        <v>2351</v>
      </c>
      <c r="F72" t="s">
        <v>2335</v>
      </c>
      <c r="G72" t="s">
        <v>109</v>
      </c>
      <c r="H72" s="76">
        <v>17543</v>
      </c>
      <c r="I72" s="76">
        <v>2268</v>
      </c>
      <c r="J72" s="76">
        <v>0</v>
      </c>
      <c r="K72" s="76">
        <v>397.87524000000002</v>
      </c>
      <c r="L72" s="76">
        <v>7.0000000000000007E-2</v>
      </c>
      <c r="M72" s="76">
        <v>0.03</v>
      </c>
      <c r="N72" s="76">
        <v>0</v>
      </c>
    </row>
    <row r="73" spans="2:14">
      <c r="B73" t="s">
        <v>2436</v>
      </c>
      <c r="C73" t="s">
        <v>2437</v>
      </c>
      <c r="D73" t="s">
        <v>103</v>
      </c>
      <c r="E73" t="s">
        <v>2351</v>
      </c>
      <c r="F73" t="s">
        <v>2335</v>
      </c>
      <c r="G73" t="s">
        <v>105</v>
      </c>
      <c r="H73" s="76">
        <v>650040</v>
      </c>
      <c r="I73" s="76">
        <v>2515</v>
      </c>
      <c r="J73" s="76">
        <v>0</v>
      </c>
      <c r="K73" s="76">
        <v>16348.505999999999</v>
      </c>
      <c r="L73" s="76">
        <v>1.08</v>
      </c>
      <c r="M73" s="76">
        <v>1.27</v>
      </c>
      <c r="N73" s="76">
        <v>0.19</v>
      </c>
    </row>
    <row r="74" spans="2:14">
      <c r="B74" t="s">
        <v>2436</v>
      </c>
      <c r="C74" t="s">
        <v>2437</v>
      </c>
      <c r="D74" t="s">
        <v>103</v>
      </c>
      <c r="E74" t="s">
        <v>2351</v>
      </c>
      <c r="F74" t="s">
        <v>2335</v>
      </c>
      <c r="G74" t="s">
        <v>105</v>
      </c>
      <c r="H74" s="76">
        <v>1112993</v>
      </c>
      <c r="I74" s="76">
        <v>2515</v>
      </c>
      <c r="J74" s="76">
        <v>0</v>
      </c>
      <c r="K74" s="76">
        <v>27991.773949999999</v>
      </c>
      <c r="L74" s="76">
        <v>1.85</v>
      </c>
      <c r="M74" s="76">
        <v>2.17</v>
      </c>
      <c r="N74" s="76">
        <v>0.32</v>
      </c>
    </row>
    <row r="75" spans="2:14">
      <c r="B75" t="s">
        <v>2438</v>
      </c>
      <c r="C75" t="s">
        <v>2439</v>
      </c>
      <c r="D75" t="s">
        <v>103</v>
      </c>
      <c r="E75" t="s">
        <v>2351</v>
      </c>
      <c r="F75" t="s">
        <v>2335</v>
      </c>
      <c r="G75" t="s">
        <v>109</v>
      </c>
      <c r="H75" s="76">
        <v>19512</v>
      </c>
      <c r="I75" s="76">
        <v>7816</v>
      </c>
      <c r="J75" s="76">
        <v>0</v>
      </c>
      <c r="K75" s="76">
        <v>1525.05792</v>
      </c>
      <c r="L75" s="76">
        <v>0.04</v>
      </c>
      <c r="M75" s="76">
        <v>0.12</v>
      </c>
      <c r="N75" s="76">
        <v>0.02</v>
      </c>
    </row>
    <row r="76" spans="2:14">
      <c r="B76" t="s">
        <v>2440</v>
      </c>
      <c r="C76" t="s">
        <v>2441</v>
      </c>
      <c r="D76" t="s">
        <v>103</v>
      </c>
      <c r="E76" t="s">
        <v>2351</v>
      </c>
      <c r="F76" t="s">
        <v>2335</v>
      </c>
      <c r="G76" t="s">
        <v>113</v>
      </c>
      <c r="H76" s="76">
        <v>149704</v>
      </c>
      <c r="I76" s="76">
        <v>4928</v>
      </c>
      <c r="J76" s="76">
        <v>0</v>
      </c>
      <c r="K76" s="76">
        <v>7377.4131200000002</v>
      </c>
      <c r="L76" s="76">
        <v>0.71</v>
      </c>
      <c r="M76" s="76">
        <v>0.56999999999999995</v>
      </c>
      <c r="N76" s="76">
        <v>0.09</v>
      </c>
    </row>
    <row r="77" spans="2:14">
      <c r="B77" t="s">
        <v>2442</v>
      </c>
      <c r="C77" t="s">
        <v>2443</v>
      </c>
      <c r="D77" t="s">
        <v>103</v>
      </c>
      <c r="E77" t="s">
        <v>2351</v>
      </c>
      <c r="F77" t="s">
        <v>2335</v>
      </c>
      <c r="G77" t="s">
        <v>105</v>
      </c>
      <c r="H77" s="76">
        <v>197521</v>
      </c>
      <c r="I77" s="76">
        <v>12220</v>
      </c>
      <c r="J77" s="76">
        <v>0</v>
      </c>
      <c r="K77" s="76">
        <v>24137.066200000001</v>
      </c>
      <c r="L77" s="76">
        <v>1.29</v>
      </c>
      <c r="M77" s="76">
        <v>1.87</v>
      </c>
      <c r="N77" s="76">
        <v>0.28000000000000003</v>
      </c>
    </row>
    <row r="78" spans="2:14">
      <c r="B78" t="s">
        <v>2444</v>
      </c>
      <c r="C78" t="s">
        <v>2445</v>
      </c>
      <c r="D78" t="s">
        <v>103</v>
      </c>
      <c r="E78" t="s">
        <v>2351</v>
      </c>
      <c r="F78" t="s">
        <v>2335</v>
      </c>
      <c r="G78" t="s">
        <v>105</v>
      </c>
      <c r="H78" s="76">
        <v>10491</v>
      </c>
      <c r="I78" s="76">
        <v>7677</v>
      </c>
      <c r="J78" s="76">
        <v>0</v>
      </c>
      <c r="K78" s="76">
        <v>805.39407000000006</v>
      </c>
      <c r="L78" s="76">
        <v>7.0000000000000007E-2</v>
      </c>
      <c r="M78" s="76">
        <v>0.06</v>
      </c>
      <c r="N78" s="76">
        <v>0.01</v>
      </c>
    </row>
    <row r="79" spans="2:14">
      <c r="B79" t="s">
        <v>2446</v>
      </c>
      <c r="C79" t="s">
        <v>2447</v>
      </c>
      <c r="D79" t="s">
        <v>103</v>
      </c>
      <c r="E79" t="s">
        <v>2351</v>
      </c>
      <c r="F79" t="s">
        <v>2335</v>
      </c>
      <c r="G79" t="s">
        <v>109</v>
      </c>
      <c r="H79" s="76">
        <v>189238</v>
      </c>
      <c r="I79" s="76">
        <v>19840</v>
      </c>
      <c r="J79" s="76">
        <v>0</v>
      </c>
      <c r="K79" s="76">
        <v>37544.819199999998</v>
      </c>
      <c r="L79" s="76">
        <v>1.4</v>
      </c>
      <c r="M79" s="76">
        <v>2.91</v>
      </c>
      <c r="N79" s="76">
        <v>0.43</v>
      </c>
    </row>
    <row r="80" spans="2:14">
      <c r="B80" t="s">
        <v>2448</v>
      </c>
      <c r="C80" t="s">
        <v>2449</v>
      </c>
      <c r="D80" t="s">
        <v>103</v>
      </c>
      <c r="E80" t="s">
        <v>2351</v>
      </c>
      <c r="F80" t="s">
        <v>2335</v>
      </c>
      <c r="G80" t="s">
        <v>105</v>
      </c>
      <c r="H80" s="76">
        <v>3581</v>
      </c>
      <c r="I80" s="76">
        <v>1405</v>
      </c>
      <c r="J80" s="76">
        <v>0</v>
      </c>
      <c r="K80" s="76">
        <v>50.313049999999997</v>
      </c>
      <c r="L80" s="76">
        <v>0.01</v>
      </c>
      <c r="M80" s="76">
        <v>0</v>
      </c>
      <c r="N80" s="76">
        <v>0</v>
      </c>
    </row>
    <row r="81" spans="2:14">
      <c r="B81" t="s">
        <v>2450</v>
      </c>
      <c r="C81" t="s">
        <v>2451</v>
      </c>
      <c r="D81" t="s">
        <v>103</v>
      </c>
      <c r="E81" t="s">
        <v>2351</v>
      </c>
      <c r="F81" t="s">
        <v>2335</v>
      </c>
      <c r="G81" t="s">
        <v>109</v>
      </c>
      <c r="H81" s="76">
        <v>13823</v>
      </c>
      <c r="I81" s="76">
        <v>1974</v>
      </c>
      <c r="J81" s="76">
        <v>0</v>
      </c>
      <c r="K81" s="76">
        <v>272.86601999999999</v>
      </c>
      <c r="L81" s="76">
        <v>0.05</v>
      </c>
      <c r="M81" s="76">
        <v>0.02</v>
      </c>
      <c r="N81" s="76">
        <v>0</v>
      </c>
    </row>
    <row r="82" spans="2:14">
      <c r="B82" t="s">
        <v>2452</v>
      </c>
      <c r="C82" t="s">
        <v>2453</v>
      </c>
      <c r="D82" t="s">
        <v>103</v>
      </c>
      <c r="E82" t="s">
        <v>2351</v>
      </c>
      <c r="F82" t="s">
        <v>2335</v>
      </c>
      <c r="G82" t="s">
        <v>109</v>
      </c>
      <c r="H82" s="76">
        <v>552242</v>
      </c>
      <c r="I82" s="76">
        <v>4998</v>
      </c>
      <c r="J82" s="76">
        <v>0</v>
      </c>
      <c r="K82" s="76">
        <v>27601.05516</v>
      </c>
      <c r="L82" s="76">
        <v>4.0199999999999996</v>
      </c>
      <c r="M82" s="76">
        <v>2.14</v>
      </c>
      <c r="N82" s="76">
        <v>0.32</v>
      </c>
    </row>
    <row r="83" spans="2:14">
      <c r="B83" t="s">
        <v>2454</v>
      </c>
      <c r="C83" t="s">
        <v>2455</v>
      </c>
      <c r="D83" t="s">
        <v>103</v>
      </c>
      <c r="E83" t="s">
        <v>2351</v>
      </c>
      <c r="F83" t="s">
        <v>2335</v>
      </c>
      <c r="G83" t="s">
        <v>105</v>
      </c>
      <c r="H83" s="76">
        <v>36559</v>
      </c>
      <c r="I83" s="76">
        <v>9182</v>
      </c>
      <c r="J83" s="76">
        <v>0</v>
      </c>
      <c r="K83" s="76">
        <v>3356.8473800000002</v>
      </c>
      <c r="L83" s="76">
        <v>1.38</v>
      </c>
      <c r="M83" s="76">
        <v>0.26</v>
      </c>
      <c r="N83" s="76">
        <v>0.04</v>
      </c>
    </row>
    <row r="84" spans="2:14">
      <c r="B84" t="s">
        <v>2454</v>
      </c>
      <c r="C84" t="s">
        <v>2455</v>
      </c>
      <c r="D84" t="s">
        <v>103</v>
      </c>
      <c r="E84" t="s">
        <v>2351</v>
      </c>
      <c r="F84" t="s">
        <v>2335</v>
      </c>
      <c r="G84" t="s">
        <v>105</v>
      </c>
      <c r="H84" s="76">
        <v>48174</v>
      </c>
      <c r="I84" s="76">
        <v>9182</v>
      </c>
      <c r="J84" s="76">
        <v>0</v>
      </c>
      <c r="K84" s="76">
        <v>4423.3366800000003</v>
      </c>
      <c r="L84" s="76">
        <v>1.81</v>
      </c>
      <c r="M84" s="76">
        <v>0.34</v>
      </c>
      <c r="N84" s="76">
        <v>0.05</v>
      </c>
    </row>
    <row r="85" spans="2:14">
      <c r="B85" t="s">
        <v>2456</v>
      </c>
      <c r="C85" t="s">
        <v>2457</v>
      </c>
      <c r="D85" t="s">
        <v>103</v>
      </c>
      <c r="E85" t="s">
        <v>2351</v>
      </c>
      <c r="F85" t="s">
        <v>2335</v>
      </c>
      <c r="G85" t="s">
        <v>109</v>
      </c>
      <c r="H85" s="76">
        <v>700</v>
      </c>
      <c r="I85" s="76">
        <v>24510</v>
      </c>
      <c r="J85" s="76">
        <v>0</v>
      </c>
      <c r="K85" s="76">
        <v>171.57</v>
      </c>
      <c r="L85" s="76">
        <v>0.02</v>
      </c>
      <c r="M85" s="76">
        <v>0.01</v>
      </c>
      <c r="N85" s="76">
        <v>0</v>
      </c>
    </row>
    <row r="86" spans="2:14">
      <c r="B86" t="s">
        <v>2458</v>
      </c>
      <c r="C86" t="s">
        <v>2459</v>
      </c>
      <c r="D86" t="s">
        <v>103</v>
      </c>
      <c r="E86" t="s">
        <v>2359</v>
      </c>
      <c r="F86" t="s">
        <v>2335</v>
      </c>
      <c r="G86" t="s">
        <v>109</v>
      </c>
      <c r="H86" s="76">
        <v>23195</v>
      </c>
      <c r="I86" s="76">
        <v>9638</v>
      </c>
      <c r="J86" s="76">
        <v>0</v>
      </c>
      <c r="K86" s="76">
        <v>2235.5340999999999</v>
      </c>
      <c r="L86" s="76">
        <v>0.09</v>
      </c>
      <c r="M86" s="76">
        <v>0.17</v>
      </c>
      <c r="N86" s="76">
        <v>0.03</v>
      </c>
    </row>
    <row r="87" spans="2:14">
      <c r="B87" t="s">
        <v>2460</v>
      </c>
      <c r="C87" t="s">
        <v>2461</v>
      </c>
      <c r="D87" t="s">
        <v>103</v>
      </c>
      <c r="E87" t="s">
        <v>2359</v>
      </c>
      <c r="F87" t="s">
        <v>2335</v>
      </c>
      <c r="G87" t="s">
        <v>105</v>
      </c>
      <c r="H87" s="76">
        <v>2157023</v>
      </c>
      <c r="I87" s="76">
        <v>418</v>
      </c>
      <c r="J87" s="76">
        <v>0</v>
      </c>
      <c r="K87" s="76">
        <v>9016.3561399999999</v>
      </c>
      <c r="L87" s="76">
        <v>0.59</v>
      </c>
      <c r="M87" s="76">
        <v>0.7</v>
      </c>
      <c r="N87" s="76">
        <v>0.1</v>
      </c>
    </row>
    <row r="88" spans="2:14">
      <c r="B88" t="s">
        <v>2462</v>
      </c>
      <c r="C88" t="s">
        <v>2463</v>
      </c>
      <c r="D88" t="s">
        <v>103</v>
      </c>
      <c r="E88" t="s">
        <v>2359</v>
      </c>
      <c r="F88" t="s">
        <v>2335</v>
      </c>
      <c r="G88" t="s">
        <v>105</v>
      </c>
      <c r="H88" s="76">
        <v>127400</v>
      </c>
      <c r="I88" s="76">
        <v>12610</v>
      </c>
      <c r="J88" s="76">
        <v>0</v>
      </c>
      <c r="K88" s="76">
        <v>16065.14</v>
      </c>
      <c r="L88" s="76">
        <v>1.78</v>
      </c>
      <c r="M88" s="76">
        <v>1.24</v>
      </c>
      <c r="N88" s="76">
        <v>0.19</v>
      </c>
    </row>
    <row r="89" spans="2:14">
      <c r="B89" t="s">
        <v>2462</v>
      </c>
      <c r="C89" t="s">
        <v>2463</v>
      </c>
      <c r="D89" t="s">
        <v>103</v>
      </c>
      <c r="E89" t="s">
        <v>2359</v>
      </c>
      <c r="F89" t="s">
        <v>2335</v>
      </c>
      <c r="G89" t="s">
        <v>105</v>
      </c>
      <c r="H89" s="76">
        <v>119671</v>
      </c>
      <c r="I89" s="76">
        <v>12610</v>
      </c>
      <c r="J89" s="76">
        <v>0</v>
      </c>
      <c r="K89" s="76">
        <v>15090.5131</v>
      </c>
      <c r="L89" s="76">
        <v>1.67</v>
      </c>
      <c r="M89" s="76">
        <v>1.17</v>
      </c>
      <c r="N89" s="76">
        <v>0.17</v>
      </c>
    </row>
    <row r="90" spans="2:14">
      <c r="B90" t="s">
        <v>2464</v>
      </c>
      <c r="C90" t="s">
        <v>2465</v>
      </c>
      <c r="D90" t="s">
        <v>103</v>
      </c>
      <c r="E90" t="s">
        <v>2359</v>
      </c>
      <c r="F90" t="s">
        <v>2335</v>
      </c>
      <c r="G90" t="s">
        <v>105</v>
      </c>
      <c r="H90" s="76">
        <v>23555</v>
      </c>
      <c r="I90" s="76">
        <v>3791</v>
      </c>
      <c r="J90" s="76">
        <v>0</v>
      </c>
      <c r="K90" s="76">
        <v>892.97005000000001</v>
      </c>
      <c r="L90" s="76">
        <v>0.21</v>
      </c>
      <c r="M90" s="76">
        <v>7.0000000000000007E-2</v>
      </c>
      <c r="N90" s="76">
        <v>0.01</v>
      </c>
    </row>
    <row r="91" spans="2:14">
      <c r="B91" t="s">
        <v>2466</v>
      </c>
      <c r="C91" t="s">
        <v>2467</v>
      </c>
      <c r="D91" t="s">
        <v>103</v>
      </c>
      <c r="E91" t="s">
        <v>2359</v>
      </c>
      <c r="F91" t="s">
        <v>2335</v>
      </c>
      <c r="G91" t="s">
        <v>105</v>
      </c>
      <c r="H91" s="76">
        <v>651872</v>
      </c>
      <c r="I91" s="76">
        <v>1512</v>
      </c>
      <c r="J91" s="76">
        <v>0</v>
      </c>
      <c r="K91" s="76">
        <v>9856.3046400000003</v>
      </c>
      <c r="L91" s="76">
        <v>0.64</v>
      </c>
      <c r="M91" s="76">
        <v>0.76</v>
      </c>
      <c r="N91" s="76">
        <v>0.11</v>
      </c>
    </row>
    <row r="92" spans="2:14">
      <c r="B92" t="s">
        <v>2466</v>
      </c>
      <c r="C92" t="s">
        <v>2467</v>
      </c>
      <c r="D92" t="s">
        <v>103</v>
      </c>
      <c r="E92" t="s">
        <v>2359</v>
      </c>
      <c r="F92" t="s">
        <v>2335</v>
      </c>
      <c r="G92" t="s">
        <v>105</v>
      </c>
      <c r="H92" s="76">
        <v>894280</v>
      </c>
      <c r="I92" s="76">
        <v>1512</v>
      </c>
      <c r="J92" s="76">
        <v>0</v>
      </c>
      <c r="K92" s="76">
        <v>13521.5136</v>
      </c>
      <c r="L92" s="76">
        <v>0.88</v>
      </c>
      <c r="M92" s="76">
        <v>1.05</v>
      </c>
      <c r="N92" s="76">
        <v>0.16</v>
      </c>
    </row>
    <row r="93" spans="2:14">
      <c r="B93" t="s">
        <v>2468</v>
      </c>
      <c r="C93" t="s">
        <v>2469</v>
      </c>
      <c r="D93" t="s">
        <v>103</v>
      </c>
      <c r="E93" t="s">
        <v>2359</v>
      </c>
      <c r="F93" t="s">
        <v>2335</v>
      </c>
      <c r="G93" t="s">
        <v>105</v>
      </c>
      <c r="H93" s="76">
        <v>170623</v>
      </c>
      <c r="I93" s="76">
        <v>5862</v>
      </c>
      <c r="J93" s="76">
        <v>0</v>
      </c>
      <c r="K93" s="76">
        <v>10001.920260000001</v>
      </c>
      <c r="L93" s="76">
        <v>1.04</v>
      </c>
      <c r="M93" s="76">
        <v>0.77</v>
      </c>
      <c r="N93" s="76">
        <v>0.12</v>
      </c>
    </row>
    <row r="94" spans="2:14">
      <c r="B94" t="s">
        <v>2468</v>
      </c>
      <c r="C94" t="s">
        <v>2469</v>
      </c>
      <c r="D94" t="s">
        <v>103</v>
      </c>
      <c r="E94" t="s">
        <v>2359</v>
      </c>
      <c r="F94" t="s">
        <v>2335</v>
      </c>
      <c r="G94" t="s">
        <v>105</v>
      </c>
      <c r="H94" s="76">
        <v>219697</v>
      </c>
      <c r="I94" s="76">
        <v>5862</v>
      </c>
      <c r="J94" s="76">
        <v>0</v>
      </c>
      <c r="K94" s="76">
        <v>12878.638139999999</v>
      </c>
      <c r="L94" s="76">
        <v>1.34</v>
      </c>
      <c r="M94" s="76">
        <v>1</v>
      </c>
      <c r="N94" s="76">
        <v>0.15</v>
      </c>
    </row>
    <row r="95" spans="2:14">
      <c r="B95" t="s">
        <v>2470</v>
      </c>
      <c r="C95" t="s">
        <v>2471</v>
      </c>
      <c r="D95" t="s">
        <v>103</v>
      </c>
      <c r="E95" t="s">
        <v>2359</v>
      </c>
      <c r="F95" t="s">
        <v>2335</v>
      </c>
      <c r="G95" t="s">
        <v>105</v>
      </c>
      <c r="H95" s="76">
        <v>318</v>
      </c>
      <c r="I95" s="76">
        <v>19200</v>
      </c>
      <c r="J95" s="76">
        <v>0</v>
      </c>
      <c r="K95" s="76">
        <v>61.055999999999997</v>
      </c>
      <c r="L95" s="76">
        <v>0.01</v>
      </c>
      <c r="M95" s="76">
        <v>0</v>
      </c>
      <c r="N95" s="76">
        <v>0</v>
      </c>
    </row>
    <row r="96" spans="2:14">
      <c r="B96" t="s">
        <v>2472</v>
      </c>
      <c r="C96" t="s">
        <v>2473</v>
      </c>
      <c r="D96" t="s">
        <v>103</v>
      </c>
      <c r="E96" t="s">
        <v>2359</v>
      </c>
      <c r="F96" t="s">
        <v>2335</v>
      </c>
      <c r="G96" t="s">
        <v>126</v>
      </c>
      <c r="H96" s="76">
        <v>1448</v>
      </c>
      <c r="I96" s="76">
        <v>8179</v>
      </c>
      <c r="J96" s="76">
        <v>0</v>
      </c>
      <c r="K96" s="76">
        <v>118.43192000000001</v>
      </c>
      <c r="L96" s="76">
        <v>0.04</v>
      </c>
      <c r="M96" s="76">
        <v>0.01</v>
      </c>
      <c r="N96" s="76">
        <v>0</v>
      </c>
    </row>
    <row r="97" spans="2:14">
      <c r="B97" t="s">
        <v>2474</v>
      </c>
      <c r="C97" t="s">
        <v>2475</v>
      </c>
      <c r="D97" t="s">
        <v>103</v>
      </c>
      <c r="E97" t="s">
        <v>2359</v>
      </c>
      <c r="F97" t="s">
        <v>2335</v>
      </c>
      <c r="G97" t="s">
        <v>105</v>
      </c>
      <c r="H97" s="76">
        <v>7171872</v>
      </c>
      <c r="I97" s="76">
        <v>202.1</v>
      </c>
      <c r="J97" s="76">
        <v>0</v>
      </c>
      <c r="K97" s="76">
        <v>14494.353311999999</v>
      </c>
      <c r="L97" s="76">
        <v>4.38</v>
      </c>
      <c r="M97" s="76">
        <v>1.1200000000000001</v>
      </c>
      <c r="N97" s="76">
        <v>0.17</v>
      </c>
    </row>
    <row r="98" spans="2:14">
      <c r="B98" t="s">
        <v>2474</v>
      </c>
      <c r="C98" t="s">
        <v>2475</v>
      </c>
      <c r="D98" t="s">
        <v>103</v>
      </c>
      <c r="E98" t="s">
        <v>2359</v>
      </c>
      <c r="F98" t="s">
        <v>2335</v>
      </c>
      <c r="G98" t="s">
        <v>105</v>
      </c>
      <c r="H98" s="76">
        <v>8864921</v>
      </c>
      <c r="I98" s="76">
        <v>202.1</v>
      </c>
      <c r="J98" s="76">
        <v>0</v>
      </c>
      <c r="K98" s="76">
        <v>17916.005341</v>
      </c>
      <c r="L98" s="76">
        <v>5.42</v>
      </c>
      <c r="M98" s="76">
        <v>1.39</v>
      </c>
      <c r="N98" s="76">
        <v>0.21</v>
      </c>
    </row>
    <row r="99" spans="2:14">
      <c r="B99" t="s">
        <v>2476</v>
      </c>
      <c r="C99" t="s">
        <v>2477</v>
      </c>
      <c r="D99" t="s">
        <v>103</v>
      </c>
      <c r="E99" t="s">
        <v>2359</v>
      </c>
      <c r="F99" t="s">
        <v>2335</v>
      </c>
      <c r="G99" t="s">
        <v>109</v>
      </c>
      <c r="H99" s="76">
        <v>9209</v>
      </c>
      <c r="I99" s="76">
        <v>7450</v>
      </c>
      <c r="J99" s="76">
        <v>0</v>
      </c>
      <c r="K99" s="76">
        <v>686.07050000000004</v>
      </c>
      <c r="L99" s="76">
        <v>0.11</v>
      </c>
      <c r="M99" s="76">
        <v>0.05</v>
      </c>
      <c r="N99" s="76">
        <v>0.01</v>
      </c>
    </row>
    <row r="100" spans="2:14">
      <c r="B100" t="s">
        <v>2478</v>
      </c>
      <c r="C100" t="s">
        <v>2479</v>
      </c>
      <c r="D100" t="s">
        <v>103</v>
      </c>
      <c r="E100" t="s">
        <v>2359</v>
      </c>
      <c r="F100" t="s">
        <v>2335</v>
      </c>
      <c r="G100" t="s">
        <v>109</v>
      </c>
      <c r="H100" s="76">
        <v>16009</v>
      </c>
      <c r="I100" s="76">
        <v>7464</v>
      </c>
      <c r="J100" s="76">
        <v>0</v>
      </c>
      <c r="K100" s="76">
        <v>1194.91176</v>
      </c>
      <c r="L100" s="76">
        <v>0.34</v>
      </c>
      <c r="M100" s="76">
        <v>0.09</v>
      </c>
      <c r="N100" s="76">
        <v>0.01</v>
      </c>
    </row>
    <row r="101" spans="2:14">
      <c r="B101" t="s">
        <v>2480</v>
      </c>
      <c r="C101" t="s">
        <v>2481</v>
      </c>
      <c r="D101" t="s">
        <v>103</v>
      </c>
      <c r="E101" t="s">
        <v>2359</v>
      </c>
      <c r="F101" t="s">
        <v>2335</v>
      </c>
      <c r="G101" t="s">
        <v>105</v>
      </c>
      <c r="H101" s="76">
        <v>55799</v>
      </c>
      <c r="I101" s="76">
        <v>10220</v>
      </c>
      <c r="J101" s="76">
        <v>0</v>
      </c>
      <c r="K101" s="76">
        <v>5702.6578</v>
      </c>
      <c r="L101" s="76">
        <v>1.51</v>
      </c>
      <c r="M101" s="76">
        <v>0.44</v>
      </c>
      <c r="N101" s="76">
        <v>7.0000000000000007E-2</v>
      </c>
    </row>
    <row r="102" spans="2:14">
      <c r="B102" t="s">
        <v>2480</v>
      </c>
      <c r="C102" t="s">
        <v>2481</v>
      </c>
      <c r="D102" t="s">
        <v>103</v>
      </c>
      <c r="E102" t="s">
        <v>2359</v>
      </c>
      <c r="F102" t="s">
        <v>2335</v>
      </c>
      <c r="G102" t="s">
        <v>105</v>
      </c>
      <c r="H102" s="76">
        <v>72159</v>
      </c>
      <c r="I102" s="76">
        <v>10220</v>
      </c>
      <c r="J102" s="76">
        <v>0</v>
      </c>
      <c r="K102" s="76">
        <v>7374.6498000000001</v>
      </c>
      <c r="L102" s="76">
        <v>1.96</v>
      </c>
      <c r="M102" s="76">
        <v>0.56999999999999995</v>
      </c>
      <c r="N102" s="76">
        <v>0.09</v>
      </c>
    </row>
    <row r="103" spans="2:14">
      <c r="B103" t="s">
        <v>2482</v>
      </c>
      <c r="C103" t="s">
        <v>2483</v>
      </c>
      <c r="D103" t="s">
        <v>103</v>
      </c>
      <c r="E103" t="s">
        <v>2359</v>
      </c>
      <c r="F103" t="s">
        <v>2335</v>
      </c>
      <c r="G103" t="s">
        <v>126</v>
      </c>
      <c r="H103" s="76">
        <v>8994</v>
      </c>
      <c r="I103" s="76">
        <v>1580</v>
      </c>
      <c r="J103" s="76">
        <v>0</v>
      </c>
      <c r="K103" s="76">
        <v>142.1052</v>
      </c>
      <c r="L103" s="76">
        <v>0.03</v>
      </c>
      <c r="M103" s="76">
        <v>0.01</v>
      </c>
      <c r="N103" s="76">
        <v>0</v>
      </c>
    </row>
    <row r="104" spans="2:14">
      <c r="B104" t="s">
        <v>2484</v>
      </c>
      <c r="C104" t="s">
        <v>2485</v>
      </c>
      <c r="D104" t="s">
        <v>103</v>
      </c>
      <c r="E104" t="s">
        <v>2359</v>
      </c>
      <c r="F104" t="s">
        <v>2335</v>
      </c>
      <c r="G104" t="s">
        <v>105</v>
      </c>
      <c r="H104" s="76">
        <v>1442817</v>
      </c>
      <c r="I104" s="76">
        <v>365.19</v>
      </c>
      <c r="J104" s="76">
        <v>0</v>
      </c>
      <c r="K104" s="76">
        <v>5269.0234023000003</v>
      </c>
      <c r="L104" s="76">
        <v>0.34</v>
      </c>
      <c r="M104" s="76">
        <v>0.41</v>
      </c>
      <c r="N104" s="76">
        <v>0.06</v>
      </c>
    </row>
    <row r="105" spans="2:14">
      <c r="B105" s="77" t="s">
        <v>2486</v>
      </c>
      <c r="D105" s="16"/>
      <c r="E105" s="16"/>
      <c r="F105" s="16"/>
      <c r="G105" s="16"/>
      <c r="H105" s="78">
        <v>2896398</v>
      </c>
      <c r="J105" s="78">
        <v>0</v>
      </c>
      <c r="K105" s="78">
        <v>82928.065284600001</v>
      </c>
      <c r="M105" s="78">
        <v>6.42</v>
      </c>
      <c r="N105" s="78">
        <v>0.96</v>
      </c>
    </row>
    <row r="106" spans="2:14">
      <c r="B106" t="s">
        <v>2487</v>
      </c>
      <c r="C106" t="s">
        <v>2488</v>
      </c>
      <c r="D106" t="s">
        <v>103</v>
      </c>
      <c r="E106" t="s">
        <v>613</v>
      </c>
      <c r="F106" t="s">
        <v>2335</v>
      </c>
      <c r="G106" t="s">
        <v>105</v>
      </c>
      <c r="H106" s="76">
        <v>435979</v>
      </c>
      <c r="I106" s="76">
        <v>320.24</v>
      </c>
      <c r="J106" s="76">
        <v>0</v>
      </c>
      <c r="K106" s="76">
        <v>1396.1791496000001</v>
      </c>
      <c r="L106" s="76">
        <v>0.17</v>
      </c>
      <c r="M106" s="76">
        <v>0.11</v>
      </c>
      <c r="N106" s="76">
        <v>0.02</v>
      </c>
    </row>
    <row r="107" spans="2:14">
      <c r="B107" t="s">
        <v>2489</v>
      </c>
      <c r="C107" t="s">
        <v>2490</v>
      </c>
      <c r="D107" t="s">
        <v>103</v>
      </c>
      <c r="E107" t="s">
        <v>2344</v>
      </c>
      <c r="F107" t="s">
        <v>2335</v>
      </c>
      <c r="G107" t="s">
        <v>105</v>
      </c>
      <c r="H107" s="76">
        <v>2320</v>
      </c>
      <c r="I107" s="76">
        <v>3315.2</v>
      </c>
      <c r="J107" s="76">
        <v>0</v>
      </c>
      <c r="K107" s="76">
        <v>76.912639999999996</v>
      </c>
      <c r="L107" s="76">
        <v>0.01</v>
      </c>
      <c r="M107" s="76">
        <v>0.01</v>
      </c>
      <c r="N107" s="76">
        <v>0</v>
      </c>
    </row>
    <row r="108" spans="2:14">
      <c r="B108" t="s">
        <v>2491</v>
      </c>
      <c r="C108" t="s">
        <v>2492</v>
      </c>
      <c r="D108" t="s">
        <v>103</v>
      </c>
      <c r="E108" t="s">
        <v>2344</v>
      </c>
      <c r="F108" t="s">
        <v>2335</v>
      </c>
      <c r="G108" t="s">
        <v>105</v>
      </c>
      <c r="H108" s="76">
        <v>465233</v>
      </c>
      <c r="I108" s="76">
        <v>3283</v>
      </c>
      <c r="J108" s="76">
        <v>0</v>
      </c>
      <c r="K108" s="76">
        <v>15273.599389999999</v>
      </c>
      <c r="L108" s="76">
        <v>1.58</v>
      </c>
      <c r="M108" s="76">
        <v>1.18</v>
      </c>
      <c r="N108" s="76">
        <v>0.18</v>
      </c>
    </row>
    <row r="109" spans="2:14">
      <c r="B109" t="s">
        <v>2491</v>
      </c>
      <c r="C109" t="s">
        <v>2492</v>
      </c>
      <c r="D109" t="s">
        <v>103</v>
      </c>
      <c r="E109" t="s">
        <v>2344</v>
      </c>
      <c r="F109" t="s">
        <v>2335</v>
      </c>
      <c r="G109" t="s">
        <v>105</v>
      </c>
      <c r="H109" s="76">
        <v>793843</v>
      </c>
      <c r="I109" s="76">
        <v>3283</v>
      </c>
      <c r="J109" s="76">
        <v>0</v>
      </c>
      <c r="K109" s="76">
        <v>26061.865689999999</v>
      </c>
      <c r="L109" s="76">
        <v>2.7</v>
      </c>
      <c r="M109" s="76">
        <v>2.02</v>
      </c>
      <c r="N109" s="76">
        <v>0.3</v>
      </c>
    </row>
    <row r="110" spans="2:14">
      <c r="B110" t="s">
        <v>2493</v>
      </c>
      <c r="C110" t="s">
        <v>2494</v>
      </c>
      <c r="D110" t="s">
        <v>103</v>
      </c>
      <c r="E110" t="s">
        <v>2344</v>
      </c>
      <c r="F110" t="s">
        <v>2335</v>
      </c>
      <c r="G110" t="s">
        <v>105</v>
      </c>
      <c r="H110" s="76">
        <v>693572</v>
      </c>
      <c r="I110" s="76">
        <v>3379.2</v>
      </c>
      <c r="J110" s="76">
        <v>0</v>
      </c>
      <c r="K110" s="76">
        <v>23437.185023999999</v>
      </c>
      <c r="L110" s="76">
        <v>3.49</v>
      </c>
      <c r="M110" s="76">
        <v>1.81</v>
      </c>
      <c r="N110" s="76">
        <v>0.27</v>
      </c>
    </row>
    <row r="111" spans="2:14">
      <c r="B111" t="s">
        <v>2495</v>
      </c>
      <c r="C111" t="s">
        <v>2496</v>
      </c>
      <c r="D111" t="s">
        <v>103</v>
      </c>
      <c r="E111" t="s">
        <v>2351</v>
      </c>
      <c r="F111" t="s">
        <v>2335</v>
      </c>
      <c r="G111" t="s">
        <v>105</v>
      </c>
      <c r="H111" s="76">
        <v>107079</v>
      </c>
      <c r="I111" s="76">
        <v>3123.2</v>
      </c>
      <c r="J111" s="76">
        <v>0</v>
      </c>
      <c r="K111" s="76">
        <v>3344.2913279999998</v>
      </c>
      <c r="L111" s="76">
        <v>0.64</v>
      </c>
      <c r="M111" s="76">
        <v>0.26</v>
      </c>
      <c r="N111" s="76">
        <v>0.04</v>
      </c>
    </row>
    <row r="112" spans="2:14">
      <c r="B112" t="s">
        <v>2497</v>
      </c>
      <c r="C112" t="s">
        <v>2498</v>
      </c>
      <c r="D112" t="s">
        <v>103</v>
      </c>
      <c r="E112" t="s">
        <v>2351</v>
      </c>
      <c r="F112" t="s">
        <v>2335</v>
      </c>
      <c r="G112" t="s">
        <v>105</v>
      </c>
      <c r="H112" s="76">
        <v>34727</v>
      </c>
      <c r="I112" s="76">
        <v>3282.8</v>
      </c>
      <c r="J112" s="76">
        <v>0</v>
      </c>
      <c r="K112" s="76">
        <v>1140.0179559999999</v>
      </c>
      <c r="L112" s="76">
        <v>0.02</v>
      </c>
      <c r="M112" s="76">
        <v>0.09</v>
      </c>
      <c r="N112" s="76">
        <v>0.01</v>
      </c>
    </row>
    <row r="113" spans="2:14">
      <c r="B113" t="s">
        <v>2499</v>
      </c>
      <c r="C113" t="s">
        <v>2500</v>
      </c>
      <c r="D113" t="s">
        <v>103</v>
      </c>
      <c r="E113" t="s">
        <v>2351</v>
      </c>
      <c r="F113" t="s">
        <v>2335</v>
      </c>
      <c r="G113" t="s">
        <v>105</v>
      </c>
      <c r="H113" s="76">
        <v>153508</v>
      </c>
      <c r="I113" s="76">
        <v>3195.1</v>
      </c>
      <c r="J113" s="76">
        <v>0</v>
      </c>
      <c r="K113" s="76">
        <v>4904.7341079999997</v>
      </c>
      <c r="L113" s="76">
        <v>0.11</v>
      </c>
      <c r="M113" s="76">
        <v>0.38</v>
      </c>
      <c r="N113" s="76">
        <v>0.06</v>
      </c>
    </row>
    <row r="114" spans="2:14">
      <c r="B114" t="s">
        <v>2501</v>
      </c>
      <c r="C114" t="s">
        <v>2502</v>
      </c>
      <c r="D114" t="s">
        <v>103</v>
      </c>
      <c r="E114" t="s">
        <v>2351</v>
      </c>
      <c r="F114" t="s">
        <v>2335</v>
      </c>
      <c r="G114" t="s">
        <v>105</v>
      </c>
      <c r="H114" s="76">
        <v>30220</v>
      </c>
      <c r="I114" s="76">
        <v>3375</v>
      </c>
      <c r="J114" s="76">
        <v>0</v>
      </c>
      <c r="K114" s="76">
        <v>1019.925</v>
      </c>
      <c r="L114" s="76">
        <v>0.09</v>
      </c>
      <c r="M114" s="76">
        <v>0.08</v>
      </c>
      <c r="N114" s="76">
        <v>0.01</v>
      </c>
    </row>
    <row r="115" spans="2:14">
      <c r="B115" t="s">
        <v>2503</v>
      </c>
      <c r="C115" t="s">
        <v>2504</v>
      </c>
      <c r="D115" t="s">
        <v>103</v>
      </c>
      <c r="E115" t="s">
        <v>2351</v>
      </c>
      <c r="F115" t="s">
        <v>2335</v>
      </c>
      <c r="G115" t="s">
        <v>105</v>
      </c>
      <c r="H115" s="76">
        <v>75149</v>
      </c>
      <c r="I115" s="76">
        <v>3637.1</v>
      </c>
      <c r="J115" s="76">
        <v>0</v>
      </c>
      <c r="K115" s="76">
        <v>2733.244279</v>
      </c>
      <c r="L115" s="76">
        <v>0.33</v>
      </c>
      <c r="M115" s="76">
        <v>0.21</v>
      </c>
      <c r="N115" s="76">
        <v>0.03</v>
      </c>
    </row>
    <row r="116" spans="2:14">
      <c r="B116" t="s">
        <v>2505</v>
      </c>
      <c r="C116" t="s">
        <v>2506</v>
      </c>
      <c r="D116" t="s">
        <v>103</v>
      </c>
      <c r="E116" t="s">
        <v>2359</v>
      </c>
      <c r="F116" t="s">
        <v>2335</v>
      </c>
      <c r="G116" t="s">
        <v>105</v>
      </c>
      <c r="H116" s="76">
        <v>104768</v>
      </c>
      <c r="I116" s="76">
        <v>3379</v>
      </c>
      <c r="J116" s="76">
        <v>0</v>
      </c>
      <c r="K116" s="76">
        <v>3540.1107200000001</v>
      </c>
      <c r="L116" s="76">
        <v>0.54</v>
      </c>
      <c r="M116" s="76">
        <v>0.27</v>
      </c>
      <c r="N116" s="76">
        <v>0.04</v>
      </c>
    </row>
    <row r="117" spans="2:14">
      <c r="B117" s="77" t="s">
        <v>2507</v>
      </c>
      <c r="D117" s="16"/>
      <c r="E117" s="16"/>
      <c r="F117" s="16"/>
      <c r="G117" s="16"/>
      <c r="H117" s="78">
        <v>10159</v>
      </c>
      <c r="J117" s="78">
        <v>0</v>
      </c>
      <c r="K117" s="78">
        <v>232.28925699999999</v>
      </c>
      <c r="M117" s="78">
        <v>0.02</v>
      </c>
      <c r="N117" s="78">
        <v>0</v>
      </c>
    </row>
    <row r="118" spans="2:14">
      <c r="B118" t="s">
        <v>2508</v>
      </c>
      <c r="C118" t="s">
        <v>2509</v>
      </c>
      <c r="D118" t="s">
        <v>103</v>
      </c>
      <c r="E118" t="s">
        <v>2351</v>
      </c>
      <c r="F118" t="s">
        <v>2335</v>
      </c>
      <c r="G118" t="s">
        <v>109</v>
      </c>
      <c r="H118" s="76">
        <v>731</v>
      </c>
      <c r="I118" s="76">
        <v>9053</v>
      </c>
      <c r="J118" s="76">
        <v>0</v>
      </c>
      <c r="K118" s="76">
        <v>66.177430000000001</v>
      </c>
      <c r="L118" s="76">
        <v>0.01</v>
      </c>
      <c r="M118" s="76">
        <v>0.01</v>
      </c>
      <c r="N118" s="76">
        <v>0</v>
      </c>
    </row>
    <row r="119" spans="2:14">
      <c r="B119" t="s">
        <v>2510</v>
      </c>
      <c r="C119" t="s">
        <v>2511</v>
      </c>
      <c r="D119" t="s">
        <v>103</v>
      </c>
      <c r="E119" t="s">
        <v>2351</v>
      </c>
      <c r="F119" t="s">
        <v>2335</v>
      </c>
      <c r="G119" t="s">
        <v>109</v>
      </c>
      <c r="H119" s="76">
        <v>7730</v>
      </c>
      <c r="I119" s="76">
        <v>864.99</v>
      </c>
      <c r="J119" s="76">
        <v>0</v>
      </c>
      <c r="K119" s="76">
        <v>66.863726999999997</v>
      </c>
      <c r="L119" s="76">
        <v>0.01</v>
      </c>
      <c r="M119" s="76">
        <v>0.01</v>
      </c>
      <c r="N119" s="76">
        <v>0</v>
      </c>
    </row>
    <row r="120" spans="2:14">
      <c r="B120" t="s">
        <v>2512</v>
      </c>
      <c r="C120" t="s">
        <v>2513</v>
      </c>
      <c r="D120" t="s">
        <v>103</v>
      </c>
      <c r="E120" t="s">
        <v>2351</v>
      </c>
      <c r="F120" t="s">
        <v>2335</v>
      </c>
      <c r="G120" t="s">
        <v>105</v>
      </c>
      <c r="H120" s="76">
        <v>1698</v>
      </c>
      <c r="I120" s="76">
        <v>5845</v>
      </c>
      <c r="J120" s="76">
        <v>0</v>
      </c>
      <c r="K120" s="76">
        <v>99.248099999999994</v>
      </c>
      <c r="L120" s="76">
        <v>0.03</v>
      </c>
      <c r="M120" s="76">
        <v>0.01</v>
      </c>
      <c r="N120" s="76">
        <v>0</v>
      </c>
    </row>
    <row r="121" spans="2:14">
      <c r="B121" s="77" t="s">
        <v>1546</v>
      </c>
      <c r="D121" s="16"/>
      <c r="E121" s="16"/>
      <c r="F121" s="16"/>
      <c r="G121" s="16"/>
      <c r="H121" s="78">
        <v>0</v>
      </c>
      <c r="J121" s="78">
        <v>0</v>
      </c>
      <c r="K121" s="78">
        <v>0</v>
      </c>
      <c r="M121" s="78">
        <v>0</v>
      </c>
      <c r="N121" s="78">
        <v>0</v>
      </c>
    </row>
    <row r="122" spans="2:14">
      <c r="B122" t="s">
        <v>217</v>
      </c>
      <c r="C122" t="s">
        <v>217</v>
      </c>
      <c r="D122" s="16"/>
      <c r="E122" s="16"/>
      <c r="F122" t="s">
        <v>217</v>
      </c>
      <c r="G122" t="s">
        <v>217</v>
      </c>
      <c r="H122" s="76">
        <v>0</v>
      </c>
      <c r="I122" s="76">
        <v>0</v>
      </c>
      <c r="K122" s="76">
        <v>0</v>
      </c>
      <c r="L122" s="76">
        <v>0</v>
      </c>
      <c r="M122" s="76">
        <v>0</v>
      </c>
      <c r="N122" s="76">
        <v>0</v>
      </c>
    </row>
    <row r="123" spans="2:14">
      <c r="B123" s="77" t="s">
        <v>2514</v>
      </c>
      <c r="D123" s="16"/>
      <c r="E123" s="16"/>
      <c r="F123" s="16"/>
      <c r="G123" s="16"/>
      <c r="H123" s="78">
        <v>0</v>
      </c>
      <c r="J123" s="78">
        <v>0</v>
      </c>
      <c r="K123" s="78">
        <v>0</v>
      </c>
      <c r="M123" s="78">
        <v>0</v>
      </c>
      <c r="N123" s="78">
        <v>0</v>
      </c>
    </row>
    <row r="124" spans="2:14">
      <c r="B124" t="s">
        <v>217</v>
      </c>
      <c r="C124" t="s">
        <v>217</v>
      </c>
      <c r="D124" s="16"/>
      <c r="E124" s="16"/>
      <c r="F124" t="s">
        <v>217</v>
      </c>
      <c r="G124" t="s">
        <v>217</v>
      </c>
      <c r="H124" s="76">
        <v>0</v>
      </c>
      <c r="I124" s="76">
        <v>0</v>
      </c>
      <c r="K124" s="76">
        <v>0</v>
      </c>
      <c r="L124" s="76">
        <v>0</v>
      </c>
      <c r="M124" s="76">
        <v>0</v>
      </c>
      <c r="N124" s="76">
        <v>0</v>
      </c>
    </row>
    <row r="125" spans="2:14">
      <c r="B125" s="77" t="s">
        <v>258</v>
      </c>
      <c r="D125" s="16"/>
      <c r="E125" s="16"/>
      <c r="F125" s="16"/>
      <c r="G125" s="16"/>
      <c r="H125" s="78">
        <v>1962582.18</v>
      </c>
      <c r="J125" s="78">
        <v>0</v>
      </c>
      <c r="K125" s="78">
        <v>527344.67030632845</v>
      </c>
      <c r="M125" s="78">
        <v>40.83</v>
      </c>
      <c r="N125" s="78">
        <v>6.1</v>
      </c>
    </row>
    <row r="126" spans="2:14">
      <c r="B126" s="77" t="s">
        <v>2515</v>
      </c>
      <c r="D126" s="16"/>
      <c r="E126" s="16"/>
      <c r="F126" s="16"/>
      <c r="G126" s="16"/>
      <c r="H126" s="78">
        <v>1962582.18</v>
      </c>
      <c r="J126" s="78">
        <v>0</v>
      </c>
      <c r="K126" s="78">
        <v>527344.67030632845</v>
      </c>
      <c r="M126" s="78">
        <v>40.83</v>
      </c>
      <c r="N126" s="78">
        <v>6.1</v>
      </c>
    </row>
    <row r="127" spans="2:14">
      <c r="B127" t="s">
        <v>2516</v>
      </c>
      <c r="C127" t="s">
        <v>2517</v>
      </c>
      <c r="D127" t="s">
        <v>378</v>
      </c>
      <c r="E127" t="s">
        <v>2518</v>
      </c>
      <c r="F127" t="s">
        <v>1554</v>
      </c>
      <c r="G127" t="s">
        <v>109</v>
      </c>
      <c r="H127" s="76">
        <v>50055</v>
      </c>
      <c r="I127" s="76">
        <v>4486</v>
      </c>
      <c r="J127" s="76">
        <v>0</v>
      </c>
      <c r="K127" s="76">
        <v>7924.2541017000003</v>
      </c>
      <c r="L127" s="76">
        <v>0</v>
      </c>
      <c r="M127" s="76">
        <v>0.61</v>
      </c>
      <c r="N127" s="76">
        <v>0.09</v>
      </c>
    </row>
    <row r="128" spans="2:14">
      <c r="B128" t="s">
        <v>2516</v>
      </c>
      <c r="C128" t="s">
        <v>2517</v>
      </c>
      <c r="D128" t="s">
        <v>378</v>
      </c>
      <c r="E128" t="s">
        <v>2518</v>
      </c>
      <c r="F128" t="s">
        <v>1554</v>
      </c>
      <c r="G128" t="s">
        <v>109</v>
      </c>
      <c r="H128" s="76">
        <v>73672</v>
      </c>
      <c r="I128" s="76">
        <v>4486</v>
      </c>
      <c r="J128" s="76">
        <v>0</v>
      </c>
      <c r="K128" s="76">
        <v>11663.083571679999</v>
      </c>
      <c r="L128" s="76">
        <v>0</v>
      </c>
      <c r="M128" s="76">
        <v>0.9</v>
      </c>
      <c r="N128" s="76">
        <v>0.13</v>
      </c>
    </row>
    <row r="129" spans="2:14">
      <c r="B129" t="s">
        <v>2519</v>
      </c>
      <c r="C129" t="s">
        <v>2520</v>
      </c>
      <c r="D129" t="s">
        <v>378</v>
      </c>
      <c r="E129" t="s">
        <v>2518</v>
      </c>
      <c r="F129" t="s">
        <v>1554</v>
      </c>
      <c r="G129" t="s">
        <v>109</v>
      </c>
      <c r="H129" s="76">
        <v>1732</v>
      </c>
      <c r="I129" s="76">
        <v>5643</v>
      </c>
      <c r="J129" s="76">
        <v>0</v>
      </c>
      <c r="K129" s="76">
        <v>344.91302603999998</v>
      </c>
      <c r="L129" s="76">
        <v>0</v>
      </c>
      <c r="M129" s="76">
        <v>0.03</v>
      </c>
      <c r="N129" s="76">
        <v>0</v>
      </c>
    </row>
    <row r="130" spans="2:14">
      <c r="B130" t="s">
        <v>2521</v>
      </c>
      <c r="C130" t="s">
        <v>2522</v>
      </c>
      <c r="D130" t="s">
        <v>126</v>
      </c>
      <c r="E130" t="s">
        <v>2518</v>
      </c>
      <c r="F130" t="s">
        <v>1554</v>
      </c>
      <c r="G130" t="s">
        <v>109</v>
      </c>
      <c r="H130" s="76">
        <v>1891</v>
      </c>
      <c r="I130" s="76">
        <v>10105</v>
      </c>
      <c r="J130" s="76">
        <v>0</v>
      </c>
      <c r="K130" s="76">
        <v>674.34090594999998</v>
      </c>
      <c r="L130" s="76">
        <v>0</v>
      </c>
      <c r="M130" s="76">
        <v>0.05</v>
      </c>
      <c r="N130" s="76">
        <v>0.01</v>
      </c>
    </row>
    <row r="131" spans="2:14">
      <c r="B131" t="s">
        <v>2523</v>
      </c>
      <c r="C131" t="s">
        <v>2524</v>
      </c>
      <c r="D131" t="s">
        <v>378</v>
      </c>
      <c r="E131" t="s">
        <v>2518</v>
      </c>
      <c r="F131" t="s">
        <v>1554</v>
      </c>
      <c r="G131" t="s">
        <v>109</v>
      </c>
      <c r="H131" s="76">
        <v>131760</v>
      </c>
      <c r="I131" s="76">
        <v>2574</v>
      </c>
      <c r="J131" s="76">
        <v>0</v>
      </c>
      <c r="K131" s="76">
        <v>11968.611969600001</v>
      </c>
      <c r="L131" s="76">
        <v>0</v>
      </c>
      <c r="M131" s="76">
        <v>0.93</v>
      </c>
      <c r="N131" s="76">
        <v>0.14000000000000001</v>
      </c>
    </row>
    <row r="132" spans="2:14">
      <c r="B132" t="s">
        <v>2523</v>
      </c>
      <c r="C132" t="s">
        <v>2524</v>
      </c>
      <c r="D132" t="s">
        <v>378</v>
      </c>
      <c r="E132" t="s">
        <v>2518</v>
      </c>
      <c r="F132" t="s">
        <v>1554</v>
      </c>
      <c r="G132" t="s">
        <v>109</v>
      </c>
      <c r="H132" s="76">
        <v>187426</v>
      </c>
      <c r="I132" s="76">
        <v>2574</v>
      </c>
      <c r="J132" s="76">
        <v>0</v>
      </c>
      <c r="K132" s="76">
        <v>17025.114351960001</v>
      </c>
      <c r="L132" s="76">
        <v>0</v>
      </c>
      <c r="M132" s="76">
        <v>1.32</v>
      </c>
      <c r="N132" s="76">
        <v>0.2</v>
      </c>
    </row>
    <row r="133" spans="2:14">
      <c r="B133" t="s">
        <v>2525</v>
      </c>
      <c r="C133" t="s">
        <v>2526</v>
      </c>
      <c r="D133" t="s">
        <v>378</v>
      </c>
      <c r="E133" t="s">
        <v>2518</v>
      </c>
      <c r="F133" t="s">
        <v>1591</v>
      </c>
      <c r="G133" t="s">
        <v>109</v>
      </c>
      <c r="H133" s="76">
        <v>1194</v>
      </c>
      <c r="I133" s="76">
        <v>7079</v>
      </c>
      <c r="J133" s="76">
        <v>0</v>
      </c>
      <c r="K133" s="76">
        <v>298.28258454000002</v>
      </c>
      <c r="L133" s="76">
        <v>0</v>
      </c>
      <c r="M133" s="76">
        <v>0.02</v>
      </c>
      <c r="N133" s="76">
        <v>0</v>
      </c>
    </row>
    <row r="134" spans="2:14">
      <c r="B134" t="s">
        <v>2527</v>
      </c>
      <c r="C134" t="s">
        <v>2528</v>
      </c>
      <c r="D134" t="s">
        <v>378</v>
      </c>
      <c r="E134" t="s">
        <v>2529</v>
      </c>
      <c r="F134" t="s">
        <v>1704</v>
      </c>
      <c r="G134" t="s">
        <v>109</v>
      </c>
      <c r="H134" s="76">
        <v>960</v>
      </c>
      <c r="I134" s="76">
        <v>8974</v>
      </c>
      <c r="J134" s="76">
        <v>0</v>
      </c>
      <c r="K134" s="76">
        <v>304.02476159999998</v>
      </c>
      <c r="L134" s="76">
        <v>0</v>
      </c>
      <c r="M134" s="76">
        <v>0.02</v>
      </c>
      <c r="N134" s="76">
        <v>0</v>
      </c>
    </row>
    <row r="135" spans="2:14">
      <c r="B135" t="s">
        <v>2530</v>
      </c>
      <c r="C135" t="s">
        <v>2531</v>
      </c>
      <c r="D135" t="s">
        <v>378</v>
      </c>
      <c r="E135" t="s">
        <v>2518</v>
      </c>
      <c r="F135" t="s">
        <v>1587</v>
      </c>
      <c r="G135" t="s">
        <v>109</v>
      </c>
      <c r="H135" s="76">
        <v>39390</v>
      </c>
      <c r="I135" s="76">
        <v>6849</v>
      </c>
      <c r="J135" s="76">
        <v>0</v>
      </c>
      <c r="K135" s="76">
        <v>9520.6106619000002</v>
      </c>
      <c r="L135" s="76">
        <v>0</v>
      </c>
      <c r="M135" s="76">
        <v>0.74</v>
      </c>
      <c r="N135" s="76">
        <v>0.11</v>
      </c>
    </row>
    <row r="136" spans="2:14">
      <c r="B136" t="s">
        <v>2532</v>
      </c>
      <c r="C136" t="s">
        <v>2533</v>
      </c>
      <c r="D136" t="s">
        <v>378</v>
      </c>
      <c r="E136" t="s">
        <v>2534</v>
      </c>
      <c r="F136" t="s">
        <v>2535</v>
      </c>
      <c r="G136" t="s">
        <v>109</v>
      </c>
      <c r="H136" s="76">
        <v>2165</v>
      </c>
      <c r="I136" s="76">
        <v>33055</v>
      </c>
      <c r="J136" s="76">
        <v>0</v>
      </c>
      <c r="K136" s="76">
        <v>2525.4962067500001</v>
      </c>
      <c r="L136" s="76">
        <v>0</v>
      </c>
      <c r="M136" s="76">
        <v>0.2</v>
      </c>
      <c r="N136" s="76">
        <v>0.03</v>
      </c>
    </row>
    <row r="137" spans="2:14">
      <c r="B137" t="s">
        <v>2532</v>
      </c>
      <c r="C137" t="s">
        <v>2533</v>
      </c>
      <c r="D137" t="s">
        <v>378</v>
      </c>
      <c r="E137" t="s">
        <v>2534</v>
      </c>
      <c r="F137" t="s">
        <v>2535</v>
      </c>
      <c r="G137" t="s">
        <v>109</v>
      </c>
      <c r="H137" s="76">
        <v>3011</v>
      </c>
      <c r="I137" s="76">
        <v>33055</v>
      </c>
      <c r="J137" s="76">
        <v>0</v>
      </c>
      <c r="K137" s="76">
        <v>3512.3644704500002</v>
      </c>
      <c r="L137" s="76">
        <v>0</v>
      </c>
      <c r="M137" s="76">
        <v>0.27</v>
      </c>
      <c r="N137" s="76">
        <v>0.04</v>
      </c>
    </row>
    <row r="138" spans="2:14">
      <c r="B138" t="s">
        <v>2536</v>
      </c>
      <c r="C138" t="s">
        <v>2537</v>
      </c>
      <c r="D138" t="s">
        <v>378</v>
      </c>
      <c r="E138" t="s">
        <v>2518</v>
      </c>
      <c r="F138" t="s">
        <v>2535</v>
      </c>
      <c r="G138" t="s">
        <v>109</v>
      </c>
      <c r="H138" s="76">
        <v>3213</v>
      </c>
      <c r="I138" s="76">
        <v>8125</v>
      </c>
      <c r="J138" s="76">
        <v>0</v>
      </c>
      <c r="K138" s="76">
        <v>921.26750625</v>
      </c>
      <c r="L138" s="76">
        <v>0</v>
      </c>
      <c r="M138" s="76">
        <v>7.0000000000000007E-2</v>
      </c>
      <c r="N138" s="76">
        <v>0.01</v>
      </c>
    </row>
    <row r="139" spans="2:14">
      <c r="B139" t="s">
        <v>2538</v>
      </c>
      <c r="C139" t="s">
        <v>2539</v>
      </c>
      <c r="D139" t="s">
        <v>126</v>
      </c>
      <c r="E139" t="s">
        <v>2540</v>
      </c>
      <c r="F139" t="s">
        <v>1605</v>
      </c>
      <c r="G139" t="s">
        <v>109</v>
      </c>
      <c r="H139" s="76">
        <v>2193</v>
      </c>
      <c r="I139" s="76">
        <v>7144</v>
      </c>
      <c r="J139" s="76">
        <v>0</v>
      </c>
      <c r="K139" s="76">
        <v>552.88108967999995</v>
      </c>
      <c r="L139" s="76">
        <v>0</v>
      </c>
      <c r="M139" s="76">
        <v>0.04</v>
      </c>
      <c r="N139" s="76">
        <v>0.01</v>
      </c>
    </row>
    <row r="140" spans="2:14">
      <c r="B140" t="s">
        <v>2541</v>
      </c>
      <c r="C140" t="s">
        <v>2542</v>
      </c>
      <c r="D140" t="s">
        <v>1603</v>
      </c>
      <c r="E140" t="s">
        <v>2540</v>
      </c>
      <c r="F140" t="s">
        <v>1605</v>
      </c>
      <c r="G140" t="s">
        <v>113</v>
      </c>
      <c r="H140" s="76">
        <v>54748</v>
      </c>
      <c r="I140" s="76">
        <v>11055</v>
      </c>
      <c r="J140" s="76">
        <v>0</v>
      </c>
      <c r="K140" s="76">
        <v>25159.185810660001</v>
      </c>
      <c r="L140" s="76">
        <v>0</v>
      </c>
      <c r="M140" s="76">
        <v>1.95</v>
      </c>
      <c r="N140" s="76">
        <v>0.28999999999999998</v>
      </c>
    </row>
    <row r="141" spans="2:14">
      <c r="B141" t="s">
        <v>2541</v>
      </c>
      <c r="C141" t="s">
        <v>2542</v>
      </c>
      <c r="D141" t="s">
        <v>1603</v>
      </c>
      <c r="E141" t="s">
        <v>2540</v>
      </c>
      <c r="F141" t="s">
        <v>1605</v>
      </c>
      <c r="G141" t="s">
        <v>113</v>
      </c>
      <c r="H141" s="76">
        <v>111344</v>
      </c>
      <c r="I141" s="76">
        <v>11055</v>
      </c>
      <c r="J141" s="76">
        <v>0</v>
      </c>
      <c r="K141" s="76">
        <v>51167.611326480001</v>
      </c>
      <c r="L141" s="76">
        <v>0</v>
      </c>
      <c r="M141" s="76">
        <v>3.96</v>
      </c>
      <c r="N141" s="76">
        <v>0.59</v>
      </c>
    </row>
    <row r="142" spans="2:14">
      <c r="B142" t="s">
        <v>2543</v>
      </c>
      <c r="C142" t="s">
        <v>2544</v>
      </c>
      <c r="D142" t="s">
        <v>378</v>
      </c>
      <c r="E142" t="s">
        <v>2540</v>
      </c>
      <c r="F142" t="s">
        <v>1605</v>
      </c>
      <c r="G142" t="s">
        <v>109</v>
      </c>
      <c r="H142" s="76">
        <v>1808</v>
      </c>
      <c r="I142" s="76">
        <v>4430</v>
      </c>
      <c r="J142" s="76">
        <v>0</v>
      </c>
      <c r="K142" s="76">
        <v>282.65313759999998</v>
      </c>
      <c r="L142" s="76">
        <v>0</v>
      </c>
      <c r="M142" s="76">
        <v>0.02</v>
      </c>
      <c r="N142" s="76">
        <v>0</v>
      </c>
    </row>
    <row r="143" spans="2:14">
      <c r="B143" t="s">
        <v>2545</v>
      </c>
      <c r="C143" t="s">
        <v>2546</v>
      </c>
      <c r="D143" t="s">
        <v>378</v>
      </c>
      <c r="E143" t="s">
        <v>2540</v>
      </c>
      <c r="F143" t="s">
        <v>1605</v>
      </c>
      <c r="G143" t="s">
        <v>109</v>
      </c>
      <c r="H143" s="76">
        <v>3168</v>
      </c>
      <c r="I143" s="76">
        <v>2235</v>
      </c>
      <c r="J143" s="76">
        <v>0</v>
      </c>
      <c r="K143" s="76">
        <v>249.87013920000001</v>
      </c>
      <c r="L143" s="76">
        <v>0</v>
      </c>
      <c r="M143" s="76">
        <v>0.02</v>
      </c>
      <c r="N143" s="76">
        <v>0</v>
      </c>
    </row>
    <row r="144" spans="2:14">
      <c r="B144" t="s">
        <v>2547</v>
      </c>
      <c r="C144" t="s">
        <v>2548</v>
      </c>
      <c r="D144" t="s">
        <v>378</v>
      </c>
      <c r="E144" t="s">
        <v>2540</v>
      </c>
      <c r="F144" t="s">
        <v>1605</v>
      </c>
      <c r="G144" t="s">
        <v>109</v>
      </c>
      <c r="H144" s="76">
        <v>6639</v>
      </c>
      <c r="I144" s="76">
        <v>3468</v>
      </c>
      <c r="J144" s="76">
        <v>0</v>
      </c>
      <c r="K144" s="76">
        <v>812.51879508000002</v>
      </c>
      <c r="L144" s="76">
        <v>0</v>
      </c>
      <c r="M144" s="76">
        <v>0.06</v>
      </c>
      <c r="N144" s="76">
        <v>0.01</v>
      </c>
    </row>
    <row r="145" spans="2:14">
      <c r="B145" t="s">
        <v>2549</v>
      </c>
      <c r="C145" t="s">
        <v>2550</v>
      </c>
      <c r="D145" t="s">
        <v>378</v>
      </c>
      <c r="E145" t="s">
        <v>2540</v>
      </c>
      <c r="F145" t="s">
        <v>1605</v>
      </c>
      <c r="G145" t="s">
        <v>109</v>
      </c>
      <c r="H145" s="76">
        <v>912</v>
      </c>
      <c r="I145" s="76">
        <v>2894</v>
      </c>
      <c r="J145" s="76">
        <v>0</v>
      </c>
      <c r="K145" s="76">
        <v>93.141885119999998</v>
      </c>
      <c r="L145" s="76">
        <v>0</v>
      </c>
      <c r="M145" s="76">
        <v>0.01</v>
      </c>
      <c r="N145" s="76">
        <v>0</v>
      </c>
    </row>
    <row r="146" spans="2:14">
      <c r="B146" t="s">
        <v>2551</v>
      </c>
      <c r="C146" t="s">
        <v>2552</v>
      </c>
      <c r="D146" t="s">
        <v>378</v>
      </c>
      <c r="E146" t="s">
        <v>2540</v>
      </c>
      <c r="F146" t="s">
        <v>1605</v>
      </c>
      <c r="G146" t="s">
        <v>109</v>
      </c>
      <c r="H146" s="76">
        <v>642</v>
      </c>
      <c r="I146" s="76">
        <v>3201</v>
      </c>
      <c r="J146" s="76">
        <v>0</v>
      </c>
      <c r="K146" s="76">
        <v>72.522432179999996</v>
      </c>
      <c r="L146" s="76">
        <v>0</v>
      </c>
      <c r="M146" s="76">
        <v>0.01</v>
      </c>
      <c r="N146" s="76">
        <v>0</v>
      </c>
    </row>
    <row r="147" spans="2:14">
      <c r="B147" t="s">
        <v>2553</v>
      </c>
      <c r="C147" t="s">
        <v>2554</v>
      </c>
      <c r="D147" t="s">
        <v>378</v>
      </c>
      <c r="E147" t="s">
        <v>2540</v>
      </c>
      <c r="F147" t="s">
        <v>1605</v>
      </c>
      <c r="G147" t="s">
        <v>109</v>
      </c>
      <c r="H147" s="76">
        <v>84750</v>
      </c>
      <c r="I147" s="76">
        <v>3346</v>
      </c>
      <c r="J147" s="76">
        <v>0</v>
      </c>
      <c r="K147" s="76">
        <v>10007.308815</v>
      </c>
      <c r="L147" s="76">
        <v>0</v>
      </c>
      <c r="M147" s="76">
        <v>0.77</v>
      </c>
      <c r="N147" s="76">
        <v>0.12</v>
      </c>
    </row>
    <row r="148" spans="2:14">
      <c r="B148" t="s">
        <v>2553</v>
      </c>
      <c r="C148" t="s">
        <v>2554</v>
      </c>
      <c r="D148" t="s">
        <v>378</v>
      </c>
      <c r="E148" t="s">
        <v>2540</v>
      </c>
      <c r="F148" t="s">
        <v>1605</v>
      </c>
      <c r="G148" t="s">
        <v>109</v>
      </c>
      <c r="H148" s="76">
        <v>116021</v>
      </c>
      <c r="I148" s="76">
        <v>3346</v>
      </c>
      <c r="J148" s="76">
        <v>0</v>
      </c>
      <c r="K148" s="76">
        <v>13699.799127140001</v>
      </c>
      <c r="L148" s="76">
        <v>0</v>
      </c>
      <c r="M148" s="76">
        <v>1.06</v>
      </c>
      <c r="N148" s="76">
        <v>0.16</v>
      </c>
    </row>
    <row r="149" spans="2:14">
      <c r="B149" t="s">
        <v>2555</v>
      </c>
      <c r="C149" t="s">
        <v>2556</v>
      </c>
      <c r="D149" t="s">
        <v>378</v>
      </c>
      <c r="E149" t="s">
        <v>2540</v>
      </c>
      <c r="F149" t="s">
        <v>1605</v>
      </c>
      <c r="G149" t="s">
        <v>109</v>
      </c>
      <c r="H149" s="76">
        <v>3059</v>
      </c>
      <c r="I149" s="76">
        <v>3057</v>
      </c>
      <c r="J149" s="76">
        <v>0</v>
      </c>
      <c r="K149" s="76">
        <v>330.00960027000002</v>
      </c>
      <c r="L149" s="76">
        <v>0</v>
      </c>
      <c r="M149" s="76">
        <v>0.03</v>
      </c>
      <c r="N149" s="76">
        <v>0</v>
      </c>
    </row>
    <row r="150" spans="2:14">
      <c r="B150" t="s">
        <v>2557</v>
      </c>
      <c r="C150" t="s">
        <v>2558</v>
      </c>
      <c r="D150" t="s">
        <v>1634</v>
      </c>
      <c r="E150" t="s">
        <v>2540</v>
      </c>
      <c r="F150" t="s">
        <v>1605</v>
      </c>
      <c r="G150" t="s">
        <v>109</v>
      </c>
      <c r="H150" s="76">
        <v>4175.5</v>
      </c>
      <c r="I150" s="76">
        <v>3467</v>
      </c>
      <c r="J150" s="76">
        <v>0</v>
      </c>
      <c r="K150" s="76">
        <v>510.87422046500001</v>
      </c>
      <c r="L150" s="76">
        <v>0</v>
      </c>
      <c r="M150" s="76">
        <v>0.04</v>
      </c>
      <c r="N150" s="76">
        <v>0.01</v>
      </c>
    </row>
    <row r="151" spans="2:14">
      <c r="B151" t="s">
        <v>2559</v>
      </c>
      <c r="C151" t="s">
        <v>2560</v>
      </c>
      <c r="D151" t="s">
        <v>378</v>
      </c>
      <c r="E151" t="s">
        <v>2540</v>
      </c>
      <c r="F151" t="s">
        <v>1605</v>
      </c>
      <c r="G151" t="s">
        <v>109</v>
      </c>
      <c r="H151" s="76">
        <v>1799</v>
      </c>
      <c r="I151" s="76">
        <v>5444</v>
      </c>
      <c r="J151" s="76">
        <v>0</v>
      </c>
      <c r="K151" s="76">
        <v>345.62164924000001</v>
      </c>
      <c r="L151" s="76">
        <v>0</v>
      </c>
      <c r="M151" s="76">
        <v>0.03</v>
      </c>
      <c r="N151" s="76">
        <v>0</v>
      </c>
    </row>
    <row r="152" spans="2:14">
      <c r="B152" t="s">
        <v>2561</v>
      </c>
      <c r="C152" t="s">
        <v>2562</v>
      </c>
      <c r="D152" t="s">
        <v>378</v>
      </c>
      <c r="E152" t="s">
        <v>2540</v>
      </c>
      <c r="F152" t="s">
        <v>1605</v>
      </c>
      <c r="G152" t="s">
        <v>109</v>
      </c>
      <c r="H152" s="76">
        <v>459</v>
      </c>
      <c r="I152" s="76">
        <v>6806</v>
      </c>
      <c r="J152" s="76">
        <v>0</v>
      </c>
      <c r="K152" s="76">
        <v>110.24433666</v>
      </c>
      <c r="L152" s="76">
        <v>0</v>
      </c>
      <c r="M152" s="76">
        <v>0.01</v>
      </c>
      <c r="N152" s="76">
        <v>0</v>
      </c>
    </row>
    <row r="153" spans="2:14">
      <c r="B153" t="s">
        <v>2563</v>
      </c>
      <c r="C153" t="s">
        <v>2564</v>
      </c>
      <c r="D153" t="s">
        <v>126</v>
      </c>
      <c r="E153" t="s">
        <v>2540</v>
      </c>
      <c r="F153" t="s">
        <v>1605</v>
      </c>
      <c r="G153" t="s">
        <v>109</v>
      </c>
      <c r="H153" s="76">
        <v>2054</v>
      </c>
      <c r="I153" s="76">
        <v>4353</v>
      </c>
      <c r="J153" s="76">
        <v>0</v>
      </c>
      <c r="K153" s="76">
        <v>315.53007797999999</v>
      </c>
      <c r="L153" s="76">
        <v>0</v>
      </c>
      <c r="M153" s="76">
        <v>0.02</v>
      </c>
      <c r="N153" s="76">
        <v>0</v>
      </c>
    </row>
    <row r="154" spans="2:14">
      <c r="B154" t="s">
        <v>2565</v>
      </c>
      <c r="C154" t="s">
        <v>2566</v>
      </c>
      <c r="D154" t="s">
        <v>378</v>
      </c>
      <c r="E154" t="s">
        <v>2540</v>
      </c>
      <c r="F154" t="s">
        <v>1605</v>
      </c>
      <c r="G154" t="s">
        <v>109</v>
      </c>
      <c r="H154" s="76">
        <v>1197</v>
      </c>
      <c r="I154" s="76">
        <v>3529</v>
      </c>
      <c r="J154" s="76">
        <v>0</v>
      </c>
      <c r="K154" s="76">
        <v>149.07247677000001</v>
      </c>
      <c r="L154" s="76">
        <v>0</v>
      </c>
      <c r="M154" s="76">
        <v>0.01</v>
      </c>
      <c r="N154" s="76">
        <v>0</v>
      </c>
    </row>
    <row r="155" spans="2:14">
      <c r="B155" t="s">
        <v>2567</v>
      </c>
      <c r="C155" t="s">
        <v>2568</v>
      </c>
      <c r="D155" t="s">
        <v>378</v>
      </c>
      <c r="E155" t="s">
        <v>2540</v>
      </c>
      <c r="F155" t="s">
        <v>1605</v>
      </c>
      <c r="G155" t="s">
        <v>109</v>
      </c>
      <c r="H155" s="76">
        <v>2964</v>
      </c>
      <c r="I155" s="76">
        <v>5570</v>
      </c>
      <c r="J155" s="76">
        <v>0</v>
      </c>
      <c r="K155" s="76">
        <v>582.61954920000005</v>
      </c>
      <c r="L155" s="76">
        <v>0</v>
      </c>
      <c r="M155" s="76">
        <v>0.05</v>
      </c>
      <c r="N155" s="76">
        <v>0.01</v>
      </c>
    </row>
    <row r="156" spans="2:14">
      <c r="B156" t="s">
        <v>2569</v>
      </c>
      <c r="C156" t="s">
        <v>2570</v>
      </c>
      <c r="D156" t="s">
        <v>126</v>
      </c>
      <c r="E156" t="s">
        <v>2540</v>
      </c>
      <c r="F156" t="s">
        <v>1605</v>
      </c>
      <c r="G156" t="s">
        <v>109</v>
      </c>
      <c r="H156" s="76">
        <v>3050</v>
      </c>
      <c r="I156" s="76">
        <v>3256</v>
      </c>
      <c r="J156" s="76">
        <v>0</v>
      </c>
      <c r="K156" s="76">
        <v>350.45793200000003</v>
      </c>
      <c r="L156" s="76">
        <v>0</v>
      </c>
      <c r="M156" s="76">
        <v>0.03</v>
      </c>
      <c r="N156" s="76">
        <v>0</v>
      </c>
    </row>
    <row r="157" spans="2:14">
      <c r="B157" t="s">
        <v>2571</v>
      </c>
      <c r="C157" t="s">
        <v>2572</v>
      </c>
      <c r="D157" t="s">
        <v>378</v>
      </c>
      <c r="E157" t="s">
        <v>2540</v>
      </c>
      <c r="F157" t="s">
        <v>1605</v>
      </c>
      <c r="G157" t="s">
        <v>109</v>
      </c>
      <c r="H157" s="76">
        <v>1138</v>
      </c>
      <c r="I157" s="76">
        <v>14783</v>
      </c>
      <c r="J157" s="76">
        <v>0</v>
      </c>
      <c r="K157" s="76">
        <v>593.68557566000004</v>
      </c>
      <c r="L157" s="76">
        <v>0</v>
      </c>
      <c r="M157" s="76">
        <v>0.05</v>
      </c>
      <c r="N157" s="76">
        <v>0.01</v>
      </c>
    </row>
    <row r="158" spans="2:14">
      <c r="B158" t="s">
        <v>2573</v>
      </c>
      <c r="C158" t="s">
        <v>2574</v>
      </c>
      <c r="D158" t="s">
        <v>378</v>
      </c>
      <c r="E158" t="s">
        <v>2540</v>
      </c>
      <c r="F158" t="s">
        <v>1605</v>
      </c>
      <c r="G158" t="s">
        <v>113</v>
      </c>
      <c r="H158" s="76">
        <v>4410</v>
      </c>
      <c r="I158" s="76">
        <v>22310</v>
      </c>
      <c r="J158" s="76">
        <v>0</v>
      </c>
      <c r="K158" s="76">
        <v>4089.8533599000002</v>
      </c>
      <c r="L158" s="76">
        <v>0</v>
      </c>
      <c r="M158" s="76">
        <v>0.32</v>
      </c>
      <c r="N158" s="76">
        <v>0.05</v>
      </c>
    </row>
    <row r="159" spans="2:14">
      <c r="B159" t="s">
        <v>2573</v>
      </c>
      <c r="C159" t="s">
        <v>2574</v>
      </c>
      <c r="D159" t="s">
        <v>378</v>
      </c>
      <c r="E159" t="s">
        <v>2540</v>
      </c>
      <c r="F159" t="s">
        <v>1605</v>
      </c>
      <c r="G159" t="s">
        <v>113</v>
      </c>
      <c r="H159" s="76">
        <v>6096</v>
      </c>
      <c r="I159" s="76">
        <v>22310</v>
      </c>
      <c r="J159" s="76">
        <v>0</v>
      </c>
      <c r="K159" s="76">
        <v>5653.4571614400002</v>
      </c>
      <c r="L159" s="76">
        <v>0</v>
      </c>
      <c r="M159" s="76">
        <v>0.44</v>
      </c>
      <c r="N159" s="76">
        <v>7.0000000000000007E-2</v>
      </c>
    </row>
    <row r="160" spans="2:14">
      <c r="B160" t="s">
        <v>2575</v>
      </c>
      <c r="C160" t="s">
        <v>2576</v>
      </c>
      <c r="D160" t="s">
        <v>1603</v>
      </c>
      <c r="E160" t="s">
        <v>2577</v>
      </c>
      <c r="F160" t="s">
        <v>1605</v>
      </c>
      <c r="G160" t="s">
        <v>113</v>
      </c>
      <c r="H160" s="76">
        <v>13330</v>
      </c>
      <c r="I160" s="76">
        <v>12090</v>
      </c>
      <c r="J160" s="76">
        <v>0</v>
      </c>
      <c r="K160" s="76">
        <v>6699.2475692999997</v>
      </c>
      <c r="L160" s="76">
        <v>0</v>
      </c>
      <c r="M160" s="76">
        <v>0.52</v>
      </c>
      <c r="N160" s="76">
        <v>0.08</v>
      </c>
    </row>
    <row r="161" spans="2:14">
      <c r="B161" t="s">
        <v>2575</v>
      </c>
      <c r="C161" t="s">
        <v>2576</v>
      </c>
      <c r="D161" t="s">
        <v>1603</v>
      </c>
      <c r="E161" t="s">
        <v>2577</v>
      </c>
      <c r="F161" t="s">
        <v>1605</v>
      </c>
      <c r="G161" t="s">
        <v>113</v>
      </c>
      <c r="H161" s="76">
        <v>32440</v>
      </c>
      <c r="I161" s="76">
        <v>12090</v>
      </c>
      <c r="J161" s="76">
        <v>0</v>
      </c>
      <c r="K161" s="76">
        <v>16303.345172400001</v>
      </c>
      <c r="L161" s="76">
        <v>0</v>
      </c>
      <c r="M161" s="76">
        <v>1.26</v>
      </c>
      <c r="N161" s="76">
        <v>0.19</v>
      </c>
    </row>
    <row r="162" spans="2:14">
      <c r="B162" t="s">
        <v>2578</v>
      </c>
      <c r="C162" t="s">
        <v>2579</v>
      </c>
      <c r="D162" t="s">
        <v>1634</v>
      </c>
      <c r="E162" t="s">
        <v>2580</v>
      </c>
      <c r="F162" t="s">
        <v>1605</v>
      </c>
      <c r="G162" t="s">
        <v>109</v>
      </c>
      <c r="H162" s="76">
        <v>48455</v>
      </c>
      <c r="I162" s="76">
        <v>2706</v>
      </c>
      <c r="J162" s="76">
        <v>0</v>
      </c>
      <c r="K162" s="76">
        <v>4627.1976267</v>
      </c>
      <c r="L162" s="76">
        <v>0</v>
      </c>
      <c r="M162" s="76">
        <v>0.36</v>
      </c>
      <c r="N162" s="76">
        <v>0.05</v>
      </c>
    </row>
    <row r="163" spans="2:14">
      <c r="B163" t="s">
        <v>2578</v>
      </c>
      <c r="C163" t="s">
        <v>2579</v>
      </c>
      <c r="D163" t="s">
        <v>1634</v>
      </c>
      <c r="E163" t="s">
        <v>2580</v>
      </c>
      <c r="F163" t="s">
        <v>1605</v>
      </c>
      <c r="G163" t="s">
        <v>109</v>
      </c>
      <c r="H163" s="76">
        <v>64745</v>
      </c>
      <c r="I163" s="76">
        <v>2706</v>
      </c>
      <c r="J163" s="76">
        <v>0</v>
      </c>
      <c r="K163" s="76">
        <v>6182.8069413000003</v>
      </c>
      <c r="L163" s="76">
        <v>0</v>
      </c>
      <c r="M163" s="76">
        <v>0.48</v>
      </c>
      <c r="N163" s="76">
        <v>7.0000000000000007E-2</v>
      </c>
    </row>
    <row r="164" spans="2:14">
      <c r="B164" t="s">
        <v>2581</v>
      </c>
      <c r="C164" t="s">
        <v>2582</v>
      </c>
      <c r="D164" t="s">
        <v>378</v>
      </c>
      <c r="E164" t="s">
        <v>2583</v>
      </c>
      <c r="F164" t="s">
        <v>1605</v>
      </c>
      <c r="G164" t="s">
        <v>109</v>
      </c>
      <c r="H164" s="76">
        <v>1662</v>
      </c>
      <c r="I164" s="76">
        <v>2735</v>
      </c>
      <c r="J164" s="76">
        <v>0</v>
      </c>
      <c r="K164" s="76">
        <v>160.4131653</v>
      </c>
      <c r="L164" s="76">
        <v>0</v>
      </c>
      <c r="M164" s="76">
        <v>0.01</v>
      </c>
      <c r="N164" s="76">
        <v>0</v>
      </c>
    </row>
    <row r="165" spans="2:14">
      <c r="B165" t="s">
        <v>2584</v>
      </c>
      <c r="C165" t="s">
        <v>2585</v>
      </c>
      <c r="D165" t="s">
        <v>126</v>
      </c>
      <c r="E165" t="s">
        <v>2586</v>
      </c>
      <c r="F165" t="s">
        <v>1605</v>
      </c>
      <c r="G165" t="s">
        <v>109</v>
      </c>
      <c r="H165" s="76">
        <v>3123</v>
      </c>
      <c r="I165" s="76">
        <v>1695</v>
      </c>
      <c r="J165" s="76">
        <v>0</v>
      </c>
      <c r="K165" s="76">
        <v>186.80708565</v>
      </c>
      <c r="L165" s="76">
        <v>0</v>
      </c>
      <c r="M165" s="76">
        <v>0.01</v>
      </c>
      <c r="N165" s="76">
        <v>0</v>
      </c>
    </row>
    <row r="166" spans="2:14">
      <c r="B166" t="s">
        <v>2587</v>
      </c>
      <c r="C166" t="s">
        <v>2588</v>
      </c>
      <c r="D166" t="s">
        <v>1630</v>
      </c>
      <c r="E166" t="s">
        <v>2589</v>
      </c>
      <c r="F166" t="s">
        <v>1605</v>
      </c>
      <c r="G166" t="s">
        <v>109</v>
      </c>
      <c r="H166" s="76">
        <v>14640</v>
      </c>
      <c r="I166" s="76">
        <v>14441</v>
      </c>
      <c r="J166" s="76">
        <v>0</v>
      </c>
      <c r="K166" s="76">
        <v>7460.8791096000004</v>
      </c>
      <c r="L166" s="76">
        <v>0</v>
      </c>
      <c r="M166" s="76">
        <v>0.57999999999999996</v>
      </c>
      <c r="N166" s="76">
        <v>0.09</v>
      </c>
    </row>
    <row r="167" spans="2:14">
      <c r="B167" t="s">
        <v>2587</v>
      </c>
      <c r="C167" t="s">
        <v>2588</v>
      </c>
      <c r="D167" t="s">
        <v>1630</v>
      </c>
      <c r="E167" t="s">
        <v>2589</v>
      </c>
      <c r="F167" t="s">
        <v>1605</v>
      </c>
      <c r="G167" t="s">
        <v>109</v>
      </c>
      <c r="H167" s="76">
        <v>45420</v>
      </c>
      <c r="I167" s="76">
        <v>14441</v>
      </c>
      <c r="J167" s="76">
        <v>0</v>
      </c>
      <c r="K167" s="76">
        <v>23147.071663800001</v>
      </c>
      <c r="L167" s="76">
        <v>0</v>
      </c>
      <c r="M167" s="76">
        <v>1.79</v>
      </c>
      <c r="N167" s="76">
        <v>0.27</v>
      </c>
    </row>
    <row r="168" spans="2:14">
      <c r="B168" t="s">
        <v>2590</v>
      </c>
      <c r="C168" t="s">
        <v>2588</v>
      </c>
      <c r="D168" t="s">
        <v>1630</v>
      </c>
      <c r="E168" t="s">
        <v>2589</v>
      </c>
      <c r="F168" t="s">
        <v>1605</v>
      </c>
      <c r="G168" t="s">
        <v>109</v>
      </c>
      <c r="H168" s="76">
        <v>16221</v>
      </c>
      <c r="I168" s="76">
        <v>14441</v>
      </c>
      <c r="J168" s="76">
        <v>0</v>
      </c>
      <c r="K168" s="76">
        <v>8266.5928986899999</v>
      </c>
      <c r="L168" s="76">
        <v>0</v>
      </c>
      <c r="M168" s="76">
        <v>0.64</v>
      </c>
      <c r="N168" s="76">
        <v>0.1</v>
      </c>
    </row>
    <row r="169" spans="2:14">
      <c r="B169" t="s">
        <v>2591</v>
      </c>
      <c r="C169" t="s">
        <v>2591</v>
      </c>
      <c r="D169" t="s">
        <v>378</v>
      </c>
      <c r="E169" t="s">
        <v>2534</v>
      </c>
      <c r="F169" t="s">
        <v>1605</v>
      </c>
      <c r="G169" t="s">
        <v>109</v>
      </c>
      <c r="H169" s="76">
        <v>7980</v>
      </c>
      <c r="I169" s="76">
        <v>17748</v>
      </c>
      <c r="J169" s="76">
        <v>0</v>
      </c>
      <c r="K169" s="76">
        <v>4998.0888216000003</v>
      </c>
      <c r="L169" s="76">
        <v>0</v>
      </c>
      <c r="M169" s="76">
        <v>0.39</v>
      </c>
      <c r="N169" s="76">
        <v>0.06</v>
      </c>
    </row>
    <row r="170" spans="2:14">
      <c r="B170" t="s">
        <v>2591</v>
      </c>
      <c r="C170" t="s">
        <v>2591</v>
      </c>
      <c r="D170" t="s">
        <v>378</v>
      </c>
      <c r="E170" t="s">
        <v>2534</v>
      </c>
      <c r="F170" t="s">
        <v>1605</v>
      </c>
      <c r="G170" t="s">
        <v>109</v>
      </c>
      <c r="H170" s="76">
        <v>11020</v>
      </c>
      <c r="I170" s="76">
        <v>17748</v>
      </c>
      <c r="J170" s="76">
        <v>0</v>
      </c>
      <c r="K170" s="76">
        <v>6902.1226583999996</v>
      </c>
      <c r="L170" s="76">
        <v>0</v>
      </c>
      <c r="M170" s="76">
        <v>0.53</v>
      </c>
      <c r="N170" s="76">
        <v>0.08</v>
      </c>
    </row>
    <row r="171" spans="2:14">
      <c r="B171" t="s">
        <v>2592</v>
      </c>
      <c r="C171" t="s">
        <v>2593</v>
      </c>
      <c r="D171" t="s">
        <v>378</v>
      </c>
      <c r="E171" t="s">
        <v>2594</v>
      </c>
      <c r="F171" t="s">
        <v>1605</v>
      </c>
      <c r="G171" t="s">
        <v>109</v>
      </c>
      <c r="H171" s="76">
        <v>19680</v>
      </c>
      <c r="I171" s="76">
        <v>5644</v>
      </c>
      <c r="J171" s="76">
        <v>0</v>
      </c>
      <c r="K171" s="76">
        <v>3919.7986368000002</v>
      </c>
      <c r="L171" s="76">
        <v>0</v>
      </c>
      <c r="M171" s="76">
        <v>0.3</v>
      </c>
      <c r="N171" s="76">
        <v>0.05</v>
      </c>
    </row>
    <row r="172" spans="2:14">
      <c r="B172" t="s">
        <v>2592</v>
      </c>
      <c r="C172" t="s">
        <v>2593</v>
      </c>
      <c r="D172" t="s">
        <v>378</v>
      </c>
      <c r="E172" t="s">
        <v>2594</v>
      </c>
      <c r="F172" t="s">
        <v>1605</v>
      </c>
      <c r="G172" t="s">
        <v>109</v>
      </c>
      <c r="H172" s="76">
        <v>26227</v>
      </c>
      <c r="I172" s="76">
        <v>5644</v>
      </c>
      <c r="J172" s="76">
        <v>0</v>
      </c>
      <c r="K172" s="76">
        <v>5223.80888452</v>
      </c>
      <c r="L172" s="76">
        <v>0</v>
      </c>
      <c r="M172" s="76">
        <v>0.4</v>
      </c>
      <c r="N172" s="76">
        <v>0.06</v>
      </c>
    </row>
    <row r="173" spans="2:14">
      <c r="B173" t="s">
        <v>2595</v>
      </c>
      <c r="C173" t="s">
        <v>2596</v>
      </c>
      <c r="D173" t="s">
        <v>126</v>
      </c>
      <c r="E173" t="s">
        <v>2597</v>
      </c>
      <c r="F173" t="s">
        <v>1605</v>
      </c>
      <c r="G173" t="s">
        <v>113</v>
      </c>
      <c r="H173" s="76">
        <v>3075</v>
      </c>
      <c r="I173" s="76">
        <v>19890</v>
      </c>
      <c r="J173" s="76">
        <v>0</v>
      </c>
      <c r="K173" s="76">
        <v>2542.4327857500002</v>
      </c>
      <c r="L173" s="76">
        <v>0</v>
      </c>
      <c r="M173" s="76">
        <v>0.2</v>
      </c>
      <c r="N173" s="76">
        <v>0.03</v>
      </c>
    </row>
    <row r="174" spans="2:14">
      <c r="B174" t="s">
        <v>2595</v>
      </c>
      <c r="C174" t="s">
        <v>2596</v>
      </c>
      <c r="D174" t="s">
        <v>126</v>
      </c>
      <c r="E174" t="s">
        <v>2597</v>
      </c>
      <c r="F174" t="s">
        <v>1605</v>
      </c>
      <c r="G174" t="s">
        <v>113</v>
      </c>
      <c r="H174" s="76">
        <v>4025</v>
      </c>
      <c r="I174" s="76">
        <v>19890</v>
      </c>
      <c r="J174" s="76">
        <v>0</v>
      </c>
      <c r="K174" s="76">
        <v>3327.89982525</v>
      </c>
      <c r="L174" s="76">
        <v>0</v>
      </c>
      <c r="M174" s="76">
        <v>0.26</v>
      </c>
      <c r="N174" s="76">
        <v>0.04</v>
      </c>
    </row>
    <row r="175" spans="2:14">
      <c r="B175" t="s">
        <v>2598</v>
      </c>
      <c r="C175" t="s">
        <v>2599</v>
      </c>
      <c r="D175" t="s">
        <v>378</v>
      </c>
      <c r="E175" t="s">
        <v>2600</v>
      </c>
      <c r="F175" t="s">
        <v>1605</v>
      </c>
      <c r="G175" t="s">
        <v>109</v>
      </c>
      <c r="H175" s="76">
        <v>23130</v>
      </c>
      <c r="I175" s="76">
        <v>4784</v>
      </c>
      <c r="J175" s="76">
        <v>0</v>
      </c>
      <c r="K175" s="76">
        <v>3904.9768368</v>
      </c>
      <c r="L175" s="76">
        <v>0</v>
      </c>
      <c r="M175" s="76">
        <v>0.3</v>
      </c>
      <c r="N175" s="76">
        <v>0.05</v>
      </c>
    </row>
    <row r="176" spans="2:14">
      <c r="B176" t="s">
        <v>2598</v>
      </c>
      <c r="C176" t="s">
        <v>2599</v>
      </c>
      <c r="D176" t="s">
        <v>378</v>
      </c>
      <c r="E176" t="s">
        <v>2600</v>
      </c>
      <c r="F176" t="s">
        <v>1605</v>
      </c>
      <c r="G176" t="s">
        <v>109</v>
      </c>
      <c r="H176" s="76">
        <v>31870</v>
      </c>
      <c r="I176" s="76">
        <v>4784</v>
      </c>
      <c r="J176" s="76">
        <v>0</v>
      </c>
      <c r="K176" s="76">
        <v>5380.5279632000002</v>
      </c>
      <c r="L176" s="76">
        <v>0</v>
      </c>
      <c r="M176" s="76">
        <v>0.42</v>
      </c>
      <c r="N176" s="76">
        <v>0.06</v>
      </c>
    </row>
    <row r="177" spans="2:14">
      <c r="B177" t="s">
        <v>2601</v>
      </c>
      <c r="C177" t="s">
        <v>2602</v>
      </c>
      <c r="D177" t="s">
        <v>1634</v>
      </c>
      <c r="E177" t="s">
        <v>2603</v>
      </c>
      <c r="F177" t="s">
        <v>1605</v>
      </c>
      <c r="G177" t="s">
        <v>109</v>
      </c>
      <c r="H177" s="76">
        <v>19990</v>
      </c>
      <c r="I177" s="76">
        <v>7977</v>
      </c>
      <c r="J177" s="76">
        <v>0</v>
      </c>
      <c r="K177" s="76">
        <v>5627.3515166999996</v>
      </c>
      <c r="L177" s="76">
        <v>0</v>
      </c>
      <c r="M177" s="76">
        <v>0.44</v>
      </c>
      <c r="N177" s="76">
        <v>7.0000000000000007E-2</v>
      </c>
    </row>
    <row r="178" spans="2:14">
      <c r="B178" t="s">
        <v>2601</v>
      </c>
      <c r="C178" t="s">
        <v>2602</v>
      </c>
      <c r="D178" t="s">
        <v>1634</v>
      </c>
      <c r="E178" t="s">
        <v>2603</v>
      </c>
      <c r="F178" t="s">
        <v>1605</v>
      </c>
      <c r="G178" t="s">
        <v>109</v>
      </c>
      <c r="H178" s="76">
        <v>26010</v>
      </c>
      <c r="I178" s="76">
        <v>7977</v>
      </c>
      <c r="J178" s="76">
        <v>0</v>
      </c>
      <c r="K178" s="76">
        <v>7322.0316633000002</v>
      </c>
      <c r="L178" s="76">
        <v>0</v>
      </c>
      <c r="M178" s="76">
        <v>0.56999999999999995</v>
      </c>
      <c r="N178" s="76">
        <v>0.08</v>
      </c>
    </row>
    <row r="179" spans="2:14">
      <c r="B179" t="s">
        <v>2604</v>
      </c>
      <c r="C179" t="s">
        <v>2605</v>
      </c>
      <c r="D179" t="s">
        <v>1603</v>
      </c>
      <c r="E179" t="s">
        <v>2603</v>
      </c>
      <c r="F179" t="s">
        <v>1605</v>
      </c>
      <c r="G179" t="s">
        <v>113</v>
      </c>
      <c r="H179" s="76">
        <v>30540</v>
      </c>
      <c r="I179" s="76">
        <v>7660</v>
      </c>
      <c r="J179" s="76">
        <v>0</v>
      </c>
      <c r="K179" s="76">
        <v>9724.5022116</v>
      </c>
      <c r="L179" s="76">
        <v>0</v>
      </c>
      <c r="M179" s="76">
        <v>0.75</v>
      </c>
      <c r="N179" s="76">
        <v>0.11</v>
      </c>
    </row>
    <row r="180" spans="2:14">
      <c r="B180" t="s">
        <v>2604</v>
      </c>
      <c r="C180" t="s">
        <v>2605</v>
      </c>
      <c r="D180" t="s">
        <v>1603</v>
      </c>
      <c r="E180" t="s">
        <v>2603</v>
      </c>
      <c r="F180" t="s">
        <v>1605</v>
      </c>
      <c r="G180" t="s">
        <v>113</v>
      </c>
      <c r="H180" s="76">
        <v>39960</v>
      </c>
      <c r="I180" s="76">
        <v>7660</v>
      </c>
      <c r="J180" s="76">
        <v>0</v>
      </c>
      <c r="K180" s="76">
        <v>12724.0048584</v>
      </c>
      <c r="L180" s="76">
        <v>0</v>
      </c>
      <c r="M180" s="76">
        <v>0.99</v>
      </c>
      <c r="N180" s="76">
        <v>0.15</v>
      </c>
    </row>
    <row r="181" spans="2:14">
      <c r="B181" t="s">
        <v>2606</v>
      </c>
      <c r="C181" t="s">
        <v>2607</v>
      </c>
      <c r="D181" t="s">
        <v>378</v>
      </c>
      <c r="E181" t="s">
        <v>2518</v>
      </c>
      <c r="F181" t="s">
        <v>1605</v>
      </c>
      <c r="G181" t="s">
        <v>109</v>
      </c>
      <c r="H181" s="76">
        <v>3130</v>
      </c>
      <c r="I181" s="76">
        <v>22360</v>
      </c>
      <c r="J181" s="76">
        <v>0</v>
      </c>
      <c r="K181" s="76">
        <v>2469.8341719999999</v>
      </c>
      <c r="L181" s="76">
        <v>0</v>
      </c>
      <c r="M181" s="76">
        <v>0.19</v>
      </c>
      <c r="N181" s="76">
        <v>0.03</v>
      </c>
    </row>
    <row r="182" spans="2:14">
      <c r="B182" t="s">
        <v>2606</v>
      </c>
      <c r="C182" t="s">
        <v>2607</v>
      </c>
      <c r="D182" t="s">
        <v>378</v>
      </c>
      <c r="E182" t="s">
        <v>2518</v>
      </c>
      <c r="F182" t="s">
        <v>1605</v>
      </c>
      <c r="G182" t="s">
        <v>109</v>
      </c>
      <c r="H182" s="76">
        <v>10653</v>
      </c>
      <c r="I182" s="76">
        <v>22360</v>
      </c>
      <c r="J182" s="76">
        <v>0</v>
      </c>
      <c r="K182" s="76">
        <v>8406.1161131999997</v>
      </c>
      <c r="L182" s="76">
        <v>0</v>
      </c>
      <c r="M182" s="76">
        <v>0.65</v>
      </c>
      <c r="N182" s="76">
        <v>0.1</v>
      </c>
    </row>
    <row r="183" spans="2:14">
      <c r="B183" t="s">
        <v>2608</v>
      </c>
      <c r="C183" t="s">
        <v>2609</v>
      </c>
      <c r="D183" t="s">
        <v>378</v>
      </c>
      <c r="E183" t="s">
        <v>2518</v>
      </c>
      <c r="F183" t="s">
        <v>1605</v>
      </c>
      <c r="G183" t="s">
        <v>109</v>
      </c>
      <c r="H183" s="76">
        <v>59370</v>
      </c>
      <c r="I183" s="76">
        <v>25035</v>
      </c>
      <c r="J183" s="76">
        <v>0</v>
      </c>
      <c r="K183" s="76">
        <v>52452.513355499999</v>
      </c>
      <c r="L183" s="76">
        <v>0</v>
      </c>
      <c r="M183" s="76">
        <v>4.0599999999999996</v>
      </c>
      <c r="N183" s="76">
        <v>0.61</v>
      </c>
    </row>
    <row r="184" spans="2:14">
      <c r="B184" t="s">
        <v>2608</v>
      </c>
      <c r="C184" t="s">
        <v>2609</v>
      </c>
      <c r="D184" t="s">
        <v>378</v>
      </c>
      <c r="E184" t="s">
        <v>2518</v>
      </c>
      <c r="F184" t="s">
        <v>1605</v>
      </c>
      <c r="G184" t="s">
        <v>109</v>
      </c>
      <c r="H184" s="76">
        <v>75732</v>
      </c>
      <c r="I184" s="76">
        <v>25035</v>
      </c>
      <c r="J184" s="76">
        <v>0</v>
      </c>
      <c r="K184" s="76">
        <v>66908.097379800005</v>
      </c>
      <c r="L184" s="76">
        <v>0</v>
      </c>
      <c r="M184" s="76">
        <v>5.18</v>
      </c>
      <c r="N184" s="76">
        <v>0.77</v>
      </c>
    </row>
    <row r="185" spans="2:14">
      <c r="B185" t="s">
        <v>2610</v>
      </c>
      <c r="C185" t="s">
        <v>2611</v>
      </c>
      <c r="D185" t="s">
        <v>378</v>
      </c>
      <c r="E185" t="s">
        <v>2518</v>
      </c>
      <c r="F185" t="s">
        <v>1605</v>
      </c>
      <c r="G185" t="s">
        <v>109</v>
      </c>
      <c r="H185" s="76">
        <v>1424</v>
      </c>
      <c r="I185" s="76">
        <v>5402</v>
      </c>
      <c r="J185" s="76">
        <v>0</v>
      </c>
      <c r="K185" s="76">
        <v>271.46648992000001</v>
      </c>
      <c r="L185" s="76">
        <v>0</v>
      </c>
      <c r="M185" s="76">
        <v>0.02</v>
      </c>
      <c r="N185" s="76">
        <v>0</v>
      </c>
    </row>
    <row r="186" spans="2:14">
      <c r="B186" t="s">
        <v>2612</v>
      </c>
      <c r="C186" t="s">
        <v>2613</v>
      </c>
      <c r="D186" t="s">
        <v>378</v>
      </c>
      <c r="E186" t="s">
        <v>2518</v>
      </c>
      <c r="F186" t="s">
        <v>1605</v>
      </c>
      <c r="G186" t="s">
        <v>109</v>
      </c>
      <c r="H186" s="76">
        <v>3590</v>
      </c>
      <c r="I186" s="76">
        <v>5309</v>
      </c>
      <c r="J186" s="76">
        <v>0</v>
      </c>
      <c r="K186" s="76">
        <v>672.60304989999997</v>
      </c>
      <c r="L186" s="76">
        <v>0</v>
      </c>
      <c r="M186" s="76">
        <v>0.05</v>
      </c>
      <c r="N186" s="76">
        <v>0.01</v>
      </c>
    </row>
    <row r="187" spans="2:14">
      <c r="B187" t="s">
        <v>2614</v>
      </c>
      <c r="C187" t="s">
        <v>2615</v>
      </c>
      <c r="D187" t="s">
        <v>378</v>
      </c>
      <c r="E187" t="s">
        <v>2616</v>
      </c>
      <c r="F187" t="s">
        <v>1605</v>
      </c>
      <c r="G187" t="s">
        <v>109</v>
      </c>
      <c r="H187" s="76">
        <v>32045</v>
      </c>
      <c r="I187" s="76">
        <v>5569</v>
      </c>
      <c r="J187" s="76">
        <v>0</v>
      </c>
      <c r="K187" s="76">
        <v>6297.8041704500001</v>
      </c>
      <c r="L187" s="76">
        <v>0</v>
      </c>
      <c r="M187" s="76">
        <v>0.49</v>
      </c>
      <c r="N187" s="76">
        <v>7.0000000000000007E-2</v>
      </c>
    </row>
    <row r="188" spans="2:14">
      <c r="B188" t="s">
        <v>2614</v>
      </c>
      <c r="C188" t="s">
        <v>2615</v>
      </c>
      <c r="D188" t="s">
        <v>378</v>
      </c>
      <c r="E188" t="s">
        <v>2616</v>
      </c>
      <c r="F188" t="s">
        <v>1605</v>
      </c>
      <c r="G188" t="s">
        <v>109</v>
      </c>
      <c r="H188" s="76">
        <v>42455</v>
      </c>
      <c r="I188" s="76">
        <v>5569</v>
      </c>
      <c r="J188" s="76">
        <v>0</v>
      </c>
      <c r="K188" s="76">
        <v>8343.6815745500007</v>
      </c>
      <c r="L188" s="76">
        <v>0</v>
      </c>
      <c r="M188" s="76">
        <v>0.65</v>
      </c>
      <c r="N188" s="76">
        <v>0.1</v>
      </c>
    </row>
    <row r="189" spans="2:14">
      <c r="B189" t="s">
        <v>2617</v>
      </c>
      <c r="C189" t="s">
        <v>2618</v>
      </c>
      <c r="D189" t="s">
        <v>378</v>
      </c>
      <c r="E189" t="s">
        <v>2619</v>
      </c>
      <c r="F189" t="s">
        <v>1605</v>
      </c>
      <c r="G189" t="s">
        <v>109</v>
      </c>
      <c r="H189" s="76">
        <v>540</v>
      </c>
      <c r="I189" s="76">
        <v>9964</v>
      </c>
      <c r="J189" s="76">
        <v>0</v>
      </c>
      <c r="K189" s="76">
        <v>189.87996240000001</v>
      </c>
      <c r="L189" s="76">
        <v>0</v>
      </c>
      <c r="M189" s="76">
        <v>0.01</v>
      </c>
      <c r="N189" s="76">
        <v>0</v>
      </c>
    </row>
    <row r="190" spans="2:14">
      <c r="B190" t="s">
        <v>2620</v>
      </c>
      <c r="C190" t="s">
        <v>2621</v>
      </c>
      <c r="D190" t="s">
        <v>378</v>
      </c>
      <c r="E190" t="s">
        <v>2619</v>
      </c>
      <c r="F190" t="s">
        <v>1605</v>
      </c>
      <c r="G190" t="s">
        <v>109</v>
      </c>
      <c r="H190" s="76">
        <v>5808</v>
      </c>
      <c r="I190" s="76">
        <v>5787</v>
      </c>
      <c r="J190" s="76">
        <v>0</v>
      </c>
      <c r="K190" s="76">
        <v>1186.1285198400001</v>
      </c>
      <c r="L190" s="76">
        <v>0</v>
      </c>
      <c r="M190" s="76">
        <v>0.09</v>
      </c>
      <c r="N190" s="76">
        <v>0.01</v>
      </c>
    </row>
    <row r="191" spans="2:14">
      <c r="B191" t="s">
        <v>2622</v>
      </c>
      <c r="C191" t="s">
        <v>2623</v>
      </c>
      <c r="D191" t="s">
        <v>378</v>
      </c>
      <c r="E191" t="s">
        <v>2619</v>
      </c>
      <c r="F191" t="s">
        <v>1605</v>
      </c>
      <c r="G191" t="s">
        <v>109</v>
      </c>
      <c r="H191" s="76">
        <v>10575</v>
      </c>
      <c r="I191" s="76">
        <v>22994</v>
      </c>
      <c r="J191" s="76">
        <v>0</v>
      </c>
      <c r="K191" s="76">
        <v>8581.1710994999994</v>
      </c>
      <c r="L191" s="76">
        <v>0</v>
      </c>
      <c r="M191" s="76">
        <v>0.66</v>
      </c>
      <c r="N191" s="76">
        <v>0.1</v>
      </c>
    </row>
    <row r="192" spans="2:14">
      <c r="B192" t="s">
        <v>2624</v>
      </c>
      <c r="C192" t="s">
        <v>2625</v>
      </c>
      <c r="D192" t="s">
        <v>378</v>
      </c>
      <c r="E192" t="s">
        <v>2626</v>
      </c>
      <c r="F192" t="s">
        <v>1605</v>
      </c>
      <c r="G192" t="s">
        <v>109</v>
      </c>
      <c r="H192" s="76">
        <v>8993</v>
      </c>
      <c r="I192" s="76">
        <v>5478</v>
      </c>
      <c r="J192" s="76">
        <v>0</v>
      </c>
      <c r="K192" s="76">
        <v>1738.5143496600001</v>
      </c>
      <c r="L192" s="76">
        <v>0</v>
      </c>
      <c r="M192" s="76">
        <v>0.13</v>
      </c>
      <c r="N192" s="76">
        <v>0.02</v>
      </c>
    </row>
    <row r="193" spans="2:14">
      <c r="B193" t="s">
        <v>2627</v>
      </c>
      <c r="C193" t="s">
        <v>2628</v>
      </c>
      <c r="D193" t="s">
        <v>378</v>
      </c>
      <c r="E193" t="s">
        <v>2626</v>
      </c>
      <c r="F193" t="s">
        <v>1605</v>
      </c>
      <c r="G193" t="s">
        <v>109</v>
      </c>
      <c r="H193" s="76">
        <v>1745</v>
      </c>
      <c r="I193" s="76">
        <v>6428</v>
      </c>
      <c r="J193" s="76">
        <v>0</v>
      </c>
      <c r="K193" s="76">
        <v>395.84298940000002</v>
      </c>
      <c r="L193" s="76">
        <v>0</v>
      </c>
      <c r="M193" s="76">
        <v>0.03</v>
      </c>
      <c r="N193" s="76">
        <v>0</v>
      </c>
    </row>
    <row r="194" spans="2:14">
      <c r="B194" t="s">
        <v>2629</v>
      </c>
      <c r="C194" t="s">
        <v>2630</v>
      </c>
      <c r="D194" t="s">
        <v>378</v>
      </c>
      <c r="E194" t="s">
        <v>2626</v>
      </c>
      <c r="F194" t="s">
        <v>1605</v>
      </c>
      <c r="G194" t="s">
        <v>109</v>
      </c>
      <c r="H194" s="76">
        <v>62810</v>
      </c>
      <c r="I194" s="76">
        <v>2489</v>
      </c>
      <c r="J194" s="76">
        <v>0</v>
      </c>
      <c r="K194" s="76">
        <v>5517.0300361</v>
      </c>
      <c r="L194" s="76">
        <v>0</v>
      </c>
      <c r="M194" s="76">
        <v>0.43</v>
      </c>
      <c r="N194" s="76">
        <v>0.06</v>
      </c>
    </row>
    <row r="195" spans="2:14">
      <c r="B195" t="s">
        <v>2629</v>
      </c>
      <c r="C195" t="s">
        <v>2630</v>
      </c>
      <c r="D195" t="s">
        <v>378</v>
      </c>
      <c r="E195" t="s">
        <v>2626</v>
      </c>
      <c r="F195" t="s">
        <v>1605</v>
      </c>
      <c r="G195" t="s">
        <v>109</v>
      </c>
      <c r="H195" s="76">
        <v>82190</v>
      </c>
      <c r="I195" s="76">
        <v>2489</v>
      </c>
      <c r="J195" s="76">
        <v>0</v>
      </c>
      <c r="K195" s="76">
        <v>7219.3074139</v>
      </c>
      <c r="L195" s="76">
        <v>0</v>
      </c>
      <c r="M195" s="76">
        <v>0.56000000000000005</v>
      </c>
      <c r="N195" s="76">
        <v>0.08</v>
      </c>
    </row>
    <row r="196" spans="2:14">
      <c r="B196" t="s">
        <v>2631</v>
      </c>
      <c r="C196" t="s">
        <v>2632</v>
      </c>
      <c r="D196" t="s">
        <v>1634</v>
      </c>
      <c r="E196" t="s">
        <v>2626</v>
      </c>
      <c r="F196" t="s">
        <v>1605</v>
      </c>
      <c r="G196" t="s">
        <v>109</v>
      </c>
      <c r="H196" s="76">
        <v>6950</v>
      </c>
      <c r="I196" s="76">
        <v>1620.75</v>
      </c>
      <c r="J196" s="76">
        <v>0</v>
      </c>
      <c r="K196" s="76">
        <v>397.51405912500002</v>
      </c>
      <c r="L196" s="76">
        <v>0</v>
      </c>
      <c r="M196" s="76">
        <v>0.03</v>
      </c>
      <c r="N196" s="76">
        <v>0</v>
      </c>
    </row>
    <row r="197" spans="2:14">
      <c r="B197" t="s">
        <v>2633</v>
      </c>
      <c r="C197" t="s">
        <v>2634</v>
      </c>
      <c r="D197" t="s">
        <v>378</v>
      </c>
      <c r="E197" t="s">
        <v>2635</v>
      </c>
      <c r="F197" t="s">
        <v>1595</v>
      </c>
      <c r="G197" t="s">
        <v>109</v>
      </c>
      <c r="H197" s="76">
        <v>36820</v>
      </c>
      <c r="I197" s="76">
        <v>2071</v>
      </c>
      <c r="J197" s="76">
        <v>0</v>
      </c>
      <c r="K197" s="76">
        <v>2691.0114238000001</v>
      </c>
      <c r="L197" s="76">
        <v>0</v>
      </c>
      <c r="M197" s="76">
        <v>0.21</v>
      </c>
      <c r="N197" s="76">
        <v>0.03</v>
      </c>
    </row>
    <row r="198" spans="2:14">
      <c r="B198" t="s">
        <v>2633</v>
      </c>
      <c r="C198" t="s">
        <v>2634</v>
      </c>
      <c r="D198" t="s">
        <v>378</v>
      </c>
      <c r="E198" t="s">
        <v>2635</v>
      </c>
      <c r="F198" t="s">
        <v>1595</v>
      </c>
      <c r="G198" t="s">
        <v>109</v>
      </c>
      <c r="H198" s="76">
        <v>48180</v>
      </c>
      <c r="I198" s="76">
        <v>2071</v>
      </c>
      <c r="J198" s="76">
        <v>0</v>
      </c>
      <c r="K198" s="76">
        <v>3521.2637261999998</v>
      </c>
      <c r="L198" s="76">
        <v>0</v>
      </c>
      <c r="M198" s="76">
        <v>0.27</v>
      </c>
      <c r="N198" s="76">
        <v>0.04</v>
      </c>
    </row>
    <row r="199" spans="2:14">
      <c r="B199" t="s">
        <v>2636</v>
      </c>
      <c r="C199" t="s">
        <v>2637</v>
      </c>
      <c r="D199" t="s">
        <v>378</v>
      </c>
      <c r="E199" t="s">
        <v>2529</v>
      </c>
      <c r="F199" t="s">
        <v>1595</v>
      </c>
      <c r="G199" t="s">
        <v>109</v>
      </c>
      <c r="H199" s="76">
        <v>13660</v>
      </c>
      <c r="I199" s="76">
        <v>8588</v>
      </c>
      <c r="J199" s="76">
        <v>0</v>
      </c>
      <c r="K199" s="76">
        <v>4139.9433031999997</v>
      </c>
      <c r="L199" s="76">
        <v>0</v>
      </c>
      <c r="M199" s="76">
        <v>0.32</v>
      </c>
      <c r="N199" s="76">
        <v>0.05</v>
      </c>
    </row>
    <row r="200" spans="2:14">
      <c r="B200" t="s">
        <v>2636</v>
      </c>
      <c r="C200" t="s">
        <v>2637</v>
      </c>
      <c r="D200" t="s">
        <v>378</v>
      </c>
      <c r="E200" t="s">
        <v>2529</v>
      </c>
      <c r="F200" t="s">
        <v>1595</v>
      </c>
      <c r="G200" t="s">
        <v>109</v>
      </c>
      <c r="H200" s="76">
        <v>18840</v>
      </c>
      <c r="I200" s="76">
        <v>8588</v>
      </c>
      <c r="J200" s="76">
        <v>0</v>
      </c>
      <c r="K200" s="76">
        <v>5709.8485968000005</v>
      </c>
      <c r="L200" s="76">
        <v>0</v>
      </c>
      <c r="M200" s="76">
        <v>0.44</v>
      </c>
      <c r="N200" s="76">
        <v>7.0000000000000007E-2</v>
      </c>
    </row>
    <row r="201" spans="2:14">
      <c r="B201" t="s">
        <v>2638</v>
      </c>
      <c r="C201" t="s">
        <v>2639</v>
      </c>
      <c r="D201" t="s">
        <v>378</v>
      </c>
      <c r="E201" t="s">
        <v>2518</v>
      </c>
      <c r="F201" t="s">
        <v>1595</v>
      </c>
      <c r="G201" t="s">
        <v>109</v>
      </c>
      <c r="H201" s="76">
        <v>2766</v>
      </c>
      <c r="I201" s="76">
        <v>4217</v>
      </c>
      <c r="J201" s="76">
        <v>0</v>
      </c>
      <c r="K201" s="76">
        <v>411.63039437999998</v>
      </c>
      <c r="L201" s="76">
        <v>0</v>
      </c>
      <c r="M201" s="76">
        <v>0.03</v>
      </c>
      <c r="N201" s="76">
        <v>0</v>
      </c>
    </row>
    <row r="202" spans="2:14">
      <c r="B202" t="s">
        <v>2640</v>
      </c>
      <c r="C202" t="s">
        <v>2641</v>
      </c>
      <c r="D202" t="s">
        <v>378</v>
      </c>
      <c r="E202" t="s">
        <v>2642</v>
      </c>
      <c r="F202" t="s">
        <v>1624</v>
      </c>
      <c r="G202" t="s">
        <v>109</v>
      </c>
      <c r="H202" s="76">
        <v>3631.68</v>
      </c>
      <c r="I202" s="76">
        <v>3222</v>
      </c>
      <c r="J202" s="76">
        <v>0</v>
      </c>
      <c r="K202" s="76">
        <v>412.93792275840002</v>
      </c>
      <c r="L202" s="76">
        <v>0</v>
      </c>
      <c r="M202" s="76">
        <v>0.03</v>
      </c>
      <c r="N202" s="76">
        <v>0</v>
      </c>
    </row>
    <row r="203" spans="2:14">
      <c r="B203" t="s">
        <v>2643</v>
      </c>
      <c r="C203" t="s">
        <v>2644</v>
      </c>
      <c r="D203" t="s">
        <v>378</v>
      </c>
      <c r="E203" t="s">
        <v>2518</v>
      </c>
      <c r="F203" t="s">
        <v>1624</v>
      </c>
      <c r="G203" t="s">
        <v>109</v>
      </c>
      <c r="H203" s="76">
        <v>6234</v>
      </c>
      <c r="I203" s="76">
        <v>3959</v>
      </c>
      <c r="J203" s="76">
        <v>0</v>
      </c>
      <c r="K203" s="76">
        <v>870.97152774000006</v>
      </c>
      <c r="L203" s="76">
        <v>0</v>
      </c>
      <c r="M203" s="76">
        <v>7.0000000000000007E-2</v>
      </c>
      <c r="N203" s="76">
        <v>0.01</v>
      </c>
    </row>
    <row r="204" spans="2:14">
      <c r="B204" t="s">
        <v>2645</v>
      </c>
      <c r="C204" t="s">
        <v>2646</v>
      </c>
      <c r="D204" t="s">
        <v>378</v>
      </c>
      <c r="E204" t="s">
        <v>2518</v>
      </c>
      <c r="F204" t="s">
        <v>1675</v>
      </c>
      <c r="G204" t="s">
        <v>109</v>
      </c>
      <c r="H204" s="76">
        <v>10002</v>
      </c>
      <c r="I204" s="76">
        <v>5870</v>
      </c>
      <c r="J204" s="76">
        <v>0</v>
      </c>
      <c r="K204" s="76">
        <v>2071.9373046000001</v>
      </c>
      <c r="L204" s="76">
        <v>0</v>
      </c>
      <c r="M204" s="76">
        <v>0.16</v>
      </c>
      <c r="N204" s="76">
        <v>0.02</v>
      </c>
    </row>
    <row r="205" spans="2:14">
      <c r="B205" t="s">
        <v>2647</v>
      </c>
      <c r="C205" t="s">
        <v>2542</v>
      </c>
      <c r="D205" t="s">
        <v>1603</v>
      </c>
      <c r="E205" t="s">
        <v>2534</v>
      </c>
      <c r="F205" t="s">
        <v>2335</v>
      </c>
      <c r="G205" t="s">
        <v>113</v>
      </c>
      <c r="H205" s="76">
        <v>21800</v>
      </c>
      <c r="I205" s="76">
        <v>11062</v>
      </c>
      <c r="J205" s="76">
        <v>0</v>
      </c>
      <c r="K205" s="76">
        <v>10024.4308604</v>
      </c>
      <c r="L205" s="76">
        <v>0</v>
      </c>
      <c r="M205" s="76">
        <v>0.78</v>
      </c>
      <c r="N205" s="76">
        <v>0.12</v>
      </c>
    </row>
    <row r="206" spans="2:14">
      <c r="B206" s="77" t="s">
        <v>2648</v>
      </c>
      <c r="D206" s="16"/>
      <c r="E206" s="16"/>
      <c r="F206" s="16"/>
      <c r="G206" s="16"/>
      <c r="H206" s="78">
        <v>0</v>
      </c>
      <c r="J206" s="78">
        <v>0</v>
      </c>
      <c r="K206" s="78">
        <v>0</v>
      </c>
      <c r="M206" s="78">
        <v>0</v>
      </c>
      <c r="N206" s="78">
        <v>0</v>
      </c>
    </row>
    <row r="207" spans="2:14">
      <c r="B207" t="s">
        <v>217</v>
      </c>
      <c r="C207" t="s">
        <v>217</v>
      </c>
      <c r="D207" s="16"/>
      <c r="E207" s="16"/>
      <c r="F207" t="s">
        <v>217</v>
      </c>
      <c r="G207" t="s">
        <v>217</v>
      </c>
      <c r="H207" s="76">
        <v>0</v>
      </c>
      <c r="I207" s="76">
        <v>0</v>
      </c>
      <c r="K207" s="76">
        <v>0</v>
      </c>
      <c r="L207" s="76">
        <v>0</v>
      </c>
      <c r="M207" s="76">
        <v>0</v>
      </c>
      <c r="N207" s="76">
        <v>0</v>
      </c>
    </row>
    <row r="208" spans="2:14">
      <c r="B208" s="77" t="s">
        <v>1546</v>
      </c>
      <c r="D208" s="16"/>
      <c r="E208" s="16"/>
      <c r="F208" s="16"/>
      <c r="G208" s="16"/>
      <c r="H208" s="78">
        <v>0</v>
      </c>
      <c r="J208" s="78">
        <v>0</v>
      </c>
      <c r="K208" s="78">
        <v>0</v>
      </c>
      <c r="M208" s="78">
        <v>0</v>
      </c>
      <c r="N208" s="78">
        <v>0</v>
      </c>
    </row>
    <row r="209" spans="2:14">
      <c r="B209" t="s">
        <v>217</v>
      </c>
      <c r="C209" t="s">
        <v>217</v>
      </c>
      <c r="D209" s="16"/>
      <c r="E209" s="16"/>
      <c r="F209" t="s">
        <v>217</v>
      </c>
      <c r="G209" t="s">
        <v>217</v>
      </c>
      <c r="H209" s="76">
        <v>0</v>
      </c>
      <c r="I209" s="76">
        <v>0</v>
      </c>
      <c r="K209" s="76">
        <v>0</v>
      </c>
      <c r="L209" s="76">
        <v>0</v>
      </c>
      <c r="M209" s="76">
        <v>0</v>
      </c>
      <c r="N209" s="76">
        <v>0</v>
      </c>
    </row>
    <row r="210" spans="2:14">
      <c r="B210" s="77" t="s">
        <v>2514</v>
      </c>
      <c r="D210" s="16"/>
      <c r="E210" s="16"/>
      <c r="F210" s="16"/>
      <c r="G210" s="16"/>
      <c r="H210" s="78">
        <v>0</v>
      </c>
      <c r="J210" s="78">
        <v>0</v>
      </c>
      <c r="K210" s="78">
        <v>0</v>
      </c>
      <c r="M210" s="78">
        <v>0</v>
      </c>
      <c r="N210" s="78">
        <v>0</v>
      </c>
    </row>
    <row r="211" spans="2:14">
      <c r="B211" t="s">
        <v>217</v>
      </c>
      <c r="C211" t="s">
        <v>217</v>
      </c>
      <c r="D211" s="16"/>
      <c r="E211" s="16"/>
      <c r="F211" t="s">
        <v>217</v>
      </c>
      <c r="G211" t="s">
        <v>217</v>
      </c>
      <c r="H211" s="76">
        <v>0</v>
      </c>
      <c r="I211" s="76">
        <v>0</v>
      </c>
      <c r="K211" s="76">
        <v>0</v>
      </c>
      <c r="L211" s="76">
        <v>0</v>
      </c>
      <c r="M211" s="76">
        <v>0</v>
      </c>
      <c r="N211" s="76">
        <v>0</v>
      </c>
    </row>
    <row r="212" spans="2:14">
      <c r="B212" t="s">
        <v>260</v>
      </c>
      <c r="D212" s="16"/>
      <c r="E212" s="16"/>
      <c r="F212" s="16"/>
      <c r="G212" s="16"/>
    </row>
    <row r="213" spans="2:14">
      <c r="B213" t="s">
        <v>369</v>
      </c>
      <c r="D213" s="16"/>
      <c r="E213" s="16"/>
      <c r="F213" s="16"/>
      <c r="G213" s="16"/>
    </row>
    <row r="214" spans="2:14">
      <c r="B214" t="s">
        <v>370</v>
      </c>
      <c r="D214" s="16"/>
      <c r="E214" s="16"/>
      <c r="F214" s="16"/>
      <c r="G214" s="16"/>
    </row>
    <row r="215" spans="2:14">
      <c r="B215" s="16" t="s">
        <v>371</v>
      </c>
      <c r="D215" s="16"/>
      <c r="E215" s="16"/>
      <c r="F215" s="16"/>
      <c r="G215" s="16"/>
    </row>
    <row r="216" spans="2:14">
      <c r="B216" s="16" t="s">
        <v>1738</v>
      </c>
      <c r="D216" s="16"/>
      <c r="E216" s="16"/>
      <c r="F216" s="16"/>
      <c r="G216" s="16"/>
    </row>
    <row r="217" spans="2:14">
      <c r="B217" s="19"/>
      <c r="D217" s="16"/>
      <c r="E217" s="16"/>
      <c r="F217" s="16"/>
      <c r="G217" s="16"/>
    </row>
    <row r="218" spans="2:14">
      <c r="D218" s="16"/>
      <c r="E218" s="16"/>
      <c r="F218" s="16"/>
      <c r="G218" s="16"/>
    </row>
    <row r="219" spans="2:14">
      <c r="D219" s="16"/>
      <c r="E219" s="16"/>
      <c r="F219" s="16"/>
      <c r="G219" s="16"/>
    </row>
    <row r="220" spans="2:14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54620516.020000003</v>
      </c>
      <c r="K11" s="7"/>
      <c r="L11" s="75">
        <v>108058.2716050804</v>
      </c>
      <c r="M11" s="7"/>
      <c r="N11" s="75">
        <v>100</v>
      </c>
      <c r="O11" s="75">
        <v>1.25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54399694</v>
      </c>
      <c r="L12" s="78">
        <v>69074.922730999999</v>
      </c>
      <c r="N12" s="78">
        <v>63.92</v>
      </c>
      <c r="O12" s="78">
        <v>0.8</v>
      </c>
    </row>
    <row r="13" spans="2:65">
      <c r="B13" s="77" t="s">
        <v>2649</v>
      </c>
      <c r="C13" s="16"/>
      <c r="D13" s="16"/>
      <c r="E13" s="16"/>
      <c r="J13" s="78">
        <v>54399694</v>
      </c>
      <c r="L13" s="78">
        <v>69074.922730999999</v>
      </c>
      <c r="N13" s="78">
        <v>63.92</v>
      </c>
      <c r="O13" s="78">
        <v>0.8</v>
      </c>
    </row>
    <row r="14" spans="2:65">
      <c r="B14" t="s">
        <v>2650</v>
      </c>
      <c r="C14" t="s">
        <v>2651</v>
      </c>
      <c r="D14" t="s">
        <v>103</v>
      </c>
      <c r="E14" t="s">
        <v>2652</v>
      </c>
      <c r="F14" t="s">
        <v>126</v>
      </c>
      <c r="G14" t="s">
        <v>222</v>
      </c>
      <c r="H14" t="s">
        <v>152</v>
      </c>
      <c r="I14" t="s">
        <v>105</v>
      </c>
      <c r="J14" s="76">
        <v>22600000</v>
      </c>
      <c r="K14" s="76">
        <v>138</v>
      </c>
      <c r="L14" s="76">
        <v>31188</v>
      </c>
      <c r="M14" s="76">
        <v>0</v>
      </c>
      <c r="N14" s="76">
        <v>28.86</v>
      </c>
      <c r="O14" s="76">
        <v>0.36</v>
      </c>
    </row>
    <row r="15" spans="2:65">
      <c r="B15" t="s">
        <v>2653</v>
      </c>
      <c r="C15" t="s">
        <v>2654</v>
      </c>
      <c r="D15" t="s">
        <v>103</v>
      </c>
      <c r="E15" t="s">
        <v>2652</v>
      </c>
      <c r="F15" t="s">
        <v>126</v>
      </c>
      <c r="G15" t="s">
        <v>209</v>
      </c>
      <c r="H15" t="s">
        <v>152</v>
      </c>
      <c r="I15" t="s">
        <v>105</v>
      </c>
      <c r="J15" s="76">
        <v>26250000</v>
      </c>
      <c r="K15" s="76">
        <v>109.64</v>
      </c>
      <c r="L15" s="76">
        <v>28780.5</v>
      </c>
      <c r="M15" s="76">
        <v>0</v>
      </c>
      <c r="N15" s="76">
        <v>26.63</v>
      </c>
      <c r="O15" s="76">
        <v>0.33</v>
      </c>
    </row>
    <row r="16" spans="2:65">
      <c r="B16" t="s">
        <v>2655</v>
      </c>
      <c r="C16" t="s">
        <v>2656</v>
      </c>
      <c r="D16" t="s">
        <v>103</v>
      </c>
      <c r="E16" t="s">
        <v>2652</v>
      </c>
      <c r="F16" t="s">
        <v>126</v>
      </c>
      <c r="G16" t="s">
        <v>209</v>
      </c>
      <c r="H16" t="s">
        <v>152</v>
      </c>
      <c r="I16" t="s">
        <v>105</v>
      </c>
      <c r="J16" s="76">
        <v>1250000</v>
      </c>
      <c r="K16" s="76">
        <v>129.68</v>
      </c>
      <c r="L16" s="76">
        <v>1621</v>
      </c>
      <c r="M16" s="76">
        <v>0</v>
      </c>
      <c r="N16" s="76">
        <v>1.5</v>
      </c>
      <c r="O16" s="76">
        <v>0.02</v>
      </c>
    </row>
    <row r="17" spans="2:15">
      <c r="B17" t="s">
        <v>2657</v>
      </c>
      <c r="C17" t="s">
        <v>2658</v>
      </c>
      <c r="D17" t="s">
        <v>126</v>
      </c>
      <c r="E17" t="s">
        <v>2659</v>
      </c>
      <c r="F17" t="s">
        <v>1605</v>
      </c>
      <c r="G17" t="s">
        <v>217</v>
      </c>
      <c r="H17" t="s">
        <v>218</v>
      </c>
      <c r="I17" t="s">
        <v>113</v>
      </c>
      <c r="J17" s="76">
        <v>6000</v>
      </c>
      <c r="K17" s="76">
        <v>12777</v>
      </c>
      <c r="L17" s="76">
        <v>3186.7626780000001</v>
      </c>
      <c r="M17" s="76">
        <v>0</v>
      </c>
      <c r="N17" s="76">
        <v>2.95</v>
      </c>
      <c r="O17" s="76">
        <v>0.04</v>
      </c>
    </row>
    <row r="18" spans="2:15">
      <c r="B18" t="s">
        <v>2660</v>
      </c>
      <c r="C18" t="s">
        <v>2661</v>
      </c>
      <c r="D18" t="s">
        <v>103</v>
      </c>
      <c r="E18" t="s">
        <v>1051</v>
      </c>
      <c r="F18" t="s">
        <v>126</v>
      </c>
      <c r="G18" t="s">
        <v>217</v>
      </c>
      <c r="H18" t="s">
        <v>218</v>
      </c>
      <c r="I18" t="s">
        <v>105</v>
      </c>
      <c r="J18" s="76">
        <v>440803</v>
      </c>
      <c r="K18" s="76">
        <v>107.91</v>
      </c>
      <c r="L18" s="76">
        <v>475.67051729999997</v>
      </c>
      <c r="M18" s="76">
        <v>0</v>
      </c>
      <c r="N18" s="76">
        <v>0.44</v>
      </c>
      <c r="O18" s="76">
        <v>0.01</v>
      </c>
    </row>
    <row r="19" spans="2:15">
      <c r="B19" t="s">
        <v>2662</v>
      </c>
      <c r="C19" t="s">
        <v>2663</v>
      </c>
      <c r="D19" t="s">
        <v>103</v>
      </c>
      <c r="E19" t="s">
        <v>1051</v>
      </c>
      <c r="F19" t="s">
        <v>126</v>
      </c>
      <c r="G19" t="s">
        <v>217</v>
      </c>
      <c r="H19" t="s">
        <v>218</v>
      </c>
      <c r="I19" t="s">
        <v>105</v>
      </c>
      <c r="J19" s="76">
        <v>1427636</v>
      </c>
      <c r="K19" s="76">
        <v>95.27</v>
      </c>
      <c r="L19" s="76">
        <v>1360.1088172</v>
      </c>
      <c r="M19" s="76">
        <v>0</v>
      </c>
      <c r="N19" s="76">
        <v>1.26</v>
      </c>
      <c r="O19" s="76">
        <v>0.02</v>
      </c>
    </row>
    <row r="20" spans="2:15">
      <c r="B20" t="s">
        <v>2662</v>
      </c>
      <c r="C20" t="s">
        <v>2663</v>
      </c>
      <c r="D20" t="s">
        <v>103</v>
      </c>
      <c r="E20" t="s">
        <v>1051</v>
      </c>
      <c r="F20" t="s">
        <v>126</v>
      </c>
      <c r="G20" t="s">
        <v>217</v>
      </c>
      <c r="H20" t="s">
        <v>218</v>
      </c>
      <c r="I20" t="s">
        <v>105</v>
      </c>
      <c r="J20" s="76">
        <v>1859355</v>
      </c>
      <c r="K20" s="76">
        <v>95.27</v>
      </c>
      <c r="L20" s="76">
        <v>1771.4075084999999</v>
      </c>
      <c r="M20" s="76">
        <v>0</v>
      </c>
      <c r="N20" s="76">
        <v>1.64</v>
      </c>
      <c r="O20" s="76">
        <v>0.02</v>
      </c>
    </row>
    <row r="21" spans="2:15">
      <c r="B21" t="s">
        <v>2664</v>
      </c>
      <c r="C21" t="s">
        <v>2665</v>
      </c>
      <c r="D21" t="s">
        <v>103</v>
      </c>
      <c r="E21" t="s">
        <v>1051</v>
      </c>
      <c r="F21" t="s">
        <v>126</v>
      </c>
      <c r="G21" t="s">
        <v>217</v>
      </c>
      <c r="H21" t="s">
        <v>218</v>
      </c>
      <c r="I21" t="s">
        <v>105</v>
      </c>
      <c r="J21" s="76">
        <v>565900</v>
      </c>
      <c r="K21" s="76">
        <v>122.19</v>
      </c>
      <c r="L21" s="76">
        <v>691.47320999999999</v>
      </c>
      <c r="M21" s="76">
        <v>0</v>
      </c>
      <c r="N21" s="76">
        <v>0.64</v>
      </c>
      <c r="O21" s="76">
        <v>0.01</v>
      </c>
    </row>
    <row r="22" spans="2:15">
      <c r="B22" s="77" t="s">
        <v>258</v>
      </c>
      <c r="C22" s="16"/>
      <c r="D22" s="16"/>
      <c r="E22" s="16"/>
      <c r="J22" s="78">
        <v>220822.02</v>
      </c>
      <c r="L22" s="78">
        <v>38983.348874080402</v>
      </c>
      <c r="N22" s="78">
        <v>36.08</v>
      </c>
      <c r="O22" s="78">
        <v>0.45</v>
      </c>
    </row>
    <row r="23" spans="2:15">
      <c r="B23" s="77" t="s">
        <v>2666</v>
      </c>
      <c r="C23" s="16"/>
      <c r="D23" s="16"/>
      <c r="E23" s="16"/>
      <c r="J23" s="78">
        <v>220822.02</v>
      </c>
      <c r="L23" s="78">
        <v>38983.348874080402</v>
      </c>
      <c r="N23" s="78">
        <v>36.08</v>
      </c>
      <c r="O23" s="78">
        <v>0.45</v>
      </c>
    </row>
    <row r="24" spans="2:15">
      <c r="B24" t="s">
        <v>2667</v>
      </c>
      <c r="C24" t="s">
        <v>2668</v>
      </c>
      <c r="D24" t="s">
        <v>126</v>
      </c>
      <c r="E24" t="s">
        <v>2669</v>
      </c>
      <c r="F24" t="s">
        <v>1605</v>
      </c>
      <c r="G24" t="s">
        <v>217</v>
      </c>
      <c r="H24" t="s">
        <v>218</v>
      </c>
      <c r="I24" t="s">
        <v>109</v>
      </c>
      <c r="J24" s="76">
        <v>142696</v>
      </c>
      <c r="K24" s="76">
        <v>1658.61</v>
      </c>
      <c r="L24" s="76">
        <v>8352.3317732424002</v>
      </c>
      <c r="M24" s="76">
        <v>0</v>
      </c>
      <c r="N24" s="76">
        <v>7.73</v>
      </c>
      <c r="O24" s="76">
        <v>0.1</v>
      </c>
    </row>
    <row r="25" spans="2:15">
      <c r="B25" t="s">
        <v>2670</v>
      </c>
      <c r="C25" t="s">
        <v>2671</v>
      </c>
      <c r="D25" t="s">
        <v>2672</v>
      </c>
      <c r="E25" t="s">
        <v>2673</v>
      </c>
      <c r="F25" t="s">
        <v>1605</v>
      </c>
      <c r="G25" t="s">
        <v>217</v>
      </c>
      <c r="H25" t="s">
        <v>218</v>
      </c>
      <c r="I25" t="s">
        <v>109</v>
      </c>
      <c r="J25" s="76">
        <v>38547.910000000003</v>
      </c>
      <c r="K25" s="76">
        <v>11110</v>
      </c>
      <c r="L25" s="76">
        <v>15113.552314729</v>
      </c>
      <c r="M25" s="76">
        <v>0</v>
      </c>
      <c r="N25" s="76">
        <v>13.99</v>
      </c>
      <c r="O25" s="76">
        <v>0.17</v>
      </c>
    </row>
    <row r="26" spans="2:15">
      <c r="B26" t="s">
        <v>2670</v>
      </c>
      <c r="C26" t="s">
        <v>2671</v>
      </c>
      <c r="D26" t="s">
        <v>2672</v>
      </c>
      <c r="E26" t="s">
        <v>2673</v>
      </c>
      <c r="F26" t="s">
        <v>1605</v>
      </c>
      <c r="G26" t="s">
        <v>217</v>
      </c>
      <c r="H26" t="s">
        <v>218</v>
      </c>
      <c r="I26" t="s">
        <v>109</v>
      </c>
      <c r="J26" s="76">
        <v>39578.11</v>
      </c>
      <c r="K26" s="76">
        <v>11110</v>
      </c>
      <c r="L26" s="76">
        <v>15517.464786109</v>
      </c>
      <c r="M26" s="76">
        <v>0</v>
      </c>
      <c r="N26" s="76">
        <v>14.36</v>
      </c>
      <c r="O26" s="76">
        <v>0.18</v>
      </c>
    </row>
    <row r="27" spans="2:15">
      <c r="B27" t="s">
        <v>260</v>
      </c>
      <c r="C27" s="16"/>
      <c r="D27" s="16"/>
      <c r="E27" s="16"/>
    </row>
    <row r="28" spans="2:15">
      <c r="B28" t="s">
        <v>369</v>
      </c>
      <c r="C28" s="16"/>
      <c r="D28" s="16"/>
      <c r="E28" s="16"/>
    </row>
    <row r="29" spans="2:15">
      <c r="B29" t="s">
        <v>370</v>
      </c>
      <c r="C29" s="16"/>
      <c r="D29" s="16"/>
      <c r="E29" s="16"/>
    </row>
    <row r="30" spans="2:15">
      <c r="B30" t="s">
        <v>371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1696048</v>
      </c>
      <c r="H11" s="7"/>
      <c r="I11" s="75">
        <v>850.79368399999998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1696048</v>
      </c>
      <c r="I12" s="78">
        <v>850.79368399999998</v>
      </c>
      <c r="K12" s="78">
        <v>100</v>
      </c>
      <c r="L12" s="78">
        <v>0.01</v>
      </c>
    </row>
    <row r="13" spans="2:60">
      <c r="B13" s="77" t="s">
        <v>2674</v>
      </c>
      <c r="D13" s="16"/>
      <c r="E13" s="16"/>
      <c r="G13" s="78">
        <v>1696048</v>
      </c>
      <c r="I13" s="78">
        <v>850.79368399999998</v>
      </c>
      <c r="K13" s="78">
        <v>100</v>
      </c>
      <c r="L13" s="78">
        <v>0.01</v>
      </c>
    </row>
    <row r="14" spans="2:60">
      <c r="B14" t="s">
        <v>2675</v>
      </c>
      <c r="C14" t="s">
        <v>2676</v>
      </c>
      <c r="D14" t="s">
        <v>103</v>
      </c>
      <c r="E14" t="s">
        <v>1895</v>
      </c>
      <c r="F14" t="s">
        <v>105</v>
      </c>
      <c r="G14" s="76">
        <v>900000</v>
      </c>
      <c r="H14" s="76">
        <v>20.399999999999999</v>
      </c>
      <c r="I14" s="76">
        <v>183.6</v>
      </c>
      <c r="J14" s="76">
        <v>6.78</v>
      </c>
      <c r="K14" s="76">
        <v>21.58</v>
      </c>
      <c r="L14" s="76">
        <v>0</v>
      </c>
    </row>
    <row r="15" spans="2:60">
      <c r="B15" t="s">
        <v>2677</v>
      </c>
      <c r="C15" t="s">
        <v>2678</v>
      </c>
      <c r="D15" t="s">
        <v>103</v>
      </c>
      <c r="E15" t="s">
        <v>751</v>
      </c>
      <c r="F15" t="s">
        <v>105</v>
      </c>
      <c r="G15" s="76">
        <v>3250</v>
      </c>
      <c r="H15" s="76">
        <v>718.9</v>
      </c>
      <c r="I15" s="76">
        <v>23.364249999999998</v>
      </c>
      <c r="J15" s="76">
        <v>0.22</v>
      </c>
      <c r="K15" s="76">
        <v>2.75</v>
      </c>
      <c r="L15" s="76">
        <v>0</v>
      </c>
    </row>
    <row r="16" spans="2:60">
      <c r="B16" t="s">
        <v>2679</v>
      </c>
      <c r="C16" t="s">
        <v>2680</v>
      </c>
      <c r="D16" t="s">
        <v>103</v>
      </c>
      <c r="E16" t="s">
        <v>433</v>
      </c>
      <c r="F16" t="s">
        <v>105</v>
      </c>
      <c r="G16" s="76">
        <v>600</v>
      </c>
      <c r="H16" s="76">
        <v>192.1</v>
      </c>
      <c r="I16" s="76">
        <v>1.1526000000000001</v>
      </c>
      <c r="J16" s="76">
        <v>0</v>
      </c>
      <c r="K16" s="76">
        <v>0.14000000000000001</v>
      </c>
      <c r="L16" s="76">
        <v>0</v>
      </c>
    </row>
    <row r="17" spans="2:12">
      <c r="B17" t="s">
        <v>2681</v>
      </c>
      <c r="C17" t="s">
        <v>2682</v>
      </c>
      <c r="D17" t="s">
        <v>103</v>
      </c>
      <c r="E17" t="s">
        <v>433</v>
      </c>
      <c r="F17" t="s">
        <v>105</v>
      </c>
      <c r="G17" s="76">
        <v>72798</v>
      </c>
      <c r="H17" s="76">
        <v>398.3</v>
      </c>
      <c r="I17" s="76">
        <v>289.95443399999999</v>
      </c>
      <c r="J17" s="76">
        <v>0.17</v>
      </c>
      <c r="K17" s="76">
        <v>34.08</v>
      </c>
      <c r="L17" s="76">
        <v>0</v>
      </c>
    </row>
    <row r="18" spans="2:12">
      <c r="B18" t="s">
        <v>2683</v>
      </c>
      <c r="C18" t="s">
        <v>2684</v>
      </c>
      <c r="D18" t="s">
        <v>103</v>
      </c>
      <c r="E18" t="s">
        <v>433</v>
      </c>
      <c r="F18" t="s">
        <v>105</v>
      </c>
      <c r="G18" s="76">
        <v>66400</v>
      </c>
      <c r="H18" s="76">
        <v>23.4</v>
      </c>
      <c r="I18" s="76">
        <v>15.537599999999999</v>
      </c>
      <c r="J18" s="76">
        <v>1.1200000000000001</v>
      </c>
      <c r="K18" s="76">
        <v>1.83</v>
      </c>
      <c r="L18" s="76">
        <v>0</v>
      </c>
    </row>
    <row r="19" spans="2:12">
      <c r="B19" t="s">
        <v>2683</v>
      </c>
      <c r="C19" t="s">
        <v>2684</v>
      </c>
      <c r="D19" t="s">
        <v>103</v>
      </c>
      <c r="E19" t="s">
        <v>433</v>
      </c>
      <c r="F19" t="s">
        <v>105</v>
      </c>
      <c r="G19" s="76">
        <v>185700</v>
      </c>
      <c r="H19" s="76">
        <v>23.4</v>
      </c>
      <c r="I19" s="76">
        <v>43.453800000000001</v>
      </c>
      <c r="J19" s="76">
        <v>3.14</v>
      </c>
      <c r="K19" s="76">
        <v>5.1100000000000003</v>
      </c>
      <c r="L19" s="76">
        <v>0</v>
      </c>
    </row>
    <row r="20" spans="2:12">
      <c r="B20" t="s">
        <v>2685</v>
      </c>
      <c r="C20" t="s">
        <v>2686</v>
      </c>
      <c r="D20" t="s">
        <v>103</v>
      </c>
      <c r="E20" t="s">
        <v>433</v>
      </c>
      <c r="F20" t="s">
        <v>105</v>
      </c>
      <c r="G20" s="76">
        <v>66400</v>
      </c>
      <c r="H20" s="76">
        <v>51</v>
      </c>
      <c r="I20" s="76">
        <v>33.863999999999997</v>
      </c>
      <c r="J20" s="76">
        <v>1.1200000000000001</v>
      </c>
      <c r="K20" s="76">
        <v>3.98</v>
      </c>
      <c r="L20" s="76">
        <v>0</v>
      </c>
    </row>
    <row r="21" spans="2:12">
      <c r="B21" t="s">
        <v>2685</v>
      </c>
      <c r="C21" t="s">
        <v>2686</v>
      </c>
      <c r="D21" t="s">
        <v>103</v>
      </c>
      <c r="E21" t="s">
        <v>433</v>
      </c>
      <c r="F21" t="s">
        <v>105</v>
      </c>
      <c r="G21" s="76">
        <v>185700</v>
      </c>
      <c r="H21" s="76">
        <v>51</v>
      </c>
      <c r="I21" s="76">
        <v>94.706999999999994</v>
      </c>
      <c r="J21" s="76">
        <v>3.14</v>
      </c>
      <c r="K21" s="76">
        <v>11.13</v>
      </c>
      <c r="L21" s="76">
        <v>0</v>
      </c>
    </row>
    <row r="22" spans="2:12">
      <c r="B22" t="s">
        <v>2687</v>
      </c>
      <c r="C22" t="s">
        <v>2688</v>
      </c>
      <c r="D22" t="s">
        <v>103</v>
      </c>
      <c r="E22" t="s">
        <v>433</v>
      </c>
      <c r="F22" t="s">
        <v>105</v>
      </c>
      <c r="G22" s="76">
        <v>20000</v>
      </c>
      <c r="H22" s="76">
        <v>655</v>
      </c>
      <c r="I22" s="76">
        <v>131</v>
      </c>
      <c r="J22" s="76">
        <v>0</v>
      </c>
      <c r="K22" s="76">
        <v>15.4</v>
      </c>
      <c r="L22" s="76">
        <v>0</v>
      </c>
    </row>
    <row r="23" spans="2:12">
      <c r="B23" t="s">
        <v>2689</v>
      </c>
      <c r="C23" t="s">
        <v>2690</v>
      </c>
      <c r="D23" t="s">
        <v>103</v>
      </c>
      <c r="E23" t="s">
        <v>131</v>
      </c>
      <c r="F23" t="s">
        <v>105</v>
      </c>
      <c r="G23" s="76">
        <v>195200</v>
      </c>
      <c r="H23" s="76">
        <v>17.5</v>
      </c>
      <c r="I23" s="76">
        <v>34.159999999999997</v>
      </c>
      <c r="J23" s="76">
        <v>0</v>
      </c>
      <c r="K23" s="76">
        <v>4.0199999999999996</v>
      </c>
      <c r="L23" s="76">
        <v>0</v>
      </c>
    </row>
    <row r="24" spans="2:12">
      <c r="B24" s="77" t="s">
        <v>258</v>
      </c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s="77" t="s">
        <v>2691</v>
      </c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t="s">
        <v>260</v>
      </c>
      <c r="D27" s="16"/>
      <c r="E27" s="16"/>
    </row>
    <row r="28" spans="2:12">
      <c r="B28" t="s">
        <v>369</v>
      </c>
      <c r="D28" s="16"/>
      <c r="E28" s="16"/>
    </row>
    <row r="29" spans="2:12">
      <c r="B29" t="s">
        <v>370</v>
      </c>
      <c r="D29" s="16"/>
      <c r="E29" s="16"/>
    </row>
    <row r="30" spans="2:12">
      <c r="B30" t="s">
        <v>371</v>
      </c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B27E38-0950-405E-BBC3-E1E86487C8BC}"/>
</file>

<file path=customXml/itemProps2.xml><?xml version="1.0" encoding="utf-8"?>
<ds:datastoreItem xmlns:ds="http://schemas.openxmlformats.org/officeDocument/2006/customXml" ds:itemID="{547F6A4B-5EEF-4514-B055-66EF782FE7AB}"/>
</file>

<file path=customXml/itemProps3.xml><?xml version="1.0" encoding="utf-8"?>
<ds:datastoreItem xmlns:ds="http://schemas.openxmlformats.org/officeDocument/2006/customXml" ds:itemID="{4ED618A3-A0A9-42FD-85CC-49E993DED2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520042177_bsum_0317</dc:title>
  <dc:creator>Yuli</dc:creator>
  <cp:lastModifiedBy>אוראל דוניצה</cp:lastModifiedBy>
  <dcterms:created xsi:type="dcterms:W3CDTF">2015-11-10T09:34:27Z</dcterms:created>
  <dcterms:modified xsi:type="dcterms:W3CDTF">2017-10-23T14:21:36Z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