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7\"/>
    </mc:Choice>
  </mc:AlternateContent>
  <bookViews>
    <workbookView xWindow="0" yWindow="105" windowWidth="24240" windowHeight="12585" firstSheet="2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I11" i="26" l="1"/>
  <c r="I12" i="26"/>
  <c r="C37" i="1"/>
  <c r="J14" i="2"/>
  <c r="J13" i="2" l="1"/>
  <c r="J12" i="2" s="1"/>
  <c r="J11" i="2" s="1"/>
  <c r="C11" i="1" s="1"/>
  <c r="C42" i="1" s="1"/>
  <c r="D18" i="1"/>
  <c r="C18" i="1"/>
  <c r="J11" i="8"/>
  <c r="L11" i="8"/>
  <c r="O11" i="8"/>
  <c r="N11" i="8"/>
</calcChain>
</file>

<file path=xl/sharedStrings.xml><?xml version="1.0" encoding="utf-8"?>
<sst xmlns="http://schemas.openxmlformats.org/spreadsheetml/2006/main" count="3237" uniqueCount="682">
  <si>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</si>
  <si>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</si>
  <si>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</si>
  <si>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</si>
  <si>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</si>
  <si>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</si>
  <si>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</si>
  <si>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</si>
  <si>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</si>
  <si>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</si>
  <si>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</si>
  <si>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</si>
  <si>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</si>
  <si>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</si>
  <si>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</si>
  <si>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</si>
  <si>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</si>
  <si>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</si>
  <si>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</si>
  <si>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</si>
  <si>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</si>
  <si>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</si>
  <si>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</si>
  <si>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</si>
  <si>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</si>
  <si>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</si>
  <si>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</si>
  <si>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</si>
  <si>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</si>
  <si>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</si>
  <si>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</si>
  <si>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</si>
  <si>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</si>
  <si>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</si>
  <si>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</si>
  <si>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</si>
  <si>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</si>
  <si>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</si>
  <si>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</si>
  <si>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</si>
  <si>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</si>
  <si>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</si>
  <si>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</si>
  <si>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</si>
  <si>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</si>
  <si>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</si>
  <si>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</si>
  <si>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</si>
  <si>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</si>
  <si>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</si>
  <si>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</si>
  <si>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</si>
  <si>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</si>
  <si>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</si>
  <si>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</si>
  <si>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</si>
  <si>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</si>
  <si>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</si>
  <si>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</si>
  <si>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</si>
  <si>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</si>
  <si>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</si>
  <si>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</si>
  <si>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</si>
  <si>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</si>
  <si>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</si>
  <si>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</si>
  <si>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</si>
  <si>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</si>
  <si>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</si>
  <si>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</si>
  <si>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</si>
  <si>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</si>
  <si>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</si>
  <si>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</si>
  <si>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</si>
  <si>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</si>
  <si>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</si>
  <si>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</si>
  <si>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</si>
  <si>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</si>
  <si>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</si>
  <si>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</si>
  <si>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</si>
  <si>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</si>
  <si>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</si>
  <si>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</si>
  <si>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</si>
  <si>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</si>
  <si>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</si>
  <si>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</si>
  <si>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</si>
  <si>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</si>
  <si>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</si>
  <si>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</si>
  <si>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</si>
  <si>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</si>
  <si>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</si>
  <si>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</si>
  <si>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</si>
  <si>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</si>
  <si>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</si>
  <si>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</si>
  <si>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</si>
  <si>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</si>
  <si>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</si>
  <si>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</si>
  <si>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</si>
  <si>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</si>
  <si>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</si>
  <si>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</si>
  <si>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</si>
  <si>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</si>
  <si>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</si>
  <si>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</si>
  <si>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</si>
  <si>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</si>
  <si>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</si>
  <si>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</si>
  <si>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</si>
  <si>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</si>
  <si>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</si>
  <si>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</si>
  <si>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</si>
  <si>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</si>
  <si>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</si>
  <si>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</si>
  <si>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</si>
  <si>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</si>
  <si>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</si>
  <si>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</si>
  <si>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</si>
  <si>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</si>
  <si>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</si>
  <si>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</si>
  <si>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</si>
  <si>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</si>
  <si>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</si>
  <si>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</si>
  <si>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</si>
  <si>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</si>
  <si>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</si>
  <si>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</si>
  <si>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</si>
  <si>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</si>
  <si>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</si>
  <si>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</si>
  <si>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</si>
  <si>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</si>
  <si>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</si>
  <si>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</si>
  <si>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</si>
  <si>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</si>
  <si>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</si>
  <si>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</si>
  <si>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</si>
  <si>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</si>
  <si>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</si>
  <si>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</si>
  <si>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</si>
  <si>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</si>
  <si>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</si>
  <si>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</si>
  <si>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</si>
  <si>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</si>
  <si>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</si>
  <si>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</si>
  <si>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</si>
  <si>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</si>
  <si>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</si>
  <si>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</si>
  <si>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</si>
  <si>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</si>
  <si>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</si>
  <si>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</si>
  <si>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</si>
  <si>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</si>
  <si>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</si>
  <si>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</si>
  <si>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</si>
  <si>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</si>
  <si>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</si>
  <si>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</si>
  <si>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</si>
  <si>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</si>
  <si>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</si>
  <si>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</si>
  <si>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</si>
  <si>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</si>
  <si>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</si>
  <si>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</si>
  <si>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</si>
  <si>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</si>
  <si>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</si>
  <si>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</si>
  <si>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</si>
  <si>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30/09/2017</t>
  </si>
  <si>
    <t>הכשרה ביטוח מסלולית מניות</t>
  </si>
  <si>
    <t>הכשרה מניות 291807</t>
  </si>
  <si>
    <t>58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</si>
  <si>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</si>
  <si>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</si>
  <si>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</si>
  <si>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</si>
  <si>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</si>
  <si>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</si>
  <si>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</si>
  <si>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</si>
  <si>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</si>
  <si>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</si>
  <si>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</si>
  <si>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</si>
  <si>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</si>
  <si>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</si>
  <si>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</si>
  <si>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</si>
  <si>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</si>
  <si>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</si>
  <si>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</si>
  <si>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</si>
  <si>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</si>
  <si>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</si>
  <si>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</si>
  <si>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</si>
  <si>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</si>
  <si>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מק"מ 828- האוצר - ממשלתית קצרה</t>
  </si>
  <si>
    <t>RF</t>
  </si>
  <si>
    <t>09/08/17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</si>
  <si>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</si>
  <si>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</si>
  <si>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</si>
  <si>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</si>
  <si>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</si>
  <si>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</si>
  <si>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</si>
  <si>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</si>
  <si>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</si>
  <si>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</si>
  <si>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</si>
  <si>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</si>
  <si>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</si>
  <si>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</si>
  <si>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</si>
  <si>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</si>
  <si>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</si>
  <si>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</si>
  <si>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</si>
  <si>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</si>
  <si>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</si>
  <si>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</si>
  <si>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</si>
  <si>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</si>
  <si>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</si>
  <si>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</si>
  <si>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</si>
  <si>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</si>
  <si>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</si>
  <si>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</si>
  <si>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</si>
  <si>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</si>
  <si>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</si>
  <si>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</si>
  <si>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</si>
  <si>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דלק קבוצה- דלק קבוצה</t>
  </si>
  <si>
    <t>1084128</t>
  </si>
  <si>
    <t>1095</t>
  </si>
  <si>
    <t>בזן- בתי זיקוק</t>
  </si>
  <si>
    <t>2590248</t>
  </si>
  <si>
    <t>259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</si>
  <si>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</si>
  <si>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</si>
  <si>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</si>
  <si>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</si>
  <si>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</si>
  <si>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</si>
  <si>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</si>
  <si>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</si>
  <si>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</si>
  <si>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</si>
  <si>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</si>
  <si>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</si>
  <si>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</si>
  <si>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כימיה, גומי ופלסטיק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</si>
  <si>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</si>
  <si>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</si>
  <si>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</si>
  <si>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</si>
  <si>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</si>
  <si>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</si>
  <si>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</si>
  <si>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מזון</t>
  </si>
  <si>
    <t>שטראוס- שטראוס</t>
  </si>
  <si>
    <t>746016</t>
  </si>
  <si>
    <t>746</t>
  </si>
  <si>
    <t>מיילן- מיילן</t>
  </si>
  <si>
    <t>1136704</t>
  </si>
  <si>
    <t>1655</t>
  </si>
  <si>
    <t>מסחר</t>
  </si>
  <si>
    <t>אירפורט סיטי- איירפורט</t>
  </si>
  <si>
    <t>1095835</t>
  </si>
  <si>
    <t>1300</t>
  </si>
  <si>
    <t>נדל"ן ובינוי</t>
  </si>
  <si>
    <t>אלוני חץ- אלוני חץ</t>
  </si>
  <si>
    <t>390013</t>
  </si>
  <si>
    <t>390</t>
  </si>
  <si>
    <t>אמות- אמות</t>
  </si>
  <si>
    <t>1097278</t>
  </si>
  <si>
    <t>1328</t>
  </si>
  <si>
    <t>ביג</t>
  </si>
  <si>
    <t>1097260</t>
  </si>
  <si>
    <t>1327</t>
  </si>
  <si>
    <t>גזית גלוב- גזית גלוב</t>
  </si>
  <si>
    <t>126011</t>
  </si>
  <si>
    <t>126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</si>
  <si>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</si>
  <si>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</si>
  <si>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</si>
  <si>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</si>
  <si>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</si>
  <si>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</si>
  <si>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</si>
  <si>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</si>
  <si>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</si>
  <si>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סלקום</t>
  </si>
  <si>
    <t>1101534</t>
  </si>
  <si>
    <t>2066</t>
  </si>
  <si>
    <t>פרטנר- פרטנר</t>
  </si>
  <si>
    <t>1083484</t>
  </si>
  <si>
    <t>2095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</si>
  <si>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</si>
  <si>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</si>
  <si>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</si>
  <si>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</si>
  <si>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</si>
  <si>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</si>
  <si>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</si>
  <si>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</si>
  <si>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ביטוח</t>
  </si>
  <si>
    <t>כלל ביטוח- כלל ביטוח</t>
  </si>
  <si>
    <t>224014</t>
  </si>
  <si>
    <t>224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</si>
  <si>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</si>
  <si>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</si>
  <si>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</si>
  <si>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</si>
  <si>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</si>
  <si>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</si>
  <si>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אגוד- בנק אגוד</t>
  </si>
  <si>
    <t>722314</t>
  </si>
  <si>
    <t>722</t>
  </si>
  <si>
    <t>אלקטרה- אלקטרה</t>
  </si>
  <si>
    <t>739037</t>
  </si>
  <si>
    <t>739</t>
  </si>
  <si>
    <t>ביטוח ישיר- ביטוח ישיר</t>
  </si>
  <si>
    <t>1083682</t>
  </si>
  <si>
    <t>1089</t>
  </si>
  <si>
    <t>יואל- יואל</t>
  </si>
  <si>
    <t>583013</t>
  </si>
  <si>
    <t>583</t>
  </si>
  <si>
    <t>נפטא- נפטא חברה ישראלית לנפט</t>
  </si>
  <si>
    <t>643015</t>
  </si>
  <si>
    <t>190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</si>
  <si>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</si>
  <si>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</si>
  <si>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</si>
  <si>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</si>
  <si>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</si>
  <si>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</si>
  <si>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</si>
  <si>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</si>
  <si>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סאני תקשורת- סיירן</t>
  </si>
  <si>
    <t>1082353</t>
  </si>
  <si>
    <t>2155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</si>
  <si>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</si>
  <si>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</si>
  <si>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</si>
  <si>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</si>
  <si>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</si>
  <si>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</si>
  <si>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</si>
  <si>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</si>
  <si>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</si>
  <si>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</si>
  <si>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אזורים</t>
  </si>
  <si>
    <t>715011</t>
  </si>
  <si>
    <t>715</t>
  </si>
  <si>
    <t>אפריקה מגורים</t>
  </si>
  <si>
    <t>1097948</t>
  </si>
  <si>
    <t>1338</t>
  </si>
  <si>
    <t>בראק אן וי- בראק אן וי</t>
  </si>
  <si>
    <t>1121607</t>
  </si>
  <si>
    <t>1560</t>
  </si>
  <si>
    <t>דמרי- דמרי</t>
  </si>
  <si>
    <t>1090315</t>
  </si>
  <si>
    <t>1193</t>
  </si>
  <si>
    <t>כלכלית  ים- כלכלית</t>
  </si>
  <si>
    <t>198010</t>
  </si>
  <si>
    <t>198</t>
  </si>
  <si>
    <t>מבני תעשיה- מבני תעשיה</t>
  </si>
  <si>
    <t>226019</t>
  </si>
  <si>
    <t>226</t>
  </si>
  <si>
    <t>סלע נדל"ן- סלע נדלן</t>
  </si>
  <si>
    <t>1109644</t>
  </si>
  <si>
    <t>1514</t>
  </si>
  <si>
    <t>ריט 1- ריט</t>
  </si>
  <si>
    <t>1098920</t>
  </si>
  <si>
    <t>1357</t>
  </si>
  <si>
    <t>שיכון ובינוי- שיכון ובינוי</t>
  </si>
  <si>
    <t>1081942</t>
  </si>
  <si>
    <t>1068</t>
  </si>
  <si>
    <t>גילת- גילת</t>
  </si>
  <si>
    <t>1082510</t>
  </si>
  <si>
    <t>2030</t>
  </si>
  <si>
    <t>ציוד תקשורת</t>
  </si>
  <si>
    <t>אנרג'יקס- אנרג'יקס</t>
  </si>
  <si>
    <t>1123355</t>
  </si>
  <si>
    <t>1581</t>
  </si>
  <si>
    <t>נאוי- נאוי</t>
  </si>
  <si>
    <t>208017</t>
  </si>
  <si>
    <t>208</t>
  </si>
  <si>
    <t>סה"כ מניות היתר</t>
  </si>
  <si>
    <t>אירונאוטיקס- אירונאוטיקס</t>
  </si>
  <si>
    <t>1141142</t>
  </si>
  <si>
    <t>4850</t>
  </si>
  <si>
    <t>לפידות- לפידות</t>
  </si>
  <si>
    <t>642017</t>
  </si>
  <si>
    <t>642</t>
  </si>
  <si>
    <t>אליום מדיקל- אליום מדיקל</t>
  </si>
  <si>
    <t>1101450</t>
  </si>
  <si>
    <t>1393</t>
  </si>
  <si>
    <t>מכשור רפואי</t>
  </si>
  <si>
    <t>טיב טעם- טיב טעם</t>
  </si>
  <si>
    <t>103010</t>
  </si>
  <si>
    <t>103</t>
  </si>
  <si>
    <t>אאורה</t>
  </si>
  <si>
    <t>373019</t>
  </si>
  <si>
    <t>373</t>
  </si>
  <si>
    <t>אביב- אביב</t>
  </si>
  <si>
    <t>444018</t>
  </si>
  <si>
    <t>106</t>
  </si>
  <si>
    <t>אלקטרה נדלן- אלקטרה נדל"ן</t>
  </si>
  <si>
    <t>1094044</t>
  </si>
  <si>
    <t>1264</t>
  </si>
  <si>
    <t>אספן גרופ- אספן גרופ</t>
  </si>
  <si>
    <t>313015</t>
  </si>
  <si>
    <t>313</t>
  </si>
  <si>
    <t>בית  זהב- בית הזהב</t>
  </si>
  <si>
    <t>235010</t>
  </si>
  <si>
    <t>235</t>
  </si>
  <si>
    <t>הכשרת ישוב- גולף</t>
  </si>
  <si>
    <t>612010</t>
  </si>
  <si>
    <t>1310</t>
  </si>
  <si>
    <t>חג'ג' נדל"ן- חג'ג' נדלן</t>
  </si>
  <si>
    <t>823013</t>
  </si>
  <si>
    <t>823</t>
  </si>
  <si>
    <t>ישראל קנדה- ישראל קנדה</t>
  </si>
  <si>
    <t>434019</t>
  </si>
  <si>
    <t>434</t>
  </si>
  <si>
    <t>מהדרין- מהדרין</t>
  </si>
  <si>
    <t>686014</t>
  </si>
  <si>
    <t>686</t>
  </si>
  <si>
    <t>מנרב- מנרב אחזקות</t>
  </si>
  <si>
    <t>155036</t>
  </si>
  <si>
    <t>155</t>
  </si>
  <si>
    <t>מנרב פרויקטים- מנרב אחזקות</t>
  </si>
  <si>
    <t>1140243</t>
  </si>
  <si>
    <t>סקייליין- סקייליין</t>
  </si>
  <si>
    <t>1131556</t>
  </si>
  <si>
    <t>1613</t>
  </si>
  <si>
    <t>נובולוג- נובולוג</t>
  </si>
  <si>
    <t>1140151</t>
  </si>
  <si>
    <t>4789</t>
  </si>
  <si>
    <t>פורסייט- פורסייט</t>
  </si>
  <si>
    <t>199018</t>
  </si>
  <si>
    <t>199</t>
  </si>
  <si>
    <t>סה"כ call 001 אופציות</t>
  </si>
  <si>
    <t>MOHAWK INDUSTRI- Mohawk Industries Inc</t>
  </si>
  <si>
    <t>NYSE</t>
  </si>
  <si>
    <t>בלומברג</t>
  </si>
  <si>
    <t>4832</t>
  </si>
  <si>
    <t>Consumer Durables &amp; Apparel</t>
  </si>
  <si>
    <t>V - VISA INC-CLASS- VISA INC</t>
  </si>
  <si>
    <t>US92826C8394</t>
  </si>
  <si>
    <t>2495</t>
  </si>
  <si>
    <t>Diversified Financials</t>
  </si>
  <si>
    <t>KORNIT DIGITAL-KRNT</t>
  </si>
  <si>
    <t>IL0011216723</t>
  </si>
  <si>
    <t>4734</t>
  </si>
  <si>
    <t>Other</t>
  </si>
  <si>
    <t>Potash Corporation</t>
  </si>
  <si>
    <t>CA73755L1076</t>
  </si>
  <si>
    <t>2785</t>
  </si>
  <si>
    <t>LAM RESEARCH CORPORATION</t>
  </si>
  <si>
    <t>US5128071082</t>
  </si>
  <si>
    <t>4876</t>
  </si>
  <si>
    <t>Semiconductors &amp; Semiconductor Equipment</t>
  </si>
  <si>
    <t>ELECTRONIC ARTS</t>
  </si>
  <si>
    <t>US2855121099</t>
  </si>
  <si>
    <t>4875</t>
  </si>
  <si>
    <t>Software &amp; Services</t>
  </si>
  <si>
    <t>WIX -  WIX.COM- WIX.COM</t>
  </si>
  <si>
    <t>IL0011301780</t>
  </si>
  <si>
    <t>NASDAQ</t>
  </si>
  <si>
    <t>4270</t>
  </si>
  <si>
    <t>סה"כ שמחקות מדדי מניות בישראל</t>
  </si>
  <si>
    <t>מגדל תא-SME 150- מגדל ביטוח הון</t>
  </si>
  <si>
    <t>5124714</t>
  </si>
  <si>
    <t>הראל סל בנקים- הראל סל בע"מ</t>
  </si>
  <si>
    <t>1113752</t>
  </si>
  <si>
    <t>1523</t>
  </si>
  <si>
    <t>תעודות סל</t>
  </si>
  <si>
    <t>סה"כ שמחקות מדדי מניות בחו"ל</t>
  </si>
  <si>
    <t>הראל סל נאסד"ק 100</t>
  </si>
  <si>
    <t>1116458</t>
  </si>
  <si>
    <t>הראל סל פיננסים אירופה- הראל סל בע"מ</t>
  </si>
  <si>
    <t>1131788</t>
  </si>
  <si>
    <t>פסגות סל דאקס שקל- פסגות תעודות סל בע"מ</t>
  </si>
  <si>
    <t>1120203</t>
  </si>
  <si>
    <t>1108</t>
  </si>
  <si>
    <t>פסגות סל נאסדק 100- פסגות תעודות סל בע"מ</t>
  </si>
  <si>
    <t>1118801</t>
  </si>
  <si>
    <t>פסגות סל שקלי S&amp;P 500- פסגות תעודות סל בע"מ</t>
  </si>
  <si>
    <t>1116060</t>
  </si>
  <si>
    <t>קסם גרמניה MID CAP מנוטרלת מטח- קסם תעודות סל ומוצרי מדדים בע"מ</t>
  </si>
  <si>
    <t>1130731</t>
  </si>
  <si>
    <t>1224</t>
  </si>
  <si>
    <t>קסם ת"א בלוסטאר ישראל גלובל טכנולוגיה- קסם תעודות סל ומוצרי מדדים בע"מ</t>
  </si>
  <si>
    <t>1137959</t>
  </si>
  <si>
    <t>תכלית גרמניה MDAX שקלי- תכלית תעודות סל בע"מ</t>
  </si>
  <si>
    <t>1130624</t>
  </si>
  <si>
    <t>1223</t>
  </si>
  <si>
    <t>תכלית נאסד"ק 100 מנוטרלת מטבע- תכלית תעודות סל בע"מ</t>
  </si>
  <si>
    <t>1137553</t>
  </si>
  <si>
    <t>תכלית ספרד מנוטרלת- תכלית תעודות סל בע"מ</t>
  </si>
  <si>
    <t>1135631</t>
  </si>
  <si>
    <t>תכלית צרפת CA מנוטרלת מטבע- תכלית תעודות סל בע"מ</t>
  </si>
  <si>
    <t>1135649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</si>
  <si>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</si>
  <si>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</si>
  <si>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</si>
  <si>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</si>
  <si>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</si>
  <si>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</si>
  <si>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</si>
  <si>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Banks</t>
  </si>
  <si>
    <t>XLF - Financial Select- STATE STREET-SPDRS</t>
  </si>
  <si>
    <t>US81369Y6059</t>
  </si>
  <si>
    <t>ISHARES NASDAQ</t>
  </si>
  <si>
    <t>US4642875565</t>
  </si>
  <si>
    <t>4601</t>
  </si>
  <si>
    <t>Health Care Equipment &amp; Services</t>
  </si>
  <si>
    <t>DAXEX  GY - DAX- BlackRock Fund Advisors</t>
  </si>
  <si>
    <t>DE0005933931</t>
  </si>
  <si>
    <t>FWB</t>
  </si>
  <si>
    <t>2235</t>
  </si>
  <si>
    <t>EWP - MSCI SPAIN- BlackRock Fund Advisors</t>
  </si>
  <si>
    <t>US4642867646</t>
  </si>
  <si>
    <t>COMSTAGE ETF</t>
  </si>
  <si>
    <t>LU0378438732</t>
  </si>
  <si>
    <t>4873</t>
  </si>
  <si>
    <t>MSCI TAIWAN XMTD LN ETF</t>
  </si>
  <si>
    <t>LU0292109187</t>
  </si>
  <si>
    <t>LSE</t>
  </si>
  <si>
    <t>4867</t>
  </si>
  <si>
    <t>QQQQ - Nasdaq 100- INVESCO-POWERSHARES</t>
  </si>
  <si>
    <t>US73935A1043</t>
  </si>
  <si>
    <t>4643</t>
  </si>
  <si>
    <t>CSI-KWEB CHINA</t>
  </si>
  <si>
    <t>US5007673065</t>
  </si>
  <si>
    <t>4868</t>
  </si>
  <si>
    <t>CAC MID 60-LYX ETF</t>
  </si>
  <si>
    <t>FR0011041334</t>
  </si>
  <si>
    <t>4853</t>
  </si>
  <si>
    <t>NFRA-infastructure ETF</t>
  </si>
  <si>
    <t>US339393L7955</t>
  </si>
  <si>
    <t>4874</t>
  </si>
  <si>
    <t>MLPS LN</t>
  </si>
  <si>
    <t>IE00B94ZB998</t>
  </si>
  <si>
    <t>4585</t>
  </si>
  <si>
    <t>DIA - Dow Jones- STATE STREET-SPDRS</t>
  </si>
  <si>
    <t>US78467X1090</t>
  </si>
  <si>
    <t>SPY - S&amp;P 500</t>
  </si>
  <si>
    <t>US78462F1030</t>
  </si>
  <si>
    <t>VANECK VECTORS INDIA S CAP</t>
  </si>
  <si>
    <t>US92189F7675</t>
  </si>
  <si>
    <t>4816</t>
  </si>
  <si>
    <t>WISDOMTREE INDIA</t>
  </si>
  <si>
    <t>US97717W422</t>
  </si>
  <si>
    <t>3115</t>
  </si>
  <si>
    <t>GLOBAL X FINTEC</t>
  </si>
  <si>
    <t>US37954Y8140</t>
  </si>
  <si>
    <t>4838</t>
  </si>
  <si>
    <t>XBI-SPDR  BIOTEC- SSGA FUNDS MANAGEMENT</t>
  </si>
  <si>
    <t>970</t>
  </si>
  <si>
    <t>MDAXEX GY-DAX MID-CAP</t>
  </si>
  <si>
    <t>DE0005933923</t>
  </si>
  <si>
    <t>US4642887602</t>
  </si>
  <si>
    <t>source esb-s7xe</t>
  </si>
  <si>
    <t>IE00B3Q19T94</t>
  </si>
  <si>
    <t>סה"כ שמחקות מדדים אחרים</t>
  </si>
  <si>
    <t>סה"כ תעודות השתתפות בקרנות נאמנות בחו"ל</t>
  </si>
  <si>
    <t>סה"כ כתבי אופציות בישראל</t>
  </si>
  <si>
    <t>אליום מדיקל אפ7 ת.פ. 20/09/18- אליום מדיקל</t>
  </si>
  <si>
    <t>1139229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</si>
  <si>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</si>
  <si>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</si>
  <si>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</si>
  <si>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</si>
  <si>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</si>
  <si>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</si>
  <si>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</si>
  <si>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</si>
  <si>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</si>
  <si>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</si>
  <si>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</si>
  <si>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</si>
  <si>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</si>
  <si>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</si>
  <si>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</si>
  <si>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</si>
  <si>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</si>
  <si>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</si>
  <si>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</si>
  <si>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</si>
  <si>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</si>
  <si>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</si>
  <si>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</si>
  <si>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</si>
  <si>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</si>
  <si>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</si>
  <si>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</si>
  <si>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</si>
  <si>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</si>
  <si>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</si>
  <si>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</si>
  <si>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</si>
  <si>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</si>
  <si>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</si>
  <si>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</si>
  <si>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</si>
  <si>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פורוורד אירו/שקל 152919 שער 4.2197 14/11/17</t>
  </si>
  <si>
    <t>152919</t>
  </si>
  <si>
    <t>12/09/17</t>
  </si>
  <si>
    <t>פורוורד דולר/שקל 152913 שער 3.55 14/11/17</t>
  </si>
  <si>
    <t>152913</t>
  </si>
  <si>
    <t>06/09/17</t>
  </si>
  <si>
    <t>פורוורד דולר/שקל 152917 שער 3.5147 14/11/17</t>
  </si>
  <si>
    <t>152917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</si>
  <si>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</si>
  <si>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</si>
  <si>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</si>
  <si>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</si>
  <si>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</si>
  <si>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</si>
  <si>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</si>
  <si>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</si>
  <si>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</si>
  <si>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</si>
  <si>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</si>
  <si>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</si>
  <si>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</si>
  <si>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</si>
  <si>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</si>
  <si>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דלק רכב(דיבידנד לקבל)</t>
  </si>
  <si>
    <t>לא מדורג</t>
  </si>
  <si>
    <t>גזית גלוב(דיבידנד לקבל)</t>
  </si>
  <si>
    <t>QQQQ - Nasdaq 100(דיבידנד לקבל)</t>
  </si>
  <si>
    <t>51516</t>
  </si>
  <si>
    <t>Potash Corporation(דיבידנד לקבל)</t>
  </si>
  <si>
    <t>46680</t>
  </si>
  <si>
    <t>DIA - Dow Jones(דיבידנד לקבל)</t>
  </si>
  <si>
    <t>45526</t>
  </si>
  <si>
    <t>SPY - S&amp;P 500(דיבידנד לקבל)</t>
  </si>
  <si>
    <t>47373</t>
  </si>
  <si>
    <t>LAM RESEARCH CORPORATION(דיבידנד לקבל)</t>
  </si>
  <si>
    <t>313221</t>
  </si>
  <si>
    <t>US78464A8707</t>
  </si>
  <si>
    <t>Pharma &amp; Biotechnology</t>
  </si>
  <si>
    <t xml:space="preserve"> סה"כ בישראל</t>
  </si>
  <si>
    <t/>
  </si>
  <si>
    <t xml:space="preserve"> סה"כ תעודות השתתפות בקרנות נאמנות בישראל</t>
  </si>
  <si>
    <t>US6081901042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</si>
</sst>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22" workbookViewId="0">
      <selection activeCell="C37" sqref="C3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מזומנים!J11</f>
        <v>1289.516266589</v>
      </c>
      <c r="D11" s="75">
        <v>3.04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1998.8</v>
      </c>
      <c r="D13" s="76">
        <v>4.7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0</v>
      </c>
      <c r="D15" s="76">
        <v>0</v>
      </c>
    </row>
    <row r="16" spans="1:36">
      <c r="A16" s="10" t="s">
        <v>13</v>
      </c>
      <c r="B16" s="70" t="s">
        <v>19</v>
      </c>
      <c r="C16" s="76">
        <v>20737.012760900001</v>
      </c>
      <c r="D16" s="76">
        <v>48.81</v>
      </c>
    </row>
    <row r="17" spans="1:4">
      <c r="A17" s="10" t="s">
        <v>13</v>
      </c>
      <c r="B17" s="70" t="s">
        <v>20</v>
      </c>
      <c r="C17" s="76">
        <v>18331.242328609998</v>
      </c>
      <c r="D17" s="76">
        <v>43.15</v>
      </c>
    </row>
    <row r="18" spans="1:4">
      <c r="A18" s="10" t="s">
        <v>13</v>
      </c>
      <c r="B18" s="70" t="s">
        <v>21</v>
      </c>
      <c r="C18" s="76">
        <f>'קרנות נאמנות'!L11</f>
        <v>67.155822999999998</v>
      </c>
      <c r="D18" s="76">
        <f>'קרנות נאמנות'!O14</f>
        <v>0.16017119382939493</v>
      </c>
    </row>
    <row r="19" spans="1:4">
      <c r="A19" s="10" t="s">
        <v>13</v>
      </c>
      <c r="B19" s="70" t="s">
        <v>22</v>
      </c>
      <c r="C19" s="76">
        <v>30.880967999999999</v>
      </c>
      <c r="D19" s="76">
        <v>7.0000000000000007E-2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51.822210555871294</v>
      </c>
      <c r="D31" s="76">
        <v>0.12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f>'השקעות אחרות '!I11</f>
        <v>24.299131799999998</v>
      </c>
      <c r="D37" s="76">
        <v>0.11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42530.729489454869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4.1569000000000003</v>
      </c>
    </row>
    <row r="48" spans="1:4">
      <c r="C48" t="s">
        <v>109</v>
      </c>
      <c r="D48">
        <v>3.5289999999999999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609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610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611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240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609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612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611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613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240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233</v>
      </c>
      <c r="C33" s="16"/>
      <c r="D33" s="16"/>
      <c r="E33" s="16"/>
    </row>
    <row r="34" spans="2:5">
      <c r="B34" t="s">
        <v>234</v>
      </c>
      <c r="C34" s="16"/>
      <c r="D34" s="16"/>
      <c r="E34" s="16"/>
    </row>
    <row r="35" spans="2:5">
      <c r="B35" t="s">
        <v>235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614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615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616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617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618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619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620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614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615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616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617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618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619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620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</row>
    <row r="41" spans="2:17">
      <c r="B41" t="s">
        <v>233</v>
      </c>
    </row>
    <row r="42" spans="2:17">
      <c r="B42" t="s">
        <v>234</v>
      </c>
    </row>
    <row r="43" spans="2:17">
      <c r="B43" t="s">
        <v>235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621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622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623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624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240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231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625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233</v>
      </c>
    </row>
    <row r="29" spans="2:16">
      <c r="B29" t="s">
        <v>234</v>
      </c>
    </row>
    <row r="30" spans="2:16">
      <c r="B30" t="s">
        <v>235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626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627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237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240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628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629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233</v>
      </c>
      <c r="D27" s="16"/>
      <c r="E27" s="16"/>
      <c r="F27" s="16"/>
    </row>
    <row r="28" spans="2:19">
      <c r="B28" t="s">
        <v>234</v>
      </c>
      <c r="D28" s="16"/>
      <c r="E28" s="16"/>
      <c r="F28" s="16"/>
    </row>
    <row r="29" spans="2:19">
      <c r="B29" t="s">
        <v>235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626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627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237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240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238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239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233</v>
      </c>
      <c r="C27" s="16"/>
      <c r="D27" s="16"/>
      <c r="E27" s="16"/>
    </row>
    <row r="28" spans="2:19">
      <c r="B28" t="s">
        <v>234</v>
      </c>
      <c r="C28" s="16"/>
      <c r="D28" s="16"/>
      <c r="E28" s="16"/>
    </row>
    <row r="29" spans="2:19">
      <c r="B29" t="s">
        <v>235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238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239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233</v>
      </c>
      <c r="C20" s="16"/>
      <c r="D20" s="16"/>
      <c r="E20" s="16"/>
    </row>
    <row r="21" spans="2:13">
      <c r="B21" t="s">
        <v>234</v>
      </c>
      <c r="C21" s="16"/>
      <c r="D21" s="16"/>
      <c r="E21" s="16"/>
    </row>
    <row r="22" spans="2:13">
      <c r="B22" t="s">
        <v>235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630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631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632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633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634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635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636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637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233</v>
      </c>
      <c r="C31" s="16"/>
    </row>
    <row r="32" spans="2:11">
      <c r="B32" t="s">
        <v>234</v>
      </c>
      <c r="C32" s="16"/>
    </row>
    <row r="33" spans="2:3">
      <c r="B33" t="s">
        <v>235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638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608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233</v>
      </c>
      <c r="C17" s="16"/>
      <c r="D17" s="16"/>
    </row>
    <row r="18" spans="2:4">
      <c r="B18" t="s">
        <v>234</v>
      </c>
      <c r="C18" s="16"/>
      <c r="D18" s="16"/>
    </row>
    <row r="19" spans="2:4">
      <c r="B19" t="s">
        <v>235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609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610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639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611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240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609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612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611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613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240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233</v>
      </c>
      <c r="C35" s="16"/>
      <c r="D35" s="16"/>
    </row>
    <row r="36" spans="2:12">
      <c r="B36" t="s">
        <v>234</v>
      </c>
      <c r="C36" s="16"/>
      <c r="D36" s="16"/>
    </row>
    <row r="37" spans="2:12">
      <c r="B37" t="s">
        <v>235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</f>
        <v>1289.516266589</v>
      </c>
      <c r="K11" s="75">
        <v>100</v>
      </c>
      <c r="L11" s="75">
        <v>3.04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f>J13+J15</f>
        <v>1289.516266589</v>
      </c>
      <c r="K12" s="78">
        <v>100</v>
      </c>
      <c r="L12" s="78">
        <v>3.04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f>J14</f>
        <v>1789.28</v>
      </c>
      <c r="K13" s="78">
        <v>138.76</v>
      </c>
      <c r="L13" s="78">
        <v>4.21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f>1789.28</f>
        <v>1789.28</v>
      </c>
      <c r="K14" s="76">
        <v>138.76</v>
      </c>
      <c r="L14" s="76">
        <v>4.21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-499.76373341099998</v>
      </c>
      <c r="K15" s="78">
        <v>-38.76</v>
      </c>
      <c r="L15" s="78">
        <v>-1.18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113</v>
      </c>
      <c r="H16" s="76">
        <v>0</v>
      </c>
      <c r="I16" s="76">
        <v>0</v>
      </c>
      <c r="J16" s="76">
        <v>197.50018022899999</v>
      </c>
      <c r="K16" s="76">
        <v>15.32</v>
      </c>
      <c r="L16" s="76">
        <v>0.46</v>
      </c>
    </row>
    <row r="17" spans="2:12">
      <c r="B17" t="s">
        <v>210</v>
      </c>
      <c r="C17" t="s">
        <v>211</v>
      </c>
      <c r="D17" t="s">
        <v>205</v>
      </c>
      <c r="E17" t="s">
        <v>206</v>
      </c>
      <c r="F17" t="s">
        <v>152</v>
      </c>
      <c r="G17" t="s">
        <v>109</v>
      </c>
      <c r="H17" s="76">
        <v>0</v>
      </c>
      <c r="I17" s="76">
        <v>0</v>
      </c>
      <c r="J17" s="76">
        <v>-697.26391364000006</v>
      </c>
      <c r="K17" s="76">
        <v>-54.07</v>
      </c>
      <c r="L17" s="76">
        <v>-1.64</v>
      </c>
    </row>
    <row r="18" spans="2:12">
      <c r="B18" s="77" t="s">
        <v>212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214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215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216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217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218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219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217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-1226000</v>
      </c>
      <c r="H11" s="7"/>
      <c r="I11" s="75">
        <v>51.822210555871294</v>
      </c>
      <c r="J11" s="75">
        <v>100</v>
      </c>
      <c r="K11" s="75">
        <v>0.12</v>
      </c>
      <c r="AW11" s="16"/>
    </row>
    <row r="12" spans="2:49">
      <c r="B12" s="77" t="s">
        <v>201</v>
      </c>
      <c r="C12" s="16"/>
      <c r="D12" s="16"/>
      <c r="G12" s="78">
        <v>-1226000</v>
      </c>
      <c r="I12" s="78">
        <v>51.822210555871294</v>
      </c>
      <c r="J12" s="78">
        <v>100</v>
      </c>
      <c r="K12" s="78">
        <v>0.12</v>
      </c>
    </row>
    <row r="13" spans="2:49">
      <c r="B13" s="77" t="s">
        <v>609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610</v>
      </c>
      <c r="C15" s="16"/>
      <c r="D15" s="16"/>
      <c r="G15" s="78">
        <v>-1226000</v>
      </c>
      <c r="I15" s="78">
        <v>51.822210555871294</v>
      </c>
      <c r="J15" s="78">
        <v>100</v>
      </c>
      <c r="K15" s="78">
        <v>0.12</v>
      </c>
    </row>
    <row r="16" spans="2:49">
      <c r="B16" t="s">
        <v>640</v>
      </c>
      <c r="C16" t="s">
        <v>641</v>
      </c>
      <c r="D16" t="s">
        <v>126</v>
      </c>
      <c r="E16" t="s">
        <v>113</v>
      </c>
      <c r="F16" t="s">
        <v>642</v>
      </c>
      <c r="G16" s="76">
        <v>-564000</v>
      </c>
      <c r="H16" s="76">
        <v>-5.8827726318128724</v>
      </c>
      <c r="I16" s="76">
        <v>33.1788376434246</v>
      </c>
      <c r="J16" s="76">
        <v>64.02</v>
      </c>
      <c r="K16" s="76">
        <v>0.08</v>
      </c>
    </row>
    <row r="17" spans="2:11">
      <c r="B17" t="s">
        <v>643</v>
      </c>
      <c r="C17" t="s">
        <v>644</v>
      </c>
      <c r="D17" t="s">
        <v>126</v>
      </c>
      <c r="E17" t="s">
        <v>109</v>
      </c>
      <c r="F17" t="s">
        <v>645</v>
      </c>
      <c r="G17" s="76">
        <v>-689000</v>
      </c>
      <c r="H17" s="76">
        <v>-2.6725588232248767</v>
      </c>
      <c r="I17" s="76">
        <v>18.413930292019401</v>
      </c>
      <c r="J17" s="76">
        <v>35.53</v>
      </c>
      <c r="K17" s="76">
        <v>0.04</v>
      </c>
    </row>
    <row r="18" spans="2:11">
      <c r="B18" t="s">
        <v>646</v>
      </c>
      <c r="C18" t="s">
        <v>647</v>
      </c>
      <c r="D18" t="s">
        <v>126</v>
      </c>
      <c r="E18" t="s">
        <v>109</v>
      </c>
      <c r="F18" t="s">
        <v>642</v>
      </c>
      <c r="G18" s="76">
        <v>27000</v>
      </c>
      <c r="H18" s="76">
        <v>0.84978748306404073</v>
      </c>
      <c r="I18" s="76">
        <v>0.22944262042729099</v>
      </c>
      <c r="J18" s="76">
        <v>0.44</v>
      </c>
      <c r="K18" s="76">
        <v>0</v>
      </c>
    </row>
    <row r="19" spans="2:11">
      <c r="B19" s="77" t="s">
        <v>639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611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240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t="s">
        <v>213</v>
      </c>
      <c r="C24" t="s">
        <v>213</v>
      </c>
      <c r="D24" t="s">
        <v>213</v>
      </c>
      <c r="E24" t="s">
        <v>213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</row>
    <row r="25" spans="2:11">
      <c r="B25" s="77" t="s">
        <v>218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s="77" t="s">
        <v>609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612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611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240</v>
      </c>
      <c r="C32" s="16"/>
      <c r="D32" s="16"/>
      <c r="G32" s="78">
        <v>0</v>
      </c>
      <c r="I32" s="78">
        <v>0</v>
      </c>
      <c r="J32" s="78">
        <v>0</v>
      </c>
      <c r="K32" s="78">
        <v>0</v>
      </c>
    </row>
    <row r="33" spans="2:11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</row>
    <row r="34" spans="2:11">
      <c r="B34" t="s">
        <v>220</v>
      </c>
      <c r="C34" s="16"/>
      <c r="D34" s="16"/>
    </row>
    <row r="35" spans="2:11">
      <c r="B35" t="s">
        <v>233</v>
      </c>
      <c r="C35" s="16"/>
      <c r="D35" s="16"/>
    </row>
    <row r="36" spans="2:11">
      <c r="B36" t="s">
        <v>234</v>
      </c>
      <c r="C36" s="16"/>
      <c r="D36" s="16"/>
    </row>
    <row r="37" spans="2:11">
      <c r="B37" t="s">
        <v>235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614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615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616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617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618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619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620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614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615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616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617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618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619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620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  <c r="D40" s="16"/>
    </row>
    <row r="41" spans="2:17">
      <c r="B41" t="s">
        <v>233</v>
      </c>
      <c r="D41" s="16"/>
    </row>
    <row r="42" spans="2:17">
      <c r="B42" t="s">
        <v>234</v>
      </c>
      <c r="D42" s="16"/>
    </row>
    <row r="43" spans="2:17">
      <c r="B43" t="s">
        <v>235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648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649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650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651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652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653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654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655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656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657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658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650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651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657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233</v>
      </c>
    </row>
    <row r="43" spans="2:17">
      <c r="B43" t="s">
        <v>234</v>
      </c>
    </row>
    <row r="44" spans="2:17">
      <c r="B44" t="s">
        <v>235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626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627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659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660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240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233</v>
      </c>
    </row>
    <row r="27" spans="2:15">
      <c r="B27" t="s">
        <v>234</v>
      </c>
    </row>
    <row r="28" spans="2:15">
      <c r="B28" t="s">
        <v>235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661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662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661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662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I12" sqref="I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f>I12+I15</f>
        <v>24.299131799999998</v>
      </c>
      <c r="J11" s="75">
        <v>100</v>
      </c>
      <c r="K11" s="75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f>I13+I14</f>
        <v>10.051449999999999</v>
      </c>
      <c r="J12" s="78">
        <v>70.13</v>
      </c>
      <c r="K12" s="78">
        <v>0.08</v>
      </c>
    </row>
    <row r="13" spans="2:60">
      <c r="B13" t="s">
        <v>663</v>
      </c>
      <c r="C13" t="s">
        <v>368</v>
      </c>
      <c r="D13" t="s">
        <v>213</v>
      </c>
      <c r="E13" t="s">
        <v>664</v>
      </c>
      <c r="F13" s="76">
        <v>0</v>
      </c>
      <c r="G13" t="s">
        <v>105</v>
      </c>
      <c r="H13" s="76">
        <v>0</v>
      </c>
      <c r="I13" s="76">
        <v>7.76</v>
      </c>
      <c r="J13" s="76">
        <v>16.27</v>
      </c>
      <c r="K13" s="76">
        <v>0.02</v>
      </c>
    </row>
    <row r="14" spans="2:60">
      <c r="B14" t="s">
        <v>665</v>
      </c>
      <c r="C14" t="s">
        <v>312</v>
      </c>
      <c r="D14" t="s">
        <v>213</v>
      </c>
      <c r="E14" t="s">
        <v>152</v>
      </c>
      <c r="F14" s="76">
        <v>0</v>
      </c>
      <c r="G14" t="s">
        <v>105</v>
      </c>
      <c r="H14" s="76">
        <v>0</v>
      </c>
      <c r="I14" s="76">
        <v>2.2914500000000002</v>
      </c>
      <c r="J14" s="76">
        <v>4.8</v>
      </c>
      <c r="K14" s="76">
        <v>0.01</v>
      </c>
    </row>
    <row r="15" spans="2:60">
      <c r="B15" s="77" t="s">
        <v>218</v>
      </c>
      <c r="D15" s="19"/>
      <c r="E15" s="19"/>
      <c r="F15" s="19"/>
      <c r="G15" s="19"/>
      <c r="H15" s="78">
        <v>0</v>
      </c>
      <c r="I15" s="78">
        <v>14.247681800000001</v>
      </c>
      <c r="J15" s="78">
        <v>29.87</v>
      </c>
      <c r="K15" s="78">
        <v>0.03</v>
      </c>
    </row>
    <row r="16" spans="2:60">
      <c r="B16" t="s">
        <v>666</v>
      </c>
      <c r="C16" t="s">
        <v>667</v>
      </c>
      <c r="D16" t="s">
        <v>213</v>
      </c>
      <c r="E16" t="s">
        <v>664</v>
      </c>
      <c r="F16" s="76">
        <v>0</v>
      </c>
      <c r="G16" t="s">
        <v>109</v>
      </c>
      <c r="H16" s="76">
        <v>0</v>
      </c>
      <c r="I16" s="76">
        <v>2.0922999999999998</v>
      </c>
      <c r="J16" s="76">
        <v>4.3899999999999997</v>
      </c>
      <c r="K16" s="76">
        <v>0</v>
      </c>
    </row>
    <row r="17" spans="2:11">
      <c r="B17" t="s">
        <v>668</v>
      </c>
      <c r="C17" t="s">
        <v>669</v>
      </c>
      <c r="D17" t="s">
        <v>213</v>
      </c>
      <c r="E17" t="s">
        <v>664</v>
      </c>
      <c r="F17" s="76">
        <v>0</v>
      </c>
      <c r="G17" t="s">
        <v>109</v>
      </c>
      <c r="H17" s="76">
        <v>0</v>
      </c>
      <c r="I17" s="76">
        <v>0.99550000000000005</v>
      </c>
      <c r="J17" s="76">
        <v>2.09</v>
      </c>
      <c r="K17" s="76">
        <v>0</v>
      </c>
    </row>
    <row r="18" spans="2:11">
      <c r="B18" t="s">
        <v>670</v>
      </c>
      <c r="C18" t="s">
        <v>671</v>
      </c>
      <c r="D18" t="s">
        <v>213</v>
      </c>
      <c r="E18" t="s">
        <v>664</v>
      </c>
      <c r="F18" s="76">
        <v>0</v>
      </c>
      <c r="G18" t="s">
        <v>109</v>
      </c>
      <c r="H18" s="76">
        <v>0</v>
      </c>
      <c r="I18" s="76">
        <v>0.55564104999999997</v>
      </c>
      <c r="J18" s="76">
        <v>1.1599999999999999</v>
      </c>
      <c r="K18" s="76">
        <v>0</v>
      </c>
    </row>
    <row r="19" spans="2:11">
      <c r="B19" t="s">
        <v>672</v>
      </c>
      <c r="C19" t="s">
        <v>673</v>
      </c>
      <c r="D19" t="s">
        <v>213</v>
      </c>
      <c r="E19" t="s">
        <v>664</v>
      </c>
      <c r="F19" s="76">
        <v>0</v>
      </c>
      <c r="G19" t="s">
        <v>109</v>
      </c>
      <c r="H19" s="76">
        <v>0</v>
      </c>
      <c r="I19" s="76">
        <v>9.9451999999999998</v>
      </c>
      <c r="J19" s="76">
        <v>20.85</v>
      </c>
      <c r="K19" s="76">
        <v>0.02</v>
      </c>
    </row>
    <row r="20" spans="2:11">
      <c r="B20" t="s">
        <v>674</v>
      </c>
      <c r="C20" t="s">
        <v>675</v>
      </c>
      <c r="D20" t="s">
        <v>213</v>
      </c>
      <c r="E20" t="s">
        <v>664</v>
      </c>
      <c r="F20" s="76">
        <v>0</v>
      </c>
      <c r="G20" t="s">
        <v>109</v>
      </c>
      <c r="H20" s="76">
        <v>0</v>
      </c>
      <c r="I20" s="76">
        <v>0.65904074999999995</v>
      </c>
      <c r="J20" s="76">
        <v>1.38</v>
      </c>
      <c r="K20" s="76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236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223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240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233</v>
      </c>
      <c r="D27" s="16"/>
    </row>
    <row r="28" spans="2:16">
      <c r="B28" t="s">
        <v>235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626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627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240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233</v>
      </c>
      <c r="D27" s="16"/>
    </row>
    <row r="28" spans="2:16">
      <c r="B28" t="s">
        <v>235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K12" sqref="K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">
        <v>0.88</v>
      </c>
      <c r="I11" s="7"/>
      <c r="J11" s="7"/>
      <c r="K11" s="75">
        <v>1.0000000000000001E-5</v>
      </c>
      <c r="L11" s="75">
        <v>2000000</v>
      </c>
      <c r="M11" s="7"/>
      <c r="N11" s="75">
        <v>1998.8</v>
      </c>
      <c r="O11" s="7"/>
      <c r="P11" s="75">
        <v>100</v>
      </c>
      <c r="Q11" s="75">
        <v>4.7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0</v>
      </c>
      <c r="K12" s="78">
        <v>0</v>
      </c>
      <c r="L12" s="78">
        <v>2000000</v>
      </c>
      <c r="N12" s="78">
        <v>1998.8</v>
      </c>
      <c r="P12" s="78">
        <v>100</v>
      </c>
      <c r="Q12" s="78">
        <v>4.7</v>
      </c>
    </row>
    <row r="13" spans="2:52">
      <c r="B13" s="77" t="s">
        <v>221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52">
      <c r="B14" s="77" t="s">
        <v>222</v>
      </c>
      <c r="C14" s="16"/>
      <c r="D14" s="16"/>
      <c r="H14" s="78">
        <v>0</v>
      </c>
      <c r="K14" s="78">
        <v>0</v>
      </c>
      <c r="L14" s="78">
        <v>0</v>
      </c>
      <c r="N14" s="78">
        <v>0</v>
      </c>
      <c r="P14" s="78">
        <v>0</v>
      </c>
      <c r="Q14" s="78">
        <v>0</v>
      </c>
    </row>
    <row r="15" spans="2:52">
      <c r="B15" t="s">
        <v>213</v>
      </c>
      <c r="C15" t="s">
        <v>213</v>
      </c>
      <c r="D15" s="16"/>
      <c r="E15" t="s">
        <v>213</v>
      </c>
      <c r="H15" s="76">
        <v>0</v>
      </c>
      <c r="I15" t="s">
        <v>213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</row>
    <row r="16" spans="2:52">
      <c r="B16" s="77" t="s">
        <v>223</v>
      </c>
      <c r="C16" s="16"/>
      <c r="D16" s="16"/>
      <c r="H16" s="78">
        <v>0</v>
      </c>
      <c r="K16" s="78">
        <v>0</v>
      </c>
      <c r="L16" s="78">
        <v>2000000</v>
      </c>
      <c r="N16" s="78">
        <v>1998.8</v>
      </c>
      <c r="P16" s="78">
        <v>100</v>
      </c>
      <c r="Q16" s="78">
        <v>4.7</v>
      </c>
    </row>
    <row r="17" spans="2:17">
      <c r="B17" s="77" t="s">
        <v>224</v>
      </c>
      <c r="C17" s="16"/>
      <c r="D17" s="16"/>
      <c r="H17" s="78">
        <v>0</v>
      </c>
      <c r="K17" s="78">
        <v>0</v>
      </c>
      <c r="L17" s="78">
        <v>2000000</v>
      </c>
      <c r="N17" s="78">
        <v>1998.8</v>
      </c>
      <c r="P17" s="78">
        <v>100</v>
      </c>
      <c r="Q17" s="78">
        <v>4.7</v>
      </c>
    </row>
    <row r="18" spans="2:17">
      <c r="B18" t="s">
        <v>225</v>
      </c>
      <c r="C18">
        <v>8180820</v>
      </c>
      <c r="D18" t="s">
        <v>103</v>
      </c>
      <c r="E18" t="s">
        <v>226</v>
      </c>
      <c r="F18" t="s">
        <v>153</v>
      </c>
      <c r="G18" t="s">
        <v>227</v>
      </c>
      <c r="H18" s="76">
        <v>0.88</v>
      </c>
      <c r="I18" t="s">
        <v>105</v>
      </c>
      <c r="J18" s="76">
        <v>0</v>
      </c>
      <c r="K18" s="76">
        <v>1.0000000000000001E-5</v>
      </c>
      <c r="L18" s="76">
        <v>2000000</v>
      </c>
      <c r="M18" s="76">
        <v>99.94</v>
      </c>
      <c r="N18" s="76">
        <v>1998.8</v>
      </c>
      <c r="O18" s="76">
        <v>0</v>
      </c>
      <c r="P18" s="76">
        <v>100</v>
      </c>
      <c r="Q18" s="76">
        <v>4.7</v>
      </c>
    </row>
    <row r="19" spans="2:17">
      <c r="B19" s="77" t="s">
        <v>228</v>
      </c>
      <c r="C19" s="16"/>
      <c r="D19" s="16"/>
      <c r="H19" s="78">
        <v>0</v>
      </c>
      <c r="K19" s="78">
        <v>0</v>
      </c>
      <c r="L19" s="78">
        <v>0</v>
      </c>
      <c r="N19" s="78">
        <v>0</v>
      </c>
      <c r="P19" s="78">
        <v>0</v>
      </c>
      <c r="Q19" s="78">
        <v>0</v>
      </c>
    </row>
    <row r="20" spans="2:17">
      <c r="B20" t="s">
        <v>213</v>
      </c>
      <c r="C20" t="s">
        <v>213</v>
      </c>
      <c r="D20" s="16"/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229</v>
      </c>
      <c r="C21" s="16"/>
      <c r="D21" s="16"/>
      <c r="H21" s="78">
        <v>0</v>
      </c>
      <c r="K21" s="78">
        <v>0</v>
      </c>
      <c r="L21" s="78">
        <v>0</v>
      </c>
      <c r="N21" s="78">
        <v>0</v>
      </c>
      <c r="P21" s="78">
        <v>0</v>
      </c>
      <c r="Q21" s="78">
        <v>0</v>
      </c>
    </row>
    <row r="22" spans="2:17">
      <c r="B22" t="s">
        <v>213</v>
      </c>
      <c r="C22" t="s">
        <v>213</v>
      </c>
      <c r="D22" s="16"/>
      <c r="E22" t="s">
        <v>213</v>
      </c>
      <c r="H22" s="76">
        <v>0</v>
      </c>
      <c r="I22" t="s">
        <v>213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230</v>
      </c>
      <c r="C23" s="16"/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213</v>
      </c>
      <c r="C24" t="s">
        <v>213</v>
      </c>
      <c r="D24" s="16"/>
      <c r="E24" t="s">
        <v>213</v>
      </c>
      <c r="H24" s="76">
        <v>0</v>
      </c>
      <c r="I24" t="s">
        <v>213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218</v>
      </c>
      <c r="C25" s="16"/>
      <c r="D25" s="16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s="77" t="s">
        <v>231</v>
      </c>
      <c r="C26" s="16"/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t="s">
        <v>213</v>
      </c>
      <c r="C27" t="s">
        <v>213</v>
      </c>
      <c r="D27" s="16"/>
      <c r="E27" t="s">
        <v>213</v>
      </c>
      <c r="H27" s="76">
        <v>0</v>
      </c>
      <c r="I27" t="s">
        <v>213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232</v>
      </c>
      <c r="C28" s="16"/>
      <c r="D28" s="16"/>
      <c r="H28" s="78">
        <v>0</v>
      </c>
      <c r="K28" s="78">
        <v>0</v>
      </c>
      <c r="L28" s="78">
        <v>0</v>
      </c>
      <c r="N28" s="78">
        <v>0</v>
      </c>
      <c r="P28" s="78">
        <v>0</v>
      </c>
      <c r="Q28" s="78">
        <v>0</v>
      </c>
    </row>
    <row r="29" spans="2:17">
      <c r="B29" t="s">
        <v>213</v>
      </c>
      <c r="C29" t="s">
        <v>213</v>
      </c>
      <c r="D29" s="16"/>
      <c r="E29" t="s">
        <v>213</v>
      </c>
      <c r="H29" s="76">
        <v>0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233</v>
      </c>
      <c r="C30" s="16"/>
      <c r="D30" s="16"/>
    </row>
    <row r="31" spans="2:17">
      <c r="B31" t="s">
        <v>234</v>
      </c>
      <c r="C31" s="16"/>
      <c r="D31" s="16"/>
    </row>
    <row r="32" spans="2:17">
      <c r="B32" t="s">
        <v>235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626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627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237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240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238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239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233</v>
      </c>
      <c r="D27" s="16"/>
    </row>
    <row r="28" spans="2:23">
      <c r="B28" t="s">
        <v>234</v>
      </c>
      <c r="D28" s="16"/>
    </row>
    <row r="29" spans="2:23">
      <c r="B29" t="s">
        <v>235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236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223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237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238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239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233</v>
      </c>
      <c r="C25" s="16"/>
      <c r="D25" s="16"/>
      <c r="E25" s="16"/>
      <c r="F25" s="16"/>
      <c r="G25" s="16"/>
    </row>
    <row r="26" spans="2:20">
      <c r="B26" t="s">
        <v>234</v>
      </c>
      <c r="C26" s="16"/>
      <c r="D26" s="16"/>
      <c r="E26" s="16"/>
      <c r="F26" s="16"/>
      <c r="G26" s="16"/>
    </row>
    <row r="27" spans="2:20">
      <c r="B27" t="s">
        <v>235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6">
      <c r="B13" s="77" t="s">
        <v>236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223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237</v>
      </c>
      <c r="C17" s="16"/>
      <c r="D17" s="16"/>
      <c r="E17" s="16"/>
      <c r="F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240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6">
        <v>0</v>
      </c>
      <c r="L20" t="s">
        <v>213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218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238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239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6">
        <v>0</v>
      </c>
      <c r="L25" t="s">
        <v>213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233</v>
      </c>
      <c r="C27" s="16"/>
      <c r="D27" s="16"/>
      <c r="E27" s="16"/>
      <c r="F27" s="16"/>
    </row>
    <row r="28" spans="2:21">
      <c r="B28" t="s">
        <v>234</v>
      </c>
      <c r="C28" s="16"/>
      <c r="D28" s="16"/>
      <c r="E28" s="16"/>
      <c r="F28" s="16"/>
    </row>
    <row r="29" spans="2:21">
      <c r="B29" t="s">
        <v>235</v>
      </c>
      <c r="C29" s="16"/>
      <c r="D29" s="16"/>
      <c r="E29" s="16"/>
      <c r="F29" s="16"/>
    </row>
    <row r="30" spans="2:21">
      <c r="B30" t="s">
        <v>241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82" workbookViewId="0">
      <selection activeCell="C95" sqref="C9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2691812.96</v>
      </c>
      <c r="J11" s="7"/>
      <c r="K11" s="75">
        <v>20737.012760900001</v>
      </c>
      <c r="L11" s="7"/>
      <c r="M11" s="75">
        <v>100</v>
      </c>
      <c r="N11" s="75">
        <v>48.81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2683033.96</v>
      </c>
      <c r="K12" s="78">
        <v>19389.969816600002</v>
      </c>
      <c r="M12" s="78">
        <v>93.5</v>
      </c>
      <c r="N12" s="78">
        <v>45.64</v>
      </c>
    </row>
    <row r="13" spans="2:61">
      <c r="B13" s="77" t="s">
        <v>242</v>
      </c>
      <c r="E13" s="16"/>
      <c r="F13" s="16"/>
      <c r="G13" s="16"/>
      <c r="I13" s="78">
        <v>1351645.79</v>
      </c>
      <c r="K13" s="78">
        <v>9389.2414038000006</v>
      </c>
      <c r="M13" s="78">
        <v>45.28</v>
      </c>
      <c r="N13" s="78">
        <v>22.1</v>
      </c>
    </row>
    <row r="14" spans="2:61">
      <c r="B14" t="s">
        <v>243</v>
      </c>
      <c r="C14" t="s">
        <v>244</v>
      </c>
      <c r="D14" t="s">
        <v>103</v>
      </c>
      <c r="E14" t="s">
        <v>126</v>
      </c>
      <c r="F14" t="s">
        <v>245</v>
      </c>
      <c r="G14" t="s">
        <v>246</v>
      </c>
      <c r="H14" t="s">
        <v>105</v>
      </c>
      <c r="I14" s="76">
        <v>720</v>
      </c>
      <c r="J14" s="76">
        <v>51930</v>
      </c>
      <c r="K14" s="76">
        <v>373.89600000000002</v>
      </c>
      <c r="L14" s="76">
        <v>0</v>
      </c>
      <c r="M14" s="76">
        <v>1.8</v>
      </c>
      <c r="N14" s="76">
        <v>0.88</v>
      </c>
    </row>
    <row r="15" spans="2:61">
      <c r="B15" t="s">
        <v>247</v>
      </c>
      <c r="C15" t="s">
        <v>248</v>
      </c>
      <c r="D15" t="s">
        <v>103</v>
      </c>
      <c r="E15" t="s">
        <v>126</v>
      </c>
      <c r="F15" t="s">
        <v>249</v>
      </c>
      <c r="G15" t="s">
        <v>250</v>
      </c>
      <c r="H15" t="s">
        <v>105</v>
      </c>
      <c r="I15" s="76">
        <v>108011</v>
      </c>
      <c r="J15" s="76">
        <v>891</v>
      </c>
      <c r="K15" s="76">
        <v>962.37801000000002</v>
      </c>
      <c r="L15" s="76">
        <v>0.01</v>
      </c>
      <c r="M15" s="76">
        <v>4.6399999999999997</v>
      </c>
      <c r="N15" s="76">
        <v>2.27</v>
      </c>
    </row>
    <row r="16" spans="2:61">
      <c r="B16" t="s">
        <v>251</v>
      </c>
      <c r="C16" t="s">
        <v>252</v>
      </c>
      <c r="D16" t="s">
        <v>103</v>
      </c>
      <c r="E16" t="s">
        <v>126</v>
      </c>
      <c r="F16" t="s">
        <v>253</v>
      </c>
      <c r="G16" t="s">
        <v>250</v>
      </c>
      <c r="H16" t="s">
        <v>105</v>
      </c>
      <c r="I16" s="76">
        <v>1537</v>
      </c>
      <c r="J16" s="76">
        <v>6599</v>
      </c>
      <c r="K16" s="76">
        <v>101.42663</v>
      </c>
      <c r="L16" s="76">
        <v>0</v>
      </c>
      <c r="M16" s="76">
        <v>0.49</v>
      </c>
      <c r="N16" s="76">
        <v>0.24</v>
      </c>
    </row>
    <row r="17" spans="2:14">
      <c r="B17" t="s">
        <v>254</v>
      </c>
      <c r="C17" t="s">
        <v>255</v>
      </c>
      <c r="D17" t="s">
        <v>103</v>
      </c>
      <c r="E17" t="s">
        <v>126</v>
      </c>
      <c r="F17" t="s">
        <v>256</v>
      </c>
      <c r="G17" t="s">
        <v>250</v>
      </c>
      <c r="H17" t="s">
        <v>105</v>
      </c>
      <c r="I17" s="76">
        <v>68153</v>
      </c>
      <c r="J17" s="76">
        <v>1875</v>
      </c>
      <c r="K17" s="76">
        <v>1277.8687500000001</v>
      </c>
      <c r="L17" s="76">
        <v>0</v>
      </c>
      <c r="M17" s="76">
        <v>6.16</v>
      </c>
      <c r="N17" s="76">
        <v>3.01</v>
      </c>
    </row>
    <row r="18" spans="2:14">
      <c r="B18" t="s">
        <v>257</v>
      </c>
      <c r="C18" t="s">
        <v>258</v>
      </c>
      <c r="D18" t="s">
        <v>103</v>
      </c>
      <c r="E18" t="s">
        <v>126</v>
      </c>
      <c r="F18" t="s">
        <v>259</v>
      </c>
      <c r="G18" t="s">
        <v>250</v>
      </c>
      <c r="H18" t="s">
        <v>105</v>
      </c>
      <c r="I18" s="76">
        <v>2287</v>
      </c>
      <c r="J18" s="76">
        <v>6333</v>
      </c>
      <c r="K18" s="76">
        <v>144.83571000000001</v>
      </c>
      <c r="L18" s="76">
        <v>0</v>
      </c>
      <c r="M18" s="76">
        <v>0.7</v>
      </c>
      <c r="N18" s="76">
        <v>0.34</v>
      </c>
    </row>
    <row r="19" spans="2:14">
      <c r="B19" t="s">
        <v>260</v>
      </c>
      <c r="C19" t="s">
        <v>261</v>
      </c>
      <c r="D19" t="s">
        <v>103</v>
      </c>
      <c r="E19" t="s">
        <v>126</v>
      </c>
      <c r="F19" t="s">
        <v>262</v>
      </c>
      <c r="G19" t="s">
        <v>250</v>
      </c>
      <c r="H19" t="s">
        <v>105</v>
      </c>
      <c r="I19" s="76">
        <v>30071</v>
      </c>
      <c r="J19" s="76">
        <v>2473</v>
      </c>
      <c r="K19" s="76">
        <v>743.65583000000004</v>
      </c>
      <c r="L19" s="76">
        <v>0</v>
      </c>
      <c r="M19" s="76">
        <v>3.59</v>
      </c>
      <c r="N19" s="76">
        <v>1.75</v>
      </c>
    </row>
    <row r="20" spans="2:14">
      <c r="B20" t="s">
        <v>263</v>
      </c>
      <c r="C20" t="s">
        <v>264</v>
      </c>
      <c r="D20" t="s">
        <v>103</v>
      </c>
      <c r="E20" t="s">
        <v>126</v>
      </c>
      <c r="F20" t="s">
        <v>265</v>
      </c>
      <c r="G20" t="s">
        <v>115</v>
      </c>
      <c r="H20" t="s">
        <v>105</v>
      </c>
      <c r="I20" s="76">
        <v>382</v>
      </c>
      <c r="J20" s="76">
        <v>66650</v>
      </c>
      <c r="K20" s="76">
        <v>254.60300000000001</v>
      </c>
      <c r="L20" s="76">
        <v>0</v>
      </c>
      <c r="M20" s="76">
        <v>1.23</v>
      </c>
      <c r="N20" s="76">
        <v>0.6</v>
      </c>
    </row>
    <row r="21" spans="2:14">
      <c r="B21" t="s">
        <v>266</v>
      </c>
      <c r="C21" t="s">
        <v>267</v>
      </c>
      <c r="D21" t="s">
        <v>103</v>
      </c>
      <c r="E21" t="s">
        <v>126</v>
      </c>
      <c r="F21" t="s">
        <v>268</v>
      </c>
      <c r="G21" t="s">
        <v>269</v>
      </c>
      <c r="H21" t="s">
        <v>105</v>
      </c>
      <c r="I21" s="76">
        <v>182266</v>
      </c>
      <c r="J21" s="76">
        <v>176.9</v>
      </c>
      <c r="K21" s="76">
        <v>322.42855400000002</v>
      </c>
      <c r="L21" s="76">
        <v>0.01</v>
      </c>
      <c r="M21" s="76">
        <v>1.55</v>
      </c>
      <c r="N21" s="76">
        <v>0.76</v>
      </c>
    </row>
    <row r="22" spans="2:14">
      <c r="B22" t="s">
        <v>270</v>
      </c>
      <c r="C22" t="s">
        <v>271</v>
      </c>
      <c r="D22" t="s">
        <v>103</v>
      </c>
      <c r="E22" t="s">
        <v>126</v>
      </c>
      <c r="F22" t="s">
        <v>272</v>
      </c>
      <c r="G22" t="s">
        <v>269</v>
      </c>
      <c r="H22" t="s">
        <v>105</v>
      </c>
      <c r="I22" s="76">
        <v>44928.91</v>
      </c>
      <c r="J22" s="76">
        <v>1094</v>
      </c>
      <c r="K22" s="76">
        <v>491.52227540000001</v>
      </c>
      <c r="L22" s="76">
        <v>0.01</v>
      </c>
      <c r="M22" s="76">
        <v>2.37</v>
      </c>
      <c r="N22" s="76">
        <v>1.1599999999999999</v>
      </c>
    </row>
    <row r="23" spans="2:14">
      <c r="B23" t="s">
        <v>273</v>
      </c>
      <c r="C23" t="s">
        <v>274</v>
      </c>
      <c r="D23" t="s">
        <v>103</v>
      </c>
      <c r="E23" t="s">
        <v>126</v>
      </c>
      <c r="F23" t="s">
        <v>275</v>
      </c>
      <c r="G23" t="s">
        <v>269</v>
      </c>
      <c r="H23" t="s">
        <v>105</v>
      </c>
      <c r="I23" s="76">
        <v>826080</v>
      </c>
      <c r="J23" s="76">
        <v>49.1</v>
      </c>
      <c r="K23" s="76">
        <v>405.60527999999999</v>
      </c>
      <c r="L23" s="76">
        <v>0.01</v>
      </c>
      <c r="M23" s="76">
        <v>1.96</v>
      </c>
      <c r="N23" s="76">
        <v>0.95</v>
      </c>
    </row>
    <row r="24" spans="2:14">
      <c r="B24" t="s">
        <v>276</v>
      </c>
      <c r="C24" t="s">
        <v>277</v>
      </c>
      <c r="D24" t="s">
        <v>103</v>
      </c>
      <c r="E24" t="s">
        <v>126</v>
      </c>
      <c r="F24" t="s">
        <v>278</v>
      </c>
      <c r="G24" t="s">
        <v>269</v>
      </c>
      <c r="H24" t="s">
        <v>105</v>
      </c>
      <c r="I24" s="76">
        <v>454</v>
      </c>
      <c r="J24" s="76">
        <v>58210</v>
      </c>
      <c r="K24" s="76">
        <v>264.27339999999998</v>
      </c>
      <c r="L24" s="76">
        <v>0</v>
      </c>
      <c r="M24" s="76">
        <v>1.27</v>
      </c>
      <c r="N24" s="76">
        <v>0.62</v>
      </c>
    </row>
    <row r="25" spans="2:14">
      <c r="B25" t="s">
        <v>279</v>
      </c>
      <c r="C25" t="s">
        <v>280</v>
      </c>
      <c r="D25" t="s">
        <v>103</v>
      </c>
      <c r="E25" t="s">
        <v>126</v>
      </c>
      <c r="F25" t="s">
        <v>281</v>
      </c>
      <c r="G25" t="s">
        <v>282</v>
      </c>
      <c r="H25" t="s">
        <v>105</v>
      </c>
      <c r="I25" s="76">
        <v>13082</v>
      </c>
      <c r="J25" s="76">
        <v>6176</v>
      </c>
      <c r="K25" s="76">
        <v>807.94431999999995</v>
      </c>
      <c r="L25" s="76">
        <v>0</v>
      </c>
      <c r="M25" s="76">
        <v>3.9</v>
      </c>
      <c r="N25" s="76">
        <v>1.9</v>
      </c>
    </row>
    <row r="26" spans="2:14">
      <c r="B26" t="s">
        <v>283</v>
      </c>
      <c r="C26" t="s">
        <v>284</v>
      </c>
      <c r="D26" t="s">
        <v>103</v>
      </c>
      <c r="E26" t="s">
        <v>126</v>
      </c>
      <c r="F26" t="s">
        <v>285</v>
      </c>
      <c r="G26" t="s">
        <v>286</v>
      </c>
      <c r="H26" t="s">
        <v>105</v>
      </c>
      <c r="I26" s="76">
        <v>2806</v>
      </c>
      <c r="J26" s="76">
        <v>10860</v>
      </c>
      <c r="K26" s="76">
        <v>304.73160000000001</v>
      </c>
      <c r="L26" s="76">
        <v>0</v>
      </c>
      <c r="M26" s="76">
        <v>1.47</v>
      </c>
      <c r="N26" s="76">
        <v>0.72</v>
      </c>
    </row>
    <row r="27" spans="2:14">
      <c r="B27" t="s">
        <v>287</v>
      </c>
      <c r="C27" t="s">
        <v>288</v>
      </c>
      <c r="D27" t="s">
        <v>103</v>
      </c>
      <c r="E27" t="s">
        <v>126</v>
      </c>
      <c r="F27" t="s">
        <v>289</v>
      </c>
      <c r="G27" t="s">
        <v>290</v>
      </c>
      <c r="H27" t="s">
        <v>105</v>
      </c>
      <c r="I27" s="76">
        <v>885</v>
      </c>
      <c r="J27" s="76">
        <v>27190</v>
      </c>
      <c r="K27" s="76">
        <v>240.63149999999999</v>
      </c>
      <c r="L27" s="76">
        <v>0</v>
      </c>
      <c r="M27" s="76">
        <v>1.1599999999999999</v>
      </c>
      <c r="N27" s="76">
        <v>0.56999999999999995</v>
      </c>
    </row>
    <row r="28" spans="2:14">
      <c r="B28" t="s">
        <v>291</v>
      </c>
      <c r="C28" t="s">
        <v>292</v>
      </c>
      <c r="D28" t="s">
        <v>103</v>
      </c>
      <c r="E28" t="s">
        <v>126</v>
      </c>
      <c r="F28" t="s">
        <v>293</v>
      </c>
      <c r="G28" t="s">
        <v>290</v>
      </c>
      <c r="H28" t="s">
        <v>105</v>
      </c>
      <c r="I28" s="76">
        <v>3730</v>
      </c>
      <c r="J28" s="76">
        <v>6635</v>
      </c>
      <c r="K28" s="76">
        <v>247.4855</v>
      </c>
      <c r="L28" s="76">
        <v>0</v>
      </c>
      <c r="M28" s="76">
        <v>1.19</v>
      </c>
      <c r="N28" s="76">
        <v>0.57999999999999996</v>
      </c>
    </row>
    <row r="29" spans="2:14">
      <c r="B29" t="s">
        <v>294</v>
      </c>
      <c r="C29" t="s">
        <v>295</v>
      </c>
      <c r="D29" t="s">
        <v>103</v>
      </c>
      <c r="E29" t="s">
        <v>126</v>
      </c>
      <c r="F29" t="s">
        <v>296</v>
      </c>
      <c r="G29" t="s">
        <v>297</v>
      </c>
      <c r="H29" t="s">
        <v>105</v>
      </c>
      <c r="I29" s="76">
        <v>1974</v>
      </c>
      <c r="J29" s="76">
        <v>11060</v>
      </c>
      <c r="K29" s="76">
        <v>218.3244</v>
      </c>
      <c r="L29" s="76">
        <v>0</v>
      </c>
      <c r="M29" s="76">
        <v>1.05</v>
      </c>
      <c r="N29" s="76">
        <v>0.51</v>
      </c>
    </row>
    <row r="30" spans="2:14">
      <c r="B30" t="s">
        <v>298</v>
      </c>
      <c r="C30" t="s">
        <v>299</v>
      </c>
      <c r="D30" t="s">
        <v>103</v>
      </c>
      <c r="E30" t="s">
        <v>126</v>
      </c>
      <c r="F30" t="s">
        <v>300</v>
      </c>
      <c r="G30" t="s">
        <v>301</v>
      </c>
      <c r="H30" t="s">
        <v>105</v>
      </c>
      <c r="I30" s="76">
        <v>2735.88</v>
      </c>
      <c r="J30" s="76">
        <v>4563</v>
      </c>
      <c r="K30" s="76">
        <v>124.8382044</v>
      </c>
      <c r="L30" s="76">
        <v>0</v>
      </c>
      <c r="M30" s="76">
        <v>0.6</v>
      </c>
      <c r="N30" s="76">
        <v>0.28999999999999998</v>
      </c>
    </row>
    <row r="31" spans="2:14">
      <c r="B31" t="s">
        <v>302</v>
      </c>
      <c r="C31" t="s">
        <v>303</v>
      </c>
      <c r="D31" t="s">
        <v>103</v>
      </c>
      <c r="E31" t="s">
        <v>126</v>
      </c>
      <c r="F31" t="s">
        <v>304</v>
      </c>
      <c r="G31" t="s">
        <v>301</v>
      </c>
      <c r="H31" t="s">
        <v>105</v>
      </c>
      <c r="I31" s="76">
        <v>8067</v>
      </c>
      <c r="J31" s="76">
        <v>3750</v>
      </c>
      <c r="K31" s="76">
        <v>302.51249999999999</v>
      </c>
      <c r="L31" s="76">
        <v>0.01</v>
      </c>
      <c r="M31" s="76">
        <v>1.46</v>
      </c>
      <c r="N31" s="76">
        <v>0.71</v>
      </c>
    </row>
    <row r="32" spans="2:14">
      <c r="B32" t="s">
        <v>305</v>
      </c>
      <c r="C32" t="s">
        <v>306</v>
      </c>
      <c r="D32" t="s">
        <v>103</v>
      </c>
      <c r="E32" t="s">
        <v>126</v>
      </c>
      <c r="F32" t="s">
        <v>307</v>
      </c>
      <c r="G32" t="s">
        <v>301</v>
      </c>
      <c r="H32" t="s">
        <v>105</v>
      </c>
      <c r="I32" s="76">
        <v>14451</v>
      </c>
      <c r="J32" s="76">
        <v>1964</v>
      </c>
      <c r="K32" s="76">
        <v>283.81763999999998</v>
      </c>
      <c r="L32" s="76">
        <v>0</v>
      </c>
      <c r="M32" s="76">
        <v>1.37</v>
      </c>
      <c r="N32" s="76">
        <v>0.67</v>
      </c>
    </row>
    <row r="33" spans="2:14">
      <c r="B33" t="s">
        <v>308</v>
      </c>
      <c r="C33" t="s">
        <v>309</v>
      </c>
      <c r="D33" t="s">
        <v>103</v>
      </c>
      <c r="E33" t="s">
        <v>126</v>
      </c>
      <c r="F33" t="s">
        <v>310</v>
      </c>
      <c r="G33" t="s">
        <v>301</v>
      </c>
      <c r="H33" t="s">
        <v>105</v>
      </c>
      <c r="I33" s="76">
        <v>716</v>
      </c>
      <c r="J33" s="76">
        <v>25130</v>
      </c>
      <c r="K33" s="76">
        <v>179.9308</v>
      </c>
      <c r="L33" s="76">
        <v>0.01</v>
      </c>
      <c r="M33" s="76">
        <v>0.87</v>
      </c>
      <c r="N33" s="76">
        <v>0.42</v>
      </c>
    </row>
    <row r="34" spans="2:14">
      <c r="B34" t="s">
        <v>311</v>
      </c>
      <c r="C34" t="s">
        <v>312</v>
      </c>
      <c r="D34" t="s">
        <v>103</v>
      </c>
      <c r="E34" t="s">
        <v>126</v>
      </c>
      <c r="F34" t="s">
        <v>313</v>
      </c>
      <c r="G34" t="s">
        <v>301</v>
      </c>
      <c r="H34" t="s">
        <v>105</v>
      </c>
      <c r="I34" s="76">
        <v>6547</v>
      </c>
      <c r="J34" s="76">
        <v>3401</v>
      </c>
      <c r="K34" s="76">
        <v>222.66346999999999</v>
      </c>
      <c r="L34" s="76">
        <v>0</v>
      </c>
      <c r="M34" s="76">
        <v>1.07</v>
      </c>
      <c r="N34" s="76">
        <v>0.52</v>
      </c>
    </row>
    <row r="35" spans="2:14">
      <c r="B35" t="s">
        <v>314</v>
      </c>
      <c r="C35" t="s">
        <v>315</v>
      </c>
      <c r="D35" t="s">
        <v>103</v>
      </c>
      <c r="E35" t="s">
        <v>126</v>
      </c>
      <c r="F35" t="s">
        <v>316</v>
      </c>
      <c r="G35" t="s">
        <v>301</v>
      </c>
      <c r="H35" t="s">
        <v>105</v>
      </c>
      <c r="I35" s="76">
        <v>1038</v>
      </c>
      <c r="J35" s="76">
        <v>17090</v>
      </c>
      <c r="K35" s="76">
        <v>177.39420000000001</v>
      </c>
      <c r="L35" s="76">
        <v>0</v>
      </c>
      <c r="M35" s="76">
        <v>0.86</v>
      </c>
      <c r="N35" s="76">
        <v>0.42</v>
      </c>
    </row>
    <row r="36" spans="2:14">
      <c r="B36" t="s">
        <v>317</v>
      </c>
      <c r="C36" t="s">
        <v>318</v>
      </c>
      <c r="D36" t="s">
        <v>103</v>
      </c>
      <c r="E36" t="s">
        <v>126</v>
      </c>
      <c r="F36" t="s">
        <v>319</v>
      </c>
      <c r="G36" t="s">
        <v>301</v>
      </c>
      <c r="H36" t="s">
        <v>105</v>
      </c>
      <c r="I36" s="76">
        <v>60</v>
      </c>
      <c r="J36" s="76">
        <v>19620</v>
      </c>
      <c r="K36" s="76">
        <v>11.772</v>
      </c>
      <c r="L36" s="76">
        <v>0</v>
      </c>
      <c r="M36" s="76">
        <v>0.06</v>
      </c>
      <c r="N36" s="76">
        <v>0.03</v>
      </c>
    </row>
    <row r="37" spans="2:14">
      <c r="B37" t="s">
        <v>320</v>
      </c>
      <c r="C37" t="s">
        <v>321</v>
      </c>
      <c r="D37" t="s">
        <v>103</v>
      </c>
      <c r="E37" t="s">
        <v>126</v>
      </c>
      <c r="F37" t="s">
        <v>322</v>
      </c>
      <c r="G37" t="s">
        <v>132</v>
      </c>
      <c r="H37" t="s">
        <v>105</v>
      </c>
      <c r="I37" s="76">
        <v>1147</v>
      </c>
      <c r="J37" s="76">
        <v>28180</v>
      </c>
      <c r="K37" s="76">
        <v>323.22460000000001</v>
      </c>
      <c r="L37" s="76">
        <v>0</v>
      </c>
      <c r="M37" s="76">
        <v>1.56</v>
      </c>
      <c r="N37" s="76">
        <v>0.76</v>
      </c>
    </row>
    <row r="38" spans="2:14">
      <c r="B38" t="s">
        <v>323</v>
      </c>
      <c r="C38" t="s">
        <v>324</v>
      </c>
      <c r="D38" t="s">
        <v>103</v>
      </c>
      <c r="E38" t="s">
        <v>126</v>
      </c>
      <c r="F38" t="s">
        <v>325</v>
      </c>
      <c r="G38" t="s">
        <v>135</v>
      </c>
      <c r="H38" t="s">
        <v>105</v>
      </c>
      <c r="I38" s="76">
        <v>2946</v>
      </c>
      <c r="J38" s="76">
        <v>3289</v>
      </c>
      <c r="K38" s="76">
        <v>96.893940000000001</v>
      </c>
      <c r="L38" s="76">
        <v>0</v>
      </c>
      <c r="M38" s="76">
        <v>0.47</v>
      </c>
      <c r="N38" s="76">
        <v>0.23</v>
      </c>
    </row>
    <row r="39" spans="2:14">
      <c r="B39" t="s">
        <v>326</v>
      </c>
      <c r="C39" t="s">
        <v>327</v>
      </c>
      <c r="D39" t="s">
        <v>103</v>
      </c>
      <c r="E39" t="s">
        <v>126</v>
      </c>
      <c r="F39" t="s">
        <v>328</v>
      </c>
      <c r="G39" t="s">
        <v>135</v>
      </c>
      <c r="H39" t="s">
        <v>105</v>
      </c>
      <c r="I39" s="76">
        <v>26571</v>
      </c>
      <c r="J39" s="76">
        <v>1899</v>
      </c>
      <c r="K39" s="76">
        <v>504.58328999999998</v>
      </c>
      <c r="L39" s="76">
        <v>0.02</v>
      </c>
      <c r="M39" s="76">
        <v>2.4300000000000002</v>
      </c>
      <c r="N39" s="76">
        <v>1.19</v>
      </c>
    </row>
    <row r="40" spans="2:14">
      <c r="B40" s="77" t="s">
        <v>329</v>
      </c>
      <c r="E40" s="16"/>
      <c r="F40" s="16"/>
      <c r="G40" s="16"/>
      <c r="I40" s="78">
        <v>557838.17000000004</v>
      </c>
      <c r="K40" s="78">
        <v>6362.2188378000001</v>
      </c>
      <c r="M40" s="78">
        <v>30.68</v>
      </c>
      <c r="N40" s="78">
        <v>14.97</v>
      </c>
    </row>
    <row r="41" spans="2:14">
      <c r="B41" t="s">
        <v>330</v>
      </c>
      <c r="C41" t="s">
        <v>331</v>
      </c>
      <c r="D41" t="s">
        <v>103</v>
      </c>
      <c r="E41" t="s">
        <v>126</v>
      </c>
      <c r="F41" t="s">
        <v>332</v>
      </c>
      <c r="G41" t="s">
        <v>333</v>
      </c>
      <c r="H41" t="s">
        <v>105</v>
      </c>
      <c r="I41" s="76">
        <v>13613.17</v>
      </c>
      <c r="J41" s="76">
        <v>1654</v>
      </c>
      <c r="K41" s="76">
        <v>225.16183179999999</v>
      </c>
      <c r="L41" s="76">
        <v>0.01</v>
      </c>
      <c r="M41" s="76">
        <v>1.0900000000000001</v>
      </c>
      <c r="N41" s="76">
        <v>0.53</v>
      </c>
    </row>
    <row r="42" spans="2:14">
      <c r="B42" t="s">
        <v>334</v>
      </c>
      <c r="C42" t="s">
        <v>335</v>
      </c>
      <c r="D42" t="s">
        <v>103</v>
      </c>
      <c r="E42" t="s">
        <v>126</v>
      </c>
      <c r="F42" t="s">
        <v>336</v>
      </c>
      <c r="G42" t="s">
        <v>337</v>
      </c>
      <c r="H42" t="s">
        <v>105</v>
      </c>
      <c r="I42" s="76">
        <v>1159</v>
      </c>
      <c r="J42" s="76">
        <v>22480</v>
      </c>
      <c r="K42" s="76">
        <v>260.54320000000001</v>
      </c>
      <c r="L42" s="76">
        <v>0.01</v>
      </c>
      <c r="M42" s="76">
        <v>1.26</v>
      </c>
      <c r="N42" s="76">
        <v>0.61</v>
      </c>
    </row>
    <row r="43" spans="2:14">
      <c r="B43" t="s">
        <v>338</v>
      </c>
      <c r="C43" t="s">
        <v>339</v>
      </c>
      <c r="D43" t="s">
        <v>103</v>
      </c>
      <c r="E43" t="s">
        <v>126</v>
      </c>
      <c r="F43" t="s">
        <v>340</v>
      </c>
      <c r="G43" t="s">
        <v>337</v>
      </c>
      <c r="H43" t="s">
        <v>105</v>
      </c>
      <c r="I43" s="76">
        <v>8534</v>
      </c>
      <c r="J43" s="76">
        <v>5962</v>
      </c>
      <c r="K43" s="76">
        <v>508.79707999999999</v>
      </c>
      <c r="L43" s="76">
        <v>0.02</v>
      </c>
      <c r="M43" s="76">
        <v>2.4500000000000002</v>
      </c>
      <c r="N43" s="76">
        <v>1.2</v>
      </c>
    </row>
    <row r="44" spans="2:14">
      <c r="B44" t="s">
        <v>341</v>
      </c>
      <c r="C44" t="s">
        <v>342</v>
      </c>
      <c r="D44" t="s">
        <v>103</v>
      </c>
      <c r="E44" t="s">
        <v>126</v>
      </c>
      <c r="F44" t="s">
        <v>343</v>
      </c>
      <c r="G44" t="s">
        <v>337</v>
      </c>
      <c r="H44" t="s">
        <v>105</v>
      </c>
      <c r="I44" s="76">
        <v>56043</v>
      </c>
      <c r="J44" s="76">
        <v>368.4</v>
      </c>
      <c r="K44" s="76">
        <v>206.462412</v>
      </c>
      <c r="L44" s="76">
        <v>0.01</v>
      </c>
      <c r="M44" s="76">
        <v>1</v>
      </c>
      <c r="N44" s="76">
        <v>0.49</v>
      </c>
    </row>
    <row r="45" spans="2:14">
      <c r="B45" t="s">
        <v>344</v>
      </c>
      <c r="C45" t="s">
        <v>345</v>
      </c>
      <c r="D45" t="s">
        <v>103</v>
      </c>
      <c r="E45" t="s">
        <v>126</v>
      </c>
      <c r="F45" t="s">
        <v>346</v>
      </c>
      <c r="G45" t="s">
        <v>337</v>
      </c>
      <c r="H45" t="s">
        <v>105</v>
      </c>
      <c r="I45" s="76">
        <v>4079</v>
      </c>
      <c r="J45" s="76">
        <v>4190</v>
      </c>
      <c r="K45" s="76">
        <v>170.9101</v>
      </c>
      <c r="L45" s="76">
        <v>0.01</v>
      </c>
      <c r="M45" s="76">
        <v>0.82</v>
      </c>
      <c r="N45" s="76">
        <v>0.4</v>
      </c>
    </row>
    <row r="46" spans="2:14">
      <c r="B46" t="s">
        <v>347</v>
      </c>
      <c r="C46" t="s">
        <v>348</v>
      </c>
      <c r="D46" t="s">
        <v>103</v>
      </c>
      <c r="E46" t="s">
        <v>126</v>
      </c>
      <c r="F46" t="s">
        <v>349</v>
      </c>
      <c r="G46" t="s">
        <v>250</v>
      </c>
      <c r="H46" t="s">
        <v>105</v>
      </c>
      <c r="I46" s="76">
        <v>11614</v>
      </c>
      <c r="J46" s="76">
        <v>1785</v>
      </c>
      <c r="K46" s="76">
        <v>207.3099</v>
      </c>
      <c r="L46" s="76">
        <v>0.02</v>
      </c>
      <c r="M46" s="76">
        <v>1</v>
      </c>
      <c r="N46" s="76">
        <v>0.49</v>
      </c>
    </row>
    <row r="47" spans="2:14">
      <c r="B47" t="s">
        <v>350</v>
      </c>
      <c r="C47" t="s">
        <v>351</v>
      </c>
      <c r="D47" t="s">
        <v>103</v>
      </c>
      <c r="E47" t="s">
        <v>126</v>
      </c>
      <c r="F47" t="s">
        <v>352</v>
      </c>
      <c r="G47" t="s">
        <v>115</v>
      </c>
      <c r="H47" t="s">
        <v>105</v>
      </c>
      <c r="I47" s="76">
        <v>243</v>
      </c>
      <c r="J47" s="76">
        <v>78990</v>
      </c>
      <c r="K47" s="76">
        <v>191.94569999999999</v>
      </c>
      <c r="L47" s="76">
        <v>0.01</v>
      </c>
      <c r="M47" s="76">
        <v>0.93</v>
      </c>
      <c r="N47" s="76">
        <v>0.45</v>
      </c>
    </row>
    <row r="48" spans="2:14">
      <c r="B48" t="s">
        <v>353</v>
      </c>
      <c r="C48" t="s">
        <v>354</v>
      </c>
      <c r="D48" t="s">
        <v>103</v>
      </c>
      <c r="E48" t="s">
        <v>126</v>
      </c>
      <c r="F48" t="s">
        <v>355</v>
      </c>
      <c r="G48" t="s">
        <v>115</v>
      </c>
      <c r="H48" t="s">
        <v>105</v>
      </c>
      <c r="I48" s="76">
        <v>9556</v>
      </c>
      <c r="J48" s="76">
        <v>3884</v>
      </c>
      <c r="K48" s="76">
        <v>371.15503999999999</v>
      </c>
      <c r="L48" s="76">
        <v>0.01</v>
      </c>
      <c r="M48" s="76">
        <v>1.79</v>
      </c>
      <c r="N48" s="76">
        <v>0.87</v>
      </c>
    </row>
    <row r="49" spans="2:14">
      <c r="B49" t="s">
        <v>356</v>
      </c>
      <c r="C49" t="s">
        <v>357</v>
      </c>
      <c r="D49" t="s">
        <v>103</v>
      </c>
      <c r="E49" t="s">
        <v>126</v>
      </c>
      <c r="F49" t="s">
        <v>358</v>
      </c>
      <c r="G49" t="s">
        <v>115</v>
      </c>
      <c r="H49" t="s">
        <v>105</v>
      </c>
      <c r="I49" s="76">
        <v>992</v>
      </c>
      <c r="J49" s="76">
        <v>18900</v>
      </c>
      <c r="K49" s="76">
        <v>187.488</v>
      </c>
      <c r="L49" s="76">
        <v>0.01</v>
      </c>
      <c r="M49" s="76">
        <v>0.9</v>
      </c>
      <c r="N49" s="76">
        <v>0.44</v>
      </c>
    </row>
    <row r="50" spans="2:14">
      <c r="B50" t="s">
        <v>359</v>
      </c>
      <c r="C50" t="s">
        <v>360</v>
      </c>
      <c r="D50" t="s">
        <v>103</v>
      </c>
      <c r="E50" t="s">
        <v>126</v>
      </c>
      <c r="F50" t="s">
        <v>361</v>
      </c>
      <c r="G50" t="s">
        <v>269</v>
      </c>
      <c r="H50" t="s">
        <v>105</v>
      </c>
      <c r="I50" s="76">
        <v>3516</v>
      </c>
      <c r="J50" s="76">
        <v>2086</v>
      </c>
      <c r="K50" s="76">
        <v>73.343760000000003</v>
      </c>
      <c r="L50" s="76">
        <v>0</v>
      </c>
      <c r="M50" s="76">
        <v>0.35</v>
      </c>
      <c r="N50" s="76">
        <v>0.17</v>
      </c>
    </row>
    <row r="51" spans="2:14">
      <c r="B51" t="s">
        <v>362</v>
      </c>
      <c r="C51" t="s">
        <v>363</v>
      </c>
      <c r="D51" t="s">
        <v>103</v>
      </c>
      <c r="E51" t="s">
        <v>126</v>
      </c>
      <c r="F51" t="s">
        <v>364</v>
      </c>
      <c r="G51" t="s">
        <v>269</v>
      </c>
      <c r="H51" t="s">
        <v>105</v>
      </c>
      <c r="I51" s="76">
        <v>73739</v>
      </c>
      <c r="J51" s="76">
        <v>224.8</v>
      </c>
      <c r="K51" s="76">
        <v>165.76527200000001</v>
      </c>
      <c r="L51" s="76">
        <v>0.01</v>
      </c>
      <c r="M51" s="76">
        <v>0.8</v>
      </c>
      <c r="N51" s="76">
        <v>0.39</v>
      </c>
    </row>
    <row r="52" spans="2:14">
      <c r="B52" t="s">
        <v>365</v>
      </c>
      <c r="C52" t="s">
        <v>366</v>
      </c>
      <c r="D52" t="s">
        <v>103</v>
      </c>
      <c r="E52" t="s">
        <v>126</v>
      </c>
      <c r="F52" t="s">
        <v>352</v>
      </c>
      <c r="G52" t="s">
        <v>297</v>
      </c>
      <c r="H52" t="s">
        <v>105</v>
      </c>
      <c r="I52" s="76">
        <v>1753</v>
      </c>
      <c r="J52" s="76">
        <v>7112</v>
      </c>
      <c r="K52" s="76">
        <v>124.67336</v>
      </c>
      <c r="L52" s="76">
        <v>0.01</v>
      </c>
      <c r="M52" s="76">
        <v>0.6</v>
      </c>
      <c r="N52" s="76">
        <v>0.28999999999999998</v>
      </c>
    </row>
    <row r="53" spans="2:14">
      <c r="B53" t="s">
        <v>367</v>
      </c>
      <c r="C53" t="s">
        <v>368</v>
      </c>
      <c r="D53" t="s">
        <v>103</v>
      </c>
      <c r="E53" t="s">
        <v>126</v>
      </c>
      <c r="F53" t="s">
        <v>369</v>
      </c>
      <c r="G53" t="s">
        <v>297</v>
      </c>
      <c r="H53" t="s">
        <v>105</v>
      </c>
      <c r="I53" s="76">
        <v>7760</v>
      </c>
      <c r="J53" s="76">
        <v>2640</v>
      </c>
      <c r="K53" s="76">
        <v>204.864</v>
      </c>
      <c r="L53" s="76">
        <v>0.01</v>
      </c>
      <c r="M53" s="76">
        <v>0.99</v>
      </c>
      <c r="N53" s="76">
        <v>0.48</v>
      </c>
    </row>
    <row r="54" spans="2:14">
      <c r="B54" t="s">
        <v>370</v>
      </c>
      <c r="C54" t="s">
        <v>371</v>
      </c>
      <c r="D54" t="s">
        <v>103</v>
      </c>
      <c r="E54" t="s">
        <v>126</v>
      </c>
      <c r="F54" t="s">
        <v>372</v>
      </c>
      <c r="G54" t="s">
        <v>297</v>
      </c>
      <c r="H54" t="s">
        <v>105</v>
      </c>
      <c r="I54" s="76">
        <v>38710</v>
      </c>
      <c r="J54" s="76">
        <v>238.5</v>
      </c>
      <c r="K54" s="76">
        <v>92.323350000000005</v>
      </c>
      <c r="L54" s="76">
        <v>0.02</v>
      </c>
      <c r="M54" s="76">
        <v>0.45</v>
      </c>
      <c r="N54" s="76">
        <v>0.22</v>
      </c>
    </row>
    <row r="55" spans="2:14">
      <c r="B55" t="s">
        <v>373</v>
      </c>
      <c r="C55" t="s">
        <v>374</v>
      </c>
      <c r="D55" t="s">
        <v>103</v>
      </c>
      <c r="E55" t="s">
        <v>126</v>
      </c>
      <c r="F55" t="s">
        <v>375</v>
      </c>
      <c r="G55" t="s">
        <v>297</v>
      </c>
      <c r="H55" t="s">
        <v>105</v>
      </c>
      <c r="I55" s="76">
        <v>16277</v>
      </c>
      <c r="J55" s="76">
        <v>2076</v>
      </c>
      <c r="K55" s="76">
        <v>337.91052000000002</v>
      </c>
      <c r="L55" s="76">
        <v>0.01</v>
      </c>
      <c r="M55" s="76">
        <v>1.63</v>
      </c>
      <c r="N55" s="76">
        <v>0.8</v>
      </c>
    </row>
    <row r="56" spans="2:14">
      <c r="B56" t="s">
        <v>376</v>
      </c>
      <c r="C56" t="s">
        <v>377</v>
      </c>
      <c r="D56" t="s">
        <v>103</v>
      </c>
      <c r="E56" t="s">
        <v>126</v>
      </c>
      <c r="F56" t="s">
        <v>378</v>
      </c>
      <c r="G56" t="s">
        <v>379</v>
      </c>
      <c r="H56" t="s">
        <v>105</v>
      </c>
      <c r="I56" s="76">
        <v>24972</v>
      </c>
      <c r="J56" s="76">
        <v>1532</v>
      </c>
      <c r="K56" s="76">
        <v>382.57103999999998</v>
      </c>
      <c r="L56" s="76">
        <v>0.02</v>
      </c>
      <c r="M56" s="76">
        <v>1.84</v>
      </c>
      <c r="N56" s="76">
        <v>0.9</v>
      </c>
    </row>
    <row r="57" spans="2:14">
      <c r="B57" t="s">
        <v>380</v>
      </c>
      <c r="C57" t="s">
        <v>381</v>
      </c>
      <c r="D57" t="s">
        <v>103</v>
      </c>
      <c r="E57" t="s">
        <v>126</v>
      </c>
      <c r="F57" t="s">
        <v>382</v>
      </c>
      <c r="G57" t="s">
        <v>379</v>
      </c>
      <c r="H57" t="s">
        <v>105</v>
      </c>
      <c r="I57" s="76">
        <v>16459</v>
      </c>
      <c r="J57" s="76">
        <v>1214</v>
      </c>
      <c r="K57" s="76">
        <v>199.81226000000001</v>
      </c>
      <c r="L57" s="76">
        <v>0</v>
      </c>
      <c r="M57" s="76">
        <v>0.96</v>
      </c>
      <c r="N57" s="76">
        <v>0.47</v>
      </c>
    </row>
    <row r="58" spans="2:14">
      <c r="B58" t="s">
        <v>383</v>
      </c>
      <c r="C58" t="s">
        <v>384</v>
      </c>
      <c r="D58" t="s">
        <v>103</v>
      </c>
      <c r="E58" t="s">
        <v>126</v>
      </c>
      <c r="F58" t="s">
        <v>385</v>
      </c>
      <c r="G58" t="s">
        <v>301</v>
      </c>
      <c r="H58" t="s">
        <v>105</v>
      </c>
      <c r="I58" s="76">
        <v>60508</v>
      </c>
      <c r="J58" s="76">
        <v>349.6</v>
      </c>
      <c r="K58" s="76">
        <v>211.535968</v>
      </c>
      <c r="L58" s="76">
        <v>0.03</v>
      </c>
      <c r="M58" s="76">
        <v>1.02</v>
      </c>
      <c r="N58" s="76">
        <v>0.5</v>
      </c>
    </row>
    <row r="59" spans="2:14">
      <c r="B59" t="s">
        <v>386</v>
      </c>
      <c r="C59" t="s">
        <v>387</v>
      </c>
      <c r="D59" t="s">
        <v>103</v>
      </c>
      <c r="E59" t="s">
        <v>126</v>
      </c>
      <c r="F59" t="s">
        <v>388</v>
      </c>
      <c r="G59" t="s">
        <v>301</v>
      </c>
      <c r="H59" t="s">
        <v>105</v>
      </c>
      <c r="I59" s="76">
        <v>4880</v>
      </c>
      <c r="J59" s="76">
        <v>6863</v>
      </c>
      <c r="K59" s="76">
        <v>334.9144</v>
      </c>
      <c r="L59" s="76">
        <v>0.04</v>
      </c>
      <c r="M59" s="76">
        <v>1.62</v>
      </c>
      <c r="N59" s="76">
        <v>0.79</v>
      </c>
    </row>
    <row r="60" spans="2:14">
      <c r="B60" t="s">
        <v>389</v>
      </c>
      <c r="C60" t="s">
        <v>390</v>
      </c>
      <c r="D60" t="s">
        <v>103</v>
      </c>
      <c r="E60" t="s">
        <v>126</v>
      </c>
      <c r="F60" t="s">
        <v>391</v>
      </c>
      <c r="G60" t="s">
        <v>301</v>
      </c>
      <c r="H60" t="s">
        <v>105</v>
      </c>
      <c r="I60" s="76">
        <v>211</v>
      </c>
      <c r="J60" s="76">
        <v>38490</v>
      </c>
      <c r="K60" s="76">
        <v>81.213899999999995</v>
      </c>
      <c r="L60" s="76">
        <v>0</v>
      </c>
      <c r="M60" s="76">
        <v>0.39</v>
      </c>
      <c r="N60" s="76">
        <v>0.19</v>
      </c>
    </row>
    <row r="61" spans="2:14">
      <c r="B61" t="s">
        <v>392</v>
      </c>
      <c r="C61" t="s">
        <v>393</v>
      </c>
      <c r="D61" t="s">
        <v>103</v>
      </c>
      <c r="E61" t="s">
        <v>126</v>
      </c>
      <c r="F61" t="s">
        <v>394</v>
      </c>
      <c r="G61" t="s">
        <v>301</v>
      </c>
      <c r="H61" t="s">
        <v>105</v>
      </c>
      <c r="I61" s="76">
        <v>1983</v>
      </c>
      <c r="J61" s="76">
        <v>5664</v>
      </c>
      <c r="K61" s="76">
        <v>112.31712</v>
      </c>
      <c r="L61" s="76">
        <v>0.01</v>
      </c>
      <c r="M61" s="76">
        <v>0.54</v>
      </c>
      <c r="N61" s="76">
        <v>0.26</v>
      </c>
    </row>
    <row r="62" spans="2:14">
      <c r="B62" t="s">
        <v>395</v>
      </c>
      <c r="C62" t="s">
        <v>396</v>
      </c>
      <c r="D62" t="s">
        <v>103</v>
      </c>
      <c r="E62" t="s">
        <v>126</v>
      </c>
      <c r="F62" t="s">
        <v>397</v>
      </c>
      <c r="G62" t="s">
        <v>301</v>
      </c>
      <c r="H62" t="s">
        <v>105</v>
      </c>
      <c r="I62" s="76">
        <v>27274</v>
      </c>
      <c r="J62" s="76">
        <v>873.4</v>
      </c>
      <c r="K62" s="76">
        <v>238.211116</v>
      </c>
      <c r="L62" s="76">
        <v>0.01</v>
      </c>
      <c r="M62" s="76">
        <v>1.1499999999999999</v>
      </c>
      <c r="N62" s="76">
        <v>0.56000000000000005</v>
      </c>
    </row>
    <row r="63" spans="2:14">
      <c r="B63" t="s">
        <v>398</v>
      </c>
      <c r="C63" t="s">
        <v>399</v>
      </c>
      <c r="D63" t="s">
        <v>103</v>
      </c>
      <c r="E63" t="s">
        <v>126</v>
      </c>
      <c r="F63" t="s">
        <v>400</v>
      </c>
      <c r="G63" t="s">
        <v>301</v>
      </c>
      <c r="H63" t="s">
        <v>105</v>
      </c>
      <c r="I63" s="76">
        <v>48700</v>
      </c>
      <c r="J63" s="76">
        <v>510.1</v>
      </c>
      <c r="K63" s="76">
        <v>248.4187</v>
      </c>
      <c r="L63" s="76">
        <v>0.01</v>
      </c>
      <c r="M63" s="76">
        <v>1.2</v>
      </c>
      <c r="N63" s="76">
        <v>0.57999999999999996</v>
      </c>
    </row>
    <row r="64" spans="2:14">
      <c r="B64" t="s">
        <v>401</v>
      </c>
      <c r="C64" t="s">
        <v>402</v>
      </c>
      <c r="D64" t="s">
        <v>103</v>
      </c>
      <c r="E64" t="s">
        <v>126</v>
      </c>
      <c r="F64" t="s">
        <v>403</v>
      </c>
      <c r="G64" t="s">
        <v>301</v>
      </c>
      <c r="H64" t="s">
        <v>105</v>
      </c>
      <c r="I64" s="76">
        <v>23082</v>
      </c>
      <c r="J64" s="76">
        <v>703.9</v>
      </c>
      <c r="K64" s="76">
        <v>162.474198</v>
      </c>
      <c r="L64" s="76">
        <v>0.02</v>
      </c>
      <c r="M64" s="76">
        <v>0.78</v>
      </c>
      <c r="N64" s="76">
        <v>0.38</v>
      </c>
    </row>
    <row r="65" spans="2:14">
      <c r="B65" t="s">
        <v>404</v>
      </c>
      <c r="C65" t="s">
        <v>405</v>
      </c>
      <c r="D65" t="s">
        <v>103</v>
      </c>
      <c r="E65" t="s">
        <v>126</v>
      </c>
      <c r="F65" t="s">
        <v>406</v>
      </c>
      <c r="G65" t="s">
        <v>301</v>
      </c>
      <c r="H65" t="s">
        <v>105</v>
      </c>
      <c r="I65" s="76">
        <v>19058</v>
      </c>
      <c r="J65" s="76">
        <v>1373</v>
      </c>
      <c r="K65" s="76">
        <v>261.66633999999999</v>
      </c>
      <c r="L65" s="76">
        <v>0.01</v>
      </c>
      <c r="M65" s="76">
        <v>1.26</v>
      </c>
      <c r="N65" s="76">
        <v>0.62</v>
      </c>
    </row>
    <row r="66" spans="2:14">
      <c r="B66" t="s">
        <v>407</v>
      </c>
      <c r="C66" t="s">
        <v>408</v>
      </c>
      <c r="D66" t="s">
        <v>103</v>
      </c>
      <c r="E66" t="s">
        <v>126</v>
      </c>
      <c r="F66" t="s">
        <v>409</v>
      </c>
      <c r="G66" t="s">
        <v>301</v>
      </c>
      <c r="H66" t="s">
        <v>105</v>
      </c>
      <c r="I66" s="76">
        <v>14437</v>
      </c>
      <c r="J66" s="76">
        <v>865</v>
      </c>
      <c r="K66" s="76">
        <v>124.88005</v>
      </c>
      <c r="L66" s="76">
        <v>0</v>
      </c>
      <c r="M66" s="76">
        <v>0.6</v>
      </c>
      <c r="N66" s="76">
        <v>0.28999999999999998</v>
      </c>
    </row>
    <row r="67" spans="2:14">
      <c r="B67" t="s">
        <v>410</v>
      </c>
      <c r="C67" t="s">
        <v>411</v>
      </c>
      <c r="D67" t="s">
        <v>103</v>
      </c>
      <c r="E67" t="s">
        <v>126</v>
      </c>
      <c r="F67" t="s">
        <v>412</v>
      </c>
      <c r="G67" t="s">
        <v>413</v>
      </c>
      <c r="H67" t="s">
        <v>105</v>
      </c>
      <c r="I67" s="76">
        <v>10450</v>
      </c>
      <c r="J67" s="76">
        <v>2073</v>
      </c>
      <c r="K67" s="76">
        <v>216.6285</v>
      </c>
      <c r="L67" s="76">
        <v>0.02</v>
      </c>
      <c r="M67" s="76">
        <v>1.04</v>
      </c>
      <c r="N67" s="76">
        <v>0.51</v>
      </c>
    </row>
    <row r="68" spans="2:14">
      <c r="B68" t="s">
        <v>414</v>
      </c>
      <c r="C68" t="s">
        <v>415</v>
      </c>
      <c r="D68" t="s">
        <v>103</v>
      </c>
      <c r="E68" t="s">
        <v>126</v>
      </c>
      <c r="F68" t="s">
        <v>416</v>
      </c>
      <c r="G68" t="s">
        <v>128</v>
      </c>
      <c r="H68" t="s">
        <v>105</v>
      </c>
      <c r="I68" s="76">
        <v>41117</v>
      </c>
      <c r="J68" s="76">
        <v>313</v>
      </c>
      <c r="K68" s="76">
        <v>128.69621000000001</v>
      </c>
      <c r="L68" s="76">
        <v>0.01</v>
      </c>
      <c r="M68" s="76">
        <v>0.62</v>
      </c>
      <c r="N68" s="76">
        <v>0.3</v>
      </c>
    </row>
    <row r="69" spans="2:14">
      <c r="B69" t="s">
        <v>417</v>
      </c>
      <c r="C69" t="s">
        <v>418</v>
      </c>
      <c r="D69" t="s">
        <v>103</v>
      </c>
      <c r="E69" t="s">
        <v>126</v>
      </c>
      <c r="F69" t="s">
        <v>419</v>
      </c>
      <c r="G69" t="s">
        <v>131</v>
      </c>
      <c r="H69" t="s">
        <v>105</v>
      </c>
      <c r="I69" s="76">
        <v>17119</v>
      </c>
      <c r="J69" s="76">
        <v>1929</v>
      </c>
      <c r="K69" s="76">
        <v>330.22550999999999</v>
      </c>
      <c r="L69" s="76">
        <v>0.05</v>
      </c>
      <c r="M69" s="76">
        <v>1.59</v>
      </c>
      <c r="N69" s="76">
        <v>0.78</v>
      </c>
    </row>
    <row r="70" spans="2:14">
      <c r="B70" s="77" t="s">
        <v>420</v>
      </c>
      <c r="E70" s="16"/>
      <c r="F70" s="16"/>
      <c r="G70" s="16"/>
      <c r="I70" s="78">
        <v>773550</v>
      </c>
      <c r="K70" s="78">
        <v>3638.509575</v>
      </c>
      <c r="M70" s="78">
        <v>17.55</v>
      </c>
      <c r="N70" s="78">
        <v>8.56</v>
      </c>
    </row>
    <row r="71" spans="2:14">
      <c r="B71" t="s">
        <v>421</v>
      </c>
      <c r="C71" t="s">
        <v>422</v>
      </c>
      <c r="D71" t="s">
        <v>103</v>
      </c>
      <c r="E71" t="s">
        <v>126</v>
      </c>
      <c r="F71" t="s">
        <v>423</v>
      </c>
      <c r="G71" t="s">
        <v>246</v>
      </c>
      <c r="H71" t="s">
        <v>105</v>
      </c>
      <c r="I71" s="76">
        <v>8652</v>
      </c>
      <c r="J71" s="76">
        <v>1597</v>
      </c>
      <c r="K71" s="76">
        <v>138.17243999999999</v>
      </c>
      <c r="L71" s="76">
        <v>0</v>
      </c>
      <c r="M71" s="76">
        <v>0.67</v>
      </c>
      <c r="N71" s="76">
        <v>0.33</v>
      </c>
    </row>
    <row r="72" spans="2:14">
      <c r="B72" t="s">
        <v>424</v>
      </c>
      <c r="C72" t="s">
        <v>425</v>
      </c>
      <c r="D72" t="s">
        <v>103</v>
      </c>
      <c r="E72" t="s">
        <v>126</v>
      </c>
      <c r="F72" t="s">
        <v>426</v>
      </c>
      <c r="G72" t="s">
        <v>115</v>
      </c>
      <c r="H72" t="s">
        <v>105</v>
      </c>
      <c r="I72" s="76">
        <v>7500</v>
      </c>
      <c r="J72" s="76">
        <v>1996</v>
      </c>
      <c r="K72" s="76">
        <v>149.69999999999999</v>
      </c>
      <c r="L72" s="76">
        <v>0.02</v>
      </c>
      <c r="M72" s="76">
        <v>0.72</v>
      </c>
      <c r="N72" s="76">
        <v>0.35</v>
      </c>
    </row>
    <row r="73" spans="2:14">
      <c r="B73" t="s">
        <v>427</v>
      </c>
      <c r="C73" t="s">
        <v>428</v>
      </c>
      <c r="D73" t="s">
        <v>103</v>
      </c>
      <c r="E73" t="s">
        <v>126</v>
      </c>
      <c r="F73" t="s">
        <v>429</v>
      </c>
      <c r="G73" t="s">
        <v>430</v>
      </c>
      <c r="H73" t="s">
        <v>105</v>
      </c>
      <c r="I73" s="76">
        <v>204911</v>
      </c>
      <c r="J73" s="76">
        <v>127.3</v>
      </c>
      <c r="K73" s="76">
        <v>260.85170299999999</v>
      </c>
      <c r="L73" s="76">
        <v>0.39</v>
      </c>
      <c r="M73" s="76">
        <v>1.26</v>
      </c>
      <c r="N73" s="76">
        <v>0.61</v>
      </c>
    </row>
    <row r="74" spans="2:14">
      <c r="B74" t="s">
        <v>431</v>
      </c>
      <c r="C74" t="s">
        <v>432</v>
      </c>
      <c r="D74" t="s">
        <v>103</v>
      </c>
      <c r="E74" t="s">
        <v>126</v>
      </c>
      <c r="F74" t="s">
        <v>433</v>
      </c>
      <c r="G74" t="s">
        <v>297</v>
      </c>
      <c r="H74" t="s">
        <v>105</v>
      </c>
      <c r="I74" s="76">
        <v>52587</v>
      </c>
      <c r="J74" s="76">
        <v>294.60000000000002</v>
      </c>
      <c r="K74" s="76">
        <v>154.921302</v>
      </c>
      <c r="L74" s="76">
        <v>0.05</v>
      </c>
      <c r="M74" s="76">
        <v>0.75</v>
      </c>
      <c r="N74" s="76">
        <v>0.36</v>
      </c>
    </row>
    <row r="75" spans="2:14">
      <c r="B75" t="s">
        <v>434</v>
      </c>
      <c r="C75" t="s">
        <v>435</v>
      </c>
      <c r="D75" t="s">
        <v>103</v>
      </c>
      <c r="E75" t="s">
        <v>126</v>
      </c>
      <c r="F75" t="s">
        <v>436</v>
      </c>
      <c r="G75" t="s">
        <v>301</v>
      </c>
      <c r="H75" t="s">
        <v>105</v>
      </c>
      <c r="I75" s="76">
        <v>70243</v>
      </c>
      <c r="J75" s="76">
        <v>298.7</v>
      </c>
      <c r="K75" s="76">
        <v>209.81584100000001</v>
      </c>
      <c r="L75" s="76">
        <v>0.05</v>
      </c>
      <c r="M75" s="76">
        <v>1.01</v>
      </c>
      <c r="N75" s="76">
        <v>0.49</v>
      </c>
    </row>
    <row r="76" spans="2:14">
      <c r="B76" t="s">
        <v>437</v>
      </c>
      <c r="C76" t="s">
        <v>438</v>
      </c>
      <c r="D76" t="s">
        <v>103</v>
      </c>
      <c r="E76" t="s">
        <v>126</v>
      </c>
      <c r="F76" t="s">
        <v>439</v>
      </c>
      <c r="G76" t="s">
        <v>301</v>
      </c>
      <c r="H76" t="s">
        <v>105</v>
      </c>
      <c r="I76" s="76">
        <v>5849</v>
      </c>
      <c r="J76" s="76">
        <v>1179</v>
      </c>
      <c r="K76" s="76">
        <v>68.959710000000001</v>
      </c>
      <c r="L76" s="76">
        <v>0.04</v>
      </c>
      <c r="M76" s="76">
        <v>0.33</v>
      </c>
      <c r="N76" s="76">
        <v>0.16</v>
      </c>
    </row>
    <row r="77" spans="2:14">
      <c r="B77" t="s">
        <v>440</v>
      </c>
      <c r="C77" t="s">
        <v>441</v>
      </c>
      <c r="D77" t="s">
        <v>103</v>
      </c>
      <c r="E77" t="s">
        <v>126</v>
      </c>
      <c r="F77" t="s">
        <v>442</v>
      </c>
      <c r="G77" t="s">
        <v>301</v>
      </c>
      <c r="H77" t="s">
        <v>105</v>
      </c>
      <c r="I77" s="76">
        <v>24878</v>
      </c>
      <c r="J77" s="76">
        <v>658.5</v>
      </c>
      <c r="K77" s="76">
        <v>163.82163</v>
      </c>
      <c r="L77" s="76">
        <v>0.04</v>
      </c>
      <c r="M77" s="76">
        <v>0.79</v>
      </c>
      <c r="N77" s="76">
        <v>0.39</v>
      </c>
    </row>
    <row r="78" spans="2:14">
      <c r="B78" t="s">
        <v>443</v>
      </c>
      <c r="C78" t="s">
        <v>444</v>
      </c>
      <c r="D78" t="s">
        <v>103</v>
      </c>
      <c r="E78" t="s">
        <v>126</v>
      </c>
      <c r="F78" t="s">
        <v>445</v>
      </c>
      <c r="G78" t="s">
        <v>301</v>
      </c>
      <c r="H78" t="s">
        <v>105</v>
      </c>
      <c r="I78" s="76">
        <v>30303</v>
      </c>
      <c r="J78" s="76">
        <v>717.3</v>
      </c>
      <c r="K78" s="76">
        <v>217.36341899999999</v>
      </c>
      <c r="L78" s="76">
        <v>0.05</v>
      </c>
      <c r="M78" s="76">
        <v>1.05</v>
      </c>
      <c r="N78" s="76">
        <v>0.51</v>
      </c>
    </row>
    <row r="79" spans="2:14">
      <c r="B79" t="s">
        <v>446</v>
      </c>
      <c r="C79" t="s">
        <v>447</v>
      </c>
      <c r="D79" t="s">
        <v>103</v>
      </c>
      <c r="E79" t="s">
        <v>126</v>
      </c>
      <c r="F79" t="s">
        <v>448</v>
      </c>
      <c r="G79" t="s">
        <v>301</v>
      </c>
      <c r="H79" t="s">
        <v>105</v>
      </c>
      <c r="I79" s="76">
        <v>16240</v>
      </c>
      <c r="J79" s="76">
        <v>1559</v>
      </c>
      <c r="K79" s="76">
        <v>253.1816</v>
      </c>
      <c r="L79" s="76">
        <v>0.09</v>
      </c>
      <c r="M79" s="76">
        <v>1.22</v>
      </c>
      <c r="N79" s="76">
        <v>0.6</v>
      </c>
    </row>
    <row r="80" spans="2:14">
      <c r="B80" t="s">
        <v>449</v>
      </c>
      <c r="C80" t="s">
        <v>450</v>
      </c>
      <c r="D80" t="s">
        <v>103</v>
      </c>
      <c r="E80" t="s">
        <v>126</v>
      </c>
      <c r="F80" t="s">
        <v>451</v>
      </c>
      <c r="G80" t="s">
        <v>301</v>
      </c>
      <c r="H80" t="s">
        <v>105</v>
      </c>
      <c r="I80" s="76">
        <v>6814</v>
      </c>
      <c r="J80" s="76">
        <v>3415</v>
      </c>
      <c r="K80" s="76">
        <v>232.69810000000001</v>
      </c>
      <c r="L80" s="76">
        <v>0.02</v>
      </c>
      <c r="M80" s="76">
        <v>1.1200000000000001</v>
      </c>
      <c r="N80" s="76">
        <v>0.55000000000000004</v>
      </c>
    </row>
    <row r="81" spans="2:14">
      <c r="B81" t="s">
        <v>452</v>
      </c>
      <c r="C81" t="s">
        <v>453</v>
      </c>
      <c r="D81" t="s">
        <v>103</v>
      </c>
      <c r="E81" t="s">
        <v>126</v>
      </c>
      <c r="F81" t="s">
        <v>454</v>
      </c>
      <c r="G81" t="s">
        <v>301</v>
      </c>
      <c r="H81" t="s">
        <v>105</v>
      </c>
      <c r="I81" s="76">
        <v>37485</v>
      </c>
      <c r="J81" s="76">
        <v>877.7</v>
      </c>
      <c r="K81" s="76">
        <v>329.00584500000002</v>
      </c>
      <c r="L81" s="76">
        <v>7.0000000000000007E-2</v>
      </c>
      <c r="M81" s="76">
        <v>1.59</v>
      </c>
      <c r="N81" s="76">
        <v>0.77</v>
      </c>
    </row>
    <row r="82" spans="2:14">
      <c r="B82" t="s">
        <v>455</v>
      </c>
      <c r="C82" t="s">
        <v>456</v>
      </c>
      <c r="D82" t="s">
        <v>103</v>
      </c>
      <c r="E82" t="s">
        <v>126</v>
      </c>
      <c r="F82" t="s">
        <v>457</v>
      </c>
      <c r="G82" t="s">
        <v>301</v>
      </c>
      <c r="H82" t="s">
        <v>105</v>
      </c>
      <c r="I82" s="76">
        <v>77744</v>
      </c>
      <c r="J82" s="76">
        <v>363</v>
      </c>
      <c r="K82" s="76">
        <v>282.21071999999998</v>
      </c>
      <c r="L82" s="76">
        <v>0.04</v>
      </c>
      <c r="M82" s="76">
        <v>1.36</v>
      </c>
      <c r="N82" s="76">
        <v>0.66</v>
      </c>
    </row>
    <row r="83" spans="2:14">
      <c r="B83" t="s">
        <v>458</v>
      </c>
      <c r="C83" t="s">
        <v>459</v>
      </c>
      <c r="D83" t="s">
        <v>103</v>
      </c>
      <c r="E83" t="s">
        <v>126</v>
      </c>
      <c r="F83" t="s">
        <v>460</v>
      </c>
      <c r="G83" t="s">
        <v>301</v>
      </c>
      <c r="H83" t="s">
        <v>105</v>
      </c>
      <c r="I83" s="76">
        <v>1109</v>
      </c>
      <c r="J83" s="76">
        <v>19250</v>
      </c>
      <c r="K83" s="76">
        <v>213.48249999999999</v>
      </c>
      <c r="L83" s="76">
        <v>0.03</v>
      </c>
      <c r="M83" s="76">
        <v>1.03</v>
      </c>
      <c r="N83" s="76">
        <v>0.5</v>
      </c>
    </row>
    <row r="84" spans="2:14">
      <c r="B84" t="s">
        <v>461</v>
      </c>
      <c r="C84" t="s">
        <v>462</v>
      </c>
      <c r="D84" t="s">
        <v>103</v>
      </c>
      <c r="E84" t="s">
        <v>126</v>
      </c>
      <c r="F84" t="s">
        <v>463</v>
      </c>
      <c r="G84" t="s">
        <v>301</v>
      </c>
      <c r="H84" t="s">
        <v>105</v>
      </c>
      <c r="I84" s="76">
        <v>262</v>
      </c>
      <c r="J84" s="76">
        <v>49170</v>
      </c>
      <c r="K84" s="76">
        <v>128.8254</v>
      </c>
      <c r="L84" s="76">
        <v>0.03</v>
      </c>
      <c r="M84" s="76">
        <v>0.62</v>
      </c>
      <c r="N84" s="76">
        <v>0.3</v>
      </c>
    </row>
    <row r="85" spans="2:14">
      <c r="B85" t="s">
        <v>464</v>
      </c>
      <c r="C85" t="s">
        <v>465</v>
      </c>
      <c r="D85" t="s">
        <v>103</v>
      </c>
      <c r="E85" t="s">
        <v>126</v>
      </c>
      <c r="F85" t="s">
        <v>463</v>
      </c>
      <c r="G85" t="s">
        <v>301</v>
      </c>
      <c r="H85" t="s">
        <v>105</v>
      </c>
      <c r="I85" s="76">
        <v>31702</v>
      </c>
      <c r="J85" s="76">
        <v>466.7</v>
      </c>
      <c r="K85" s="76">
        <v>147.95323400000001</v>
      </c>
      <c r="L85" s="76">
        <v>0.04</v>
      </c>
      <c r="M85" s="76">
        <v>0.71</v>
      </c>
      <c r="N85" s="76">
        <v>0.35</v>
      </c>
    </row>
    <row r="86" spans="2:14">
      <c r="B86" t="s">
        <v>466</v>
      </c>
      <c r="C86" t="s">
        <v>467</v>
      </c>
      <c r="D86" t="s">
        <v>103</v>
      </c>
      <c r="E86" t="s">
        <v>126</v>
      </c>
      <c r="F86" t="s">
        <v>468</v>
      </c>
      <c r="G86" t="s">
        <v>301</v>
      </c>
      <c r="H86" t="s">
        <v>105</v>
      </c>
      <c r="I86" s="76">
        <v>6167</v>
      </c>
      <c r="J86" s="76">
        <v>3301</v>
      </c>
      <c r="K86" s="76">
        <v>203.57266999999999</v>
      </c>
      <c r="L86" s="76">
        <v>0.04</v>
      </c>
      <c r="M86" s="76">
        <v>0.98</v>
      </c>
      <c r="N86" s="76">
        <v>0.48</v>
      </c>
    </row>
    <row r="87" spans="2:14">
      <c r="B87" t="s">
        <v>469</v>
      </c>
      <c r="C87" t="s">
        <v>470</v>
      </c>
      <c r="D87" t="s">
        <v>103</v>
      </c>
      <c r="E87" t="s">
        <v>126</v>
      </c>
      <c r="F87" t="s">
        <v>471</v>
      </c>
      <c r="G87" t="s">
        <v>130</v>
      </c>
      <c r="H87" t="s">
        <v>105</v>
      </c>
      <c r="I87" s="76">
        <v>119409</v>
      </c>
      <c r="J87" s="76">
        <v>163.4</v>
      </c>
      <c r="K87" s="76">
        <v>195.114306</v>
      </c>
      <c r="L87" s="76">
        <v>0.03</v>
      </c>
      <c r="M87" s="76">
        <v>0.94</v>
      </c>
      <c r="N87" s="76">
        <v>0.46</v>
      </c>
    </row>
    <row r="88" spans="2:14">
      <c r="B88" t="s">
        <v>472</v>
      </c>
      <c r="C88" t="s">
        <v>473</v>
      </c>
      <c r="D88" t="s">
        <v>103</v>
      </c>
      <c r="E88" t="s">
        <v>126</v>
      </c>
      <c r="F88" t="s">
        <v>474</v>
      </c>
      <c r="G88" t="s">
        <v>132</v>
      </c>
      <c r="H88" t="s">
        <v>105</v>
      </c>
      <c r="I88" s="76">
        <v>71695</v>
      </c>
      <c r="J88" s="76">
        <v>402.9</v>
      </c>
      <c r="K88" s="76">
        <v>288.85915499999999</v>
      </c>
      <c r="L88" s="76">
        <v>0.1</v>
      </c>
      <c r="M88" s="76">
        <v>1.39</v>
      </c>
      <c r="N88" s="76">
        <v>0.68</v>
      </c>
    </row>
    <row r="89" spans="2:14">
      <c r="B89" s="77" t="s">
        <v>475</v>
      </c>
      <c r="E89" s="16"/>
      <c r="F89" s="16"/>
      <c r="G89" s="16"/>
      <c r="I89" s="78">
        <v>0</v>
      </c>
      <c r="K89" s="78">
        <v>0</v>
      </c>
      <c r="M89" s="78">
        <v>0</v>
      </c>
      <c r="N89" s="78">
        <v>0</v>
      </c>
    </row>
    <row r="90" spans="2:14">
      <c r="B90" t="s">
        <v>213</v>
      </c>
      <c r="C90" t="s">
        <v>213</v>
      </c>
      <c r="E90" s="16"/>
      <c r="F90" s="16"/>
      <c r="G90" t="s">
        <v>213</v>
      </c>
      <c r="H90" t="s">
        <v>213</v>
      </c>
      <c r="I90" s="76">
        <v>0</v>
      </c>
      <c r="J90" s="76">
        <v>0</v>
      </c>
      <c r="K90" s="76">
        <v>0</v>
      </c>
      <c r="L90" s="76">
        <v>0</v>
      </c>
      <c r="M90" s="76">
        <v>0</v>
      </c>
      <c r="N90" s="76">
        <v>0</v>
      </c>
    </row>
    <row r="91" spans="2:14">
      <c r="B91" s="77" t="s">
        <v>218</v>
      </c>
      <c r="E91" s="16"/>
      <c r="F91" s="16"/>
      <c r="G91" s="16"/>
      <c r="I91" s="78">
        <v>8779</v>
      </c>
      <c r="K91" s="78">
        <v>1347.0429443</v>
      </c>
      <c r="M91" s="78">
        <v>6.5</v>
      </c>
      <c r="N91" s="78">
        <v>3.17</v>
      </c>
    </row>
    <row r="92" spans="2:14">
      <c r="B92" s="77" t="s">
        <v>238</v>
      </c>
      <c r="E92" s="16"/>
      <c r="F92" s="16"/>
      <c r="G92" s="16"/>
      <c r="I92" s="78">
        <v>0</v>
      </c>
      <c r="K92" s="78">
        <v>0</v>
      </c>
      <c r="M92" s="78">
        <v>0</v>
      </c>
      <c r="N92" s="78">
        <v>0</v>
      </c>
    </row>
    <row r="93" spans="2:14">
      <c r="B93" t="s">
        <v>213</v>
      </c>
      <c r="C93" t="s">
        <v>213</v>
      </c>
      <c r="E93" s="16"/>
      <c r="F93" s="16"/>
      <c r="G93" t="s">
        <v>213</v>
      </c>
      <c r="H93" t="s">
        <v>213</v>
      </c>
      <c r="I93" s="76">
        <v>0</v>
      </c>
      <c r="J93" s="76">
        <v>0</v>
      </c>
      <c r="K93" s="76">
        <v>0</v>
      </c>
      <c r="L93" s="76">
        <v>0</v>
      </c>
      <c r="M93" s="76">
        <v>0</v>
      </c>
      <c r="N93" s="76">
        <v>0</v>
      </c>
    </row>
    <row r="94" spans="2:14">
      <c r="B94" s="77" t="s">
        <v>239</v>
      </c>
      <c r="E94" s="16"/>
      <c r="F94" s="16"/>
      <c r="G94" s="16"/>
      <c r="I94" s="78">
        <v>8779</v>
      </c>
      <c r="K94" s="78">
        <v>1347.0429443</v>
      </c>
      <c r="M94" s="78">
        <v>6.5</v>
      </c>
      <c r="N94" s="78">
        <v>3.17</v>
      </c>
    </row>
    <row r="95" spans="2:14">
      <c r="B95" t="s">
        <v>476</v>
      </c>
      <c r="C95" s="95" t="s">
        <v>681</v>
      </c>
      <c r="D95" t="s">
        <v>477</v>
      </c>
      <c r="E95" t="s">
        <v>478</v>
      </c>
      <c r="F95" t="s">
        <v>479</v>
      </c>
      <c r="G95" t="s">
        <v>480</v>
      </c>
      <c r="H95" t="s">
        <v>109</v>
      </c>
      <c r="I95" s="76">
        <v>170</v>
      </c>
      <c r="J95" s="76">
        <v>24808</v>
      </c>
      <c r="K95" s="76">
        <v>148.83063440000001</v>
      </c>
      <c r="L95" s="76">
        <v>0</v>
      </c>
      <c r="M95" s="76">
        <v>0.72</v>
      </c>
      <c r="N95" s="76">
        <v>0.35</v>
      </c>
    </row>
    <row r="96" spans="2:14">
      <c r="B96" t="s">
        <v>481</v>
      </c>
      <c r="C96" t="s">
        <v>482</v>
      </c>
      <c r="D96" t="s">
        <v>477</v>
      </c>
      <c r="E96" t="s">
        <v>478</v>
      </c>
      <c r="F96" t="s">
        <v>483</v>
      </c>
      <c r="G96" t="s">
        <v>484</v>
      </c>
      <c r="H96" t="s">
        <v>109</v>
      </c>
      <c r="I96" s="76">
        <v>380</v>
      </c>
      <c r="J96" s="76">
        <v>10458</v>
      </c>
      <c r="K96" s="76">
        <v>140.24387160000001</v>
      </c>
      <c r="L96" s="76">
        <v>0</v>
      </c>
      <c r="M96" s="76">
        <v>0.68</v>
      </c>
      <c r="N96" s="76">
        <v>0.33</v>
      </c>
    </row>
    <row r="97" spans="2:14">
      <c r="B97" t="s">
        <v>485</v>
      </c>
      <c r="C97" t="s">
        <v>486</v>
      </c>
      <c r="D97" t="s">
        <v>477</v>
      </c>
      <c r="E97" t="s">
        <v>478</v>
      </c>
      <c r="F97" t="s">
        <v>487</v>
      </c>
      <c r="G97" t="s">
        <v>488</v>
      </c>
      <c r="H97" t="s">
        <v>109</v>
      </c>
      <c r="I97" s="76">
        <v>2865</v>
      </c>
      <c r="J97" s="76">
        <v>1505</v>
      </c>
      <c r="K97" s="76">
        <v>152.16430424999999</v>
      </c>
      <c r="L97" s="76">
        <v>0</v>
      </c>
      <c r="M97" s="76">
        <v>0.73</v>
      </c>
      <c r="N97" s="76">
        <v>0.36</v>
      </c>
    </row>
    <row r="98" spans="2:14">
      <c r="B98" t="s">
        <v>489</v>
      </c>
      <c r="C98" t="s">
        <v>490</v>
      </c>
      <c r="D98" t="s">
        <v>477</v>
      </c>
      <c r="E98" t="s">
        <v>478</v>
      </c>
      <c r="F98" t="s">
        <v>491</v>
      </c>
      <c r="G98" t="s">
        <v>488</v>
      </c>
      <c r="H98" t="s">
        <v>109</v>
      </c>
      <c r="I98" s="76">
        <v>3800</v>
      </c>
      <c r="J98" s="76">
        <v>1938</v>
      </c>
      <c r="K98" s="76">
        <v>259.88967600000001</v>
      </c>
      <c r="L98" s="76">
        <v>0</v>
      </c>
      <c r="M98" s="76">
        <v>1.25</v>
      </c>
      <c r="N98" s="76">
        <v>0.61</v>
      </c>
    </row>
    <row r="99" spans="2:14">
      <c r="B99" t="s">
        <v>492</v>
      </c>
      <c r="C99" t="s">
        <v>493</v>
      </c>
      <c r="D99" t="s">
        <v>477</v>
      </c>
      <c r="E99" t="s">
        <v>478</v>
      </c>
      <c r="F99" t="s">
        <v>494</v>
      </c>
      <c r="G99" t="s">
        <v>495</v>
      </c>
      <c r="H99" t="s">
        <v>109</v>
      </c>
      <c r="I99" s="76">
        <v>415</v>
      </c>
      <c r="J99" s="76">
        <v>18182</v>
      </c>
      <c r="K99" s="76">
        <v>266.28175370000002</v>
      </c>
      <c r="L99" s="76">
        <v>0</v>
      </c>
      <c r="M99" s="76">
        <v>1.28</v>
      </c>
      <c r="N99" s="76">
        <v>0.63</v>
      </c>
    </row>
    <row r="100" spans="2:14">
      <c r="B100" t="s">
        <v>496</v>
      </c>
      <c r="C100" t="s">
        <v>497</v>
      </c>
      <c r="D100" t="s">
        <v>477</v>
      </c>
      <c r="E100" t="s">
        <v>478</v>
      </c>
      <c r="F100" t="s">
        <v>498</v>
      </c>
      <c r="G100" t="s">
        <v>499</v>
      </c>
      <c r="H100" t="s">
        <v>109</v>
      </c>
      <c r="I100" s="76">
        <v>575</v>
      </c>
      <c r="J100" s="76">
        <v>11661</v>
      </c>
      <c r="K100" s="76">
        <v>236.62209675</v>
      </c>
      <c r="L100" s="76">
        <v>0</v>
      </c>
      <c r="M100" s="76">
        <v>1.1399999999999999</v>
      </c>
      <c r="N100" s="76">
        <v>0.56000000000000005</v>
      </c>
    </row>
    <row r="101" spans="2:14">
      <c r="B101" t="s">
        <v>500</v>
      </c>
      <c r="C101" t="s">
        <v>501</v>
      </c>
      <c r="D101" t="s">
        <v>502</v>
      </c>
      <c r="E101" t="s">
        <v>478</v>
      </c>
      <c r="F101" t="s">
        <v>503</v>
      </c>
      <c r="G101" t="s">
        <v>499</v>
      </c>
      <c r="H101" t="s">
        <v>109</v>
      </c>
      <c r="I101" s="76">
        <v>574</v>
      </c>
      <c r="J101" s="76">
        <v>7060</v>
      </c>
      <c r="K101" s="76">
        <v>143.01060759999999</v>
      </c>
      <c r="L101" s="76">
        <v>0</v>
      </c>
      <c r="M101" s="76">
        <v>0.69</v>
      </c>
      <c r="N101" s="76">
        <v>0.34</v>
      </c>
    </row>
    <row r="102" spans="2:14">
      <c r="B102" t="s">
        <v>220</v>
      </c>
      <c r="E102" s="16"/>
      <c r="F102" s="16"/>
      <c r="G102" s="16"/>
    </row>
    <row r="103" spans="2:14">
      <c r="B103" t="s">
        <v>233</v>
      </c>
      <c r="E103" s="16"/>
      <c r="F103" s="16"/>
      <c r="G103" s="16"/>
    </row>
    <row r="104" spans="2:14">
      <c r="B104" t="s">
        <v>234</v>
      </c>
      <c r="E104" s="16"/>
      <c r="F104" s="16"/>
      <c r="G104" s="16"/>
    </row>
    <row r="105" spans="2:14">
      <c r="B105" t="s">
        <v>235</v>
      </c>
      <c r="E105" s="16"/>
      <c r="F105" s="16"/>
      <c r="G105" s="16"/>
    </row>
    <row r="106" spans="2:14">
      <c r="E106" s="16"/>
      <c r="F106" s="16"/>
      <c r="G106" s="16"/>
    </row>
    <row r="107" spans="2:14">
      <c r="E107" s="16"/>
      <c r="F107" s="16"/>
      <c r="G107" s="16"/>
    </row>
    <row r="108" spans="2:14">
      <c r="E108" s="16"/>
      <c r="F108" s="16"/>
      <c r="G108" s="16"/>
    </row>
    <row r="109" spans="2:14">
      <c r="E109" s="16"/>
      <c r="F109" s="16"/>
      <c r="G109" s="16"/>
    </row>
    <row r="110" spans="2:14">
      <c r="E110" s="16"/>
      <c r="F110" s="16"/>
      <c r="G110" s="16"/>
    </row>
    <row r="111" spans="2:14">
      <c r="E111" s="16"/>
      <c r="F111" s="16"/>
      <c r="G111" s="16"/>
    </row>
    <row r="112" spans="2:14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4" workbookViewId="0">
      <selection activeCell="F56" sqref="F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554498</v>
      </c>
      <c r="I11" s="7"/>
      <c r="J11" s="75">
        <v>0</v>
      </c>
      <c r="K11" s="75">
        <v>18331.242328609998</v>
      </c>
      <c r="L11" s="7"/>
      <c r="M11" s="75">
        <v>100</v>
      </c>
      <c r="N11" s="75">
        <v>43.15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510511</v>
      </c>
      <c r="J12" s="78">
        <v>0</v>
      </c>
      <c r="K12" s="78">
        <v>6967.3199359999999</v>
      </c>
      <c r="M12" s="78">
        <v>38.01</v>
      </c>
      <c r="N12" s="78">
        <v>16.399999999999999</v>
      </c>
    </row>
    <row r="13" spans="2:63">
      <c r="B13" s="77" t="s">
        <v>504</v>
      </c>
      <c r="D13" s="16"/>
      <c r="E13" s="16"/>
      <c r="F13" s="16"/>
      <c r="G13" s="16"/>
      <c r="H13" s="78">
        <v>98690</v>
      </c>
      <c r="J13" s="78">
        <v>0</v>
      </c>
      <c r="K13" s="78">
        <v>553.88782300000003</v>
      </c>
      <c r="M13" s="78">
        <v>3.02</v>
      </c>
      <c r="N13" s="78">
        <v>1.3</v>
      </c>
    </row>
    <row r="14" spans="2:63">
      <c r="B14" t="s">
        <v>505</v>
      </c>
      <c r="C14" t="s">
        <v>506</v>
      </c>
      <c r="D14" t="s">
        <v>103</v>
      </c>
      <c r="E14" t="s">
        <v>343</v>
      </c>
      <c r="F14" t="s">
        <v>126</v>
      </c>
      <c r="G14" t="s">
        <v>105</v>
      </c>
      <c r="H14" s="76">
        <v>70490</v>
      </c>
      <c r="I14" s="76">
        <v>95.27</v>
      </c>
      <c r="J14" s="76">
        <v>0</v>
      </c>
      <c r="K14" s="76">
        <v>67.155822999999998</v>
      </c>
      <c r="L14" s="76">
        <v>0</v>
      </c>
      <c r="M14" s="76">
        <v>0.37</v>
      </c>
      <c r="N14" s="76">
        <v>0.16</v>
      </c>
    </row>
    <row r="15" spans="2:63">
      <c r="B15" t="s">
        <v>507</v>
      </c>
      <c r="C15" t="s">
        <v>508</v>
      </c>
      <c r="D15" t="s">
        <v>103</v>
      </c>
      <c r="E15" t="s">
        <v>509</v>
      </c>
      <c r="F15" t="s">
        <v>510</v>
      </c>
      <c r="G15" t="s">
        <v>105</v>
      </c>
      <c r="H15" s="76">
        <v>28200</v>
      </c>
      <c r="I15" s="76">
        <v>1726</v>
      </c>
      <c r="J15" s="76">
        <v>0</v>
      </c>
      <c r="K15" s="76">
        <v>486.73200000000003</v>
      </c>
      <c r="L15" s="76">
        <v>0.04</v>
      </c>
      <c r="M15" s="76">
        <v>2.66</v>
      </c>
      <c r="N15" s="76">
        <v>1.1499999999999999</v>
      </c>
    </row>
    <row r="16" spans="2:63">
      <c r="B16" s="77" t="s">
        <v>511</v>
      </c>
      <c r="D16" s="16"/>
      <c r="E16" s="16"/>
      <c r="F16" s="16"/>
      <c r="G16" s="16"/>
      <c r="H16" s="78">
        <v>411821</v>
      </c>
      <c r="J16" s="78">
        <v>0</v>
      </c>
      <c r="K16" s="78">
        <v>6413.4321129999998</v>
      </c>
      <c r="M16" s="78">
        <v>34.99</v>
      </c>
      <c r="N16" s="78">
        <v>15.1</v>
      </c>
    </row>
    <row r="17" spans="2:14">
      <c r="B17" t="s">
        <v>512</v>
      </c>
      <c r="C17" t="s">
        <v>513</v>
      </c>
      <c r="D17" t="s">
        <v>103</v>
      </c>
      <c r="E17" t="s">
        <v>509</v>
      </c>
      <c r="F17" t="s">
        <v>510</v>
      </c>
      <c r="G17" t="s">
        <v>109</v>
      </c>
      <c r="H17" s="76">
        <v>70057</v>
      </c>
      <c r="I17" s="76">
        <v>2170</v>
      </c>
      <c r="J17" s="76">
        <v>0</v>
      </c>
      <c r="K17" s="76">
        <v>1520.2369000000001</v>
      </c>
      <c r="L17" s="76">
        <v>7.0000000000000007E-2</v>
      </c>
      <c r="M17" s="76">
        <v>8.2899999999999991</v>
      </c>
      <c r="N17" s="76">
        <v>3.58</v>
      </c>
    </row>
    <row r="18" spans="2:14">
      <c r="B18" t="s">
        <v>514</v>
      </c>
      <c r="C18" t="s">
        <v>515</v>
      </c>
      <c r="D18" t="s">
        <v>103</v>
      </c>
      <c r="E18" t="s">
        <v>509</v>
      </c>
      <c r="F18" t="s">
        <v>510</v>
      </c>
      <c r="G18" t="s">
        <v>105</v>
      </c>
      <c r="H18" s="76">
        <v>26565</v>
      </c>
      <c r="I18" s="76">
        <v>1228</v>
      </c>
      <c r="J18" s="76">
        <v>0</v>
      </c>
      <c r="K18" s="76">
        <v>326.21820000000002</v>
      </c>
      <c r="L18" s="76">
        <v>0.17</v>
      </c>
      <c r="M18" s="76">
        <v>1.78</v>
      </c>
      <c r="N18" s="76">
        <v>0.77</v>
      </c>
    </row>
    <row r="19" spans="2:14">
      <c r="B19" t="s">
        <v>516</v>
      </c>
      <c r="C19" t="s">
        <v>517</v>
      </c>
      <c r="D19" t="s">
        <v>103</v>
      </c>
      <c r="E19" t="s">
        <v>518</v>
      </c>
      <c r="F19" t="s">
        <v>510</v>
      </c>
      <c r="G19" t="s">
        <v>105</v>
      </c>
      <c r="H19" s="76">
        <v>5724</v>
      </c>
      <c r="I19" s="76">
        <v>12200</v>
      </c>
      <c r="J19" s="76">
        <v>0</v>
      </c>
      <c r="K19" s="76">
        <v>698.32799999999997</v>
      </c>
      <c r="L19" s="76">
        <v>0.03</v>
      </c>
      <c r="M19" s="76">
        <v>3.81</v>
      </c>
      <c r="N19" s="76">
        <v>1.64</v>
      </c>
    </row>
    <row r="20" spans="2:14">
      <c r="B20" t="s">
        <v>519</v>
      </c>
      <c r="C20" t="s">
        <v>520</v>
      </c>
      <c r="D20" t="s">
        <v>103</v>
      </c>
      <c r="E20" t="s">
        <v>518</v>
      </c>
      <c r="F20" t="s">
        <v>510</v>
      </c>
      <c r="G20" t="s">
        <v>109</v>
      </c>
      <c r="H20" s="76">
        <v>1020</v>
      </c>
      <c r="I20" s="76">
        <v>21870</v>
      </c>
      <c r="J20" s="76">
        <v>0</v>
      </c>
      <c r="K20" s="76">
        <v>223.07400000000001</v>
      </c>
      <c r="L20" s="76">
        <v>0.01</v>
      </c>
      <c r="M20" s="76">
        <v>1.22</v>
      </c>
      <c r="N20" s="76">
        <v>0.53</v>
      </c>
    </row>
    <row r="21" spans="2:14">
      <c r="B21" t="s">
        <v>521</v>
      </c>
      <c r="C21" t="s">
        <v>522</v>
      </c>
      <c r="D21" t="s">
        <v>103</v>
      </c>
      <c r="E21" t="s">
        <v>518</v>
      </c>
      <c r="F21" t="s">
        <v>510</v>
      </c>
      <c r="G21" t="s">
        <v>105</v>
      </c>
      <c r="H21" s="76">
        <v>5661</v>
      </c>
      <c r="I21" s="76">
        <v>27780</v>
      </c>
      <c r="J21" s="76">
        <v>0</v>
      </c>
      <c r="K21" s="76">
        <v>1572.6258</v>
      </c>
      <c r="L21" s="76">
        <v>0.05</v>
      </c>
      <c r="M21" s="76">
        <v>8.58</v>
      </c>
      <c r="N21" s="76">
        <v>3.7</v>
      </c>
    </row>
    <row r="22" spans="2:14">
      <c r="B22" t="s">
        <v>523</v>
      </c>
      <c r="C22" t="s">
        <v>524</v>
      </c>
      <c r="D22" t="s">
        <v>103</v>
      </c>
      <c r="E22" t="s">
        <v>525</v>
      </c>
      <c r="F22" t="s">
        <v>510</v>
      </c>
      <c r="G22" t="s">
        <v>105</v>
      </c>
      <c r="H22" s="76">
        <v>10890</v>
      </c>
      <c r="I22" s="76">
        <v>2515</v>
      </c>
      <c r="J22" s="76">
        <v>0</v>
      </c>
      <c r="K22" s="76">
        <v>273.88350000000003</v>
      </c>
      <c r="L22" s="76">
        <v>0.02</v>
      </c>
      <c r="M22" s="76">
        <v>1.49</v>
      </c>
      <c r="N22" s="76">
        <v>0.64</v>
      </c>
    </row>
    <row r="23" spans="2:14">
      <c r="B23" t="s">
        <v>526</v>
      </c>
      <c r="C23" t="s">
        <v>527</v>
      </c>
      <c r="D23" t="s">
        <v>103</v>
      </c>
      <c r="E23" t="s">
        <v>525</v>
      </c>
      <c r="F23" t="s">
        <v>510</v>
      </c>
      <c r="G23" t="s">
        <v>105</v>
      </c>
      <c r="H23" s="76">
        <v>1815</v>
      </c>
      <c r="I23" s="76">
        <v>9182</v>
      </c>
      <c r="J23" s="76">
        <v>0</v>
      </c>
      <c r="K23" s="76">
        <v>166.6533</v>
      </c>
      <c r="L23" s="76">
        <v>7.0000000000000007E-2</v>
      </c>
      <c r="M23" s="76">
        <v>0.91</v>
      </c>
      <c r="N23" s="76">
        <v>0.39</v>
      </c>
    </row>
    <row r="24" spans="2:14">
      <c r="B24" t="s">
        <v>528</v>
      </c>
      <c r="C24" t="s">
        <v>529</v>
      </c>
      <c r="D24" t="s">
        <v>103</v>
      </c>
      <c r="E24" t="s">
        <v>530</v>
      </c>
      <c r="F24" t="s">
        <v>510</v>
      </c>
      <c r="G24" t="s">
        <v>105</v>
      </c>
      <c r="H24" s="76">
        <v>13549</v>
      </c>
      <c r="I24" s="76">
        <v>1512</v>
      </c>
      <c r="J24" s="76">
        <v>0</v>
      </c>
      <c r="K24" s="76">
        <v>204.86088000000001</v>
      </c>
      <c r="L24" s="76">
        <v>0.01</v>
      </c>
      <c r="M24" s="76">
        <v>1.1200000000000001</v>
      </c>
      <c r="N24" s="76">
        <v>0.48</v>
      </c>
    </row>
    <row r="25" spans="2:14">
      <c r="B25" t="s">
        <v>531</v>
      </c>
      <c r="C25" t="s">
        <v>532</v>
      </c>
      <c r="D25" t="s">
        <v>103</v>
      </c>
      <c r="E25" t="s">
        <v>530</v>
      </c>
      <c r="F25" t="s">
        <v>510</v>
      </c>
      <c r="G25" t="s">
        <v>105</v>
      </c>
      <c r="H25" s="76">
        <v>10059</v>
      </c>
      <c r="I25" s="76">
        <v>5862</v>
      </c>
      <c r="J25" s="76">
        <v>0</v>
      </c>
      <c r="K25" s="76">
        <v>589.65858000000003</v>
      </c>
      <c r="L25" s="76">
        <v>0.06</v>
      </c>
      <c r="M25" s="76">
        <v>3.22</v>
      </c>
      <c r="N25" s="76">
        <v>1.39</v>
      </c>
    </row>
    <row r="26" spans="2:14">
      <c r="B26" t="s">
        <v>533</v>
      </c>
      <c r="C26" t="s">
        <v>534</v>
      </c>
      <c r="D26" t="s">
        <v>103</v>
      </c>
      <c r="E26" t="s">
        <v>530</v>
      </c>
      <c r="F26" t="s">
        <v>510</v>
      </c>
      <c r="G26" t="s">
        <v>105</v>
      </c>
      <c r="H26" s="76">
        <v>263493</v>
      </c>
      <c r="I26" s="76">
        <v>202.1</v>
      </c>
      <c r="J26" s="76">
        <v>0</v>
      </c>
      <c r="K26" s="76">
        <v>532.51935300000002</v>
      </c>
      <c r="L26" s="76">
        <v>0.16</v>
      </c>
      <c r="M26" s="76">
        <v>2.9</v>
      </c>
      <c r="N26" s="76">
        <v>1.25</v>
      </c>
    </row>
    <row r="27" spans="2:14">
      <c r="B27" t="s">
        <v>535</v>
      </c>
      <c r="C27" t="s">
        <v>536</v>
      </c>
      <c r="D27" t="s">
        <v>103</v>
      </c>
      <c r="E27" t="s">
        <v>530</v>
      </c>
      <c r="F27" t="s">
        <v>510</v>
      </c>
      <c r="G27" t="s">
        <v>105</v>
      </c>
      <c r="H27" s="76">
        <v>2988</v>
      </c>
      <c r="I27" s="76">
        <v>10220</v>
      </c>
      <c r="J27" s="76">
        <v>0</v>
      </c>
      <c r="K27" s="76">
        <v>305.37360000000001</v>
      </c>
      <c r="L27" s="76">
        <v>0.08</v>
      </c>
      <c r="M27" s="76">
        <v>1.67</v>
      </c>
      <c r="N27" s="76">
        <v>0.72</v>
      </c>
    </row>
    <row r="28" spans="2:14">
      <c r="B28" s="77" t="s">
        <v>537</v>
      </c>
      <c r="D28" s="16"/>
      <c r="E28" s="16"/>
      <c r="F28" s="16"/>
      <c r="G28" s="16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6">
        <v>0</v>
      </c>
      <c r="I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2:14">
      <c r="B30" s="77" t="s">
        <v>538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240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s="77" t="s">
        <v>539</v>
      </c>
      <c r="D34" s="16"/>
      <c r="E34" s="16"/>
      <c r="F34" s="16"/>
      <c r="G34" s="16"/>
      <c r="H34" s="78">
        <v>0</v>
      </c>
      <c r="J34" s="78">
        <v>0</v>
      </c>
      <c r="K34" s="78">
        <v>0</v>
      </c>
      <c r="M34" s="78">
        <v>0</v>
      </c>
      <c r="N34" s="78">
        <v>0</v>
      </c>
    </row>
    <row r="35" spans="2:14">
      <c r="B35" t="s">
        <v>213</v>
      </c>
      <c r="C35" t="s">
        <v>213</v>
      </c>
      <c r="D35" s="16"/>
      <c r="E35" s="16"/>
      <c r="F35" t="s">
        <v>213</v>
      </c>
      <c r="G35" t="s">
        <v>213</v>
      </c>
      <c r="H35" s="76">
        <v>0</v>
      </c>
      <c r="I35" s="76">
        <v>0</v>
      </c>
      <c r="K35" s="76">
        <v>0</v>
      </c>
      <c r="L35" s="76">
        <v>0</v>
      </c>
      <c r="M35" s="76">
        <v>0</v>
      </c>
      <c r="N35" s="76">
        <v>0</v>
      </c>
    </row>
    <row r="36" spans="2:14">
      <c r="B36" s="77" t="s">
        <v>218</v>
      </c>
      <c r="D36" s="16"/>
      <c r="E36" s="16"/>
      <c r="F36" s="16"/>
      <c r="G36" s="16"/>
      <c r="H36" s="78">
        <v>43987</v>
      </c>
      <c r="J36" s="78">
        <v>0</v>
      </c>
      <c r="K36" s="78">
        <v>11363.92239261</v>
      </c>
      <c r="M36" s="78">
        <v>61.99</v>
      </c>
      <c r="N36" s="78">
        <v>26.75</v>
      </c>
    </row>
    <row r="37" spans="2:14">
      <c r="B37" s="77" t="s">
        <v>540</v>
      </c>
      <c r="D37" s="16"/>
      <c r="E37" s="16"/>
      <c r="F37" s="16"/>
      <c r="G37" s="16"/>
      <c r="H37" s="78">
        <v>43987</v>
      </c>
      <c r="J37" s="78">
        <v>0</v>
      </c>
      <c r="K37" s="78">
        <v>11363.92239261</v>
      </c>
      <c r="M37" s="78">
        <v>61.99</v>
      </c>
      <c r="N37" s="78">
        <v>26.75</v>
      </c>
    </row>
    <row r="38" spans="2:14">
      <c r="B38" t="s">
        <v>541</v>
      </c>
      <c r="C38" t="s">
        <v>542</v>
      </c>
      <c r="D38" t="s">
        <v>477</v>
      </c>
      <c r="E38" t="s">
        <v>543</v>
      </c>
      <c r="F38" t="s">
        <v>544</v>
      </c>
      <c r="G38" t="s">
        <v>109</v>
      </c>
      <c r="H38" s="76">
        <v>3155</v>
      </c>
      <c r="I38" s="76">
        <v>4486</v>
      </c>
      <c r="J38" s="76">
        <v>0</v>
      </c>
      <c r="K38" s="76">
        <v>499.47101570000001</v>
      </c>
      <c r="L38" s="76">
        <v>0</v>
      </c>
      <c r="M38" s="76">
        <v>2.72</v>
      </c>
      <c r="N38" s="76">
        <v>1.18</v>
      </c>
    </row>
    <row r="39" spans="2:14">
      <c r="B39" t="s">
        <v>545</v>
      </c>
      <c r="C39" t="s">
        <v>546</v>
      </c>
      <c r="D39" t="s">
        <v>477</v>
      </c>
      <c r="E39" t="s">
        <v>543</v>
      </c>
      <c r="F39" t="s">
        <v>544</v>
      </c>
      <c r="G39" t="s">
        <v>109</v>
      </c>
      <c r="H39" s="76">
        <v>8240</v>
      </c>
      <c r="I39" s="76">
        <v>2574</v>
      </c>
      <c r="J39" s="76">
        <v>0</v>
      </c>
      <c r="K39" s="76">
        <v>748.49243039999999</v>
      </c>
      <c r="L39" s="76">
        <v>0</v>
      </c>
      <c r="M39" s="76">
        <v>4.08</v>
      </c>
      <c r="N39" s="76">
        <v>1.76</v>
      </c>
    </row>
    <row r="40" spans="2:14">
      <c r="B40" t="s">
        <v>547</v>
      </c>
      <c r="C40" t="s">
        <v>548</v>
      </c>
      <c r="D40" t="s">
        <v>477</v>
      </c>
      <c r="E40" t="s">
        <v>549</v>
      </c>
      <c r="F40" t="s">
        <v>550</v>
      </c>
      <c r="G40" t="s">
        <v>109</v>
      </c>
      <c r="H40" s="76">
        <v>130</v>
      </c>
      <c r="I40" s="76">
        <v>33055</v>
      </c>
      <c r="J40" s="76">
        <v>0</v>
      </c>
      <c r="K40" s="76">
        <v>151.6464235</v>
      </c>
      <c r="L40" s="76">
        <v>0</v>
      </c>
      <c r="M40" s="76">
        <v>0.83</v>
      </c>
      <c r="N40" s="76">
        <v>0.36</v>
      </c>
    </row>
    <row r="41" spans="2:14">
      <c r="B41" t="s">
        <v>551</v>
      </c>
      <c r="C41" t="s">
        <v>552</v>
      </c>
      <c r="D41" t="s">
        <v>553</v>
      </c>
      <c r="E41" t="s">
        <v>554</v>
      </c>
      <c r="F41" t="s">
        <v>488</v>
      </c>
      <c r="G41" t="s">
        <v>113</v>
      </c>
      <c r="H41" s="76">
        <v>410</v>
      </c>
      <c r="I41" s="76">
        <v>11055</v>
      </c>
      <c r="J41" s="76">
        <v>0</v>
      </c>
      <c r="K41" s="76">
        <v>188.41357095000001</v>
      </c>
      <c r="L41" s="76">
        <v>0</v>
      </c>
      <c r="M41" s="76">
        <v>1.03</v>
      </c>
      <c r="N41" s="76">
        <v>0.44</v>
      </c>
    </row>
    <row r="42" spans="2:14">
      <c r="B42" t="s">
        <v>555</v>
      </c>
      <c r="C42" t="s">
        <v>556</v>
      </c>
      <c r="D42" t="s">
        <v>477</v>
      </c>
      <c r="E42" t="s">
        <v>554</v>
      </c>
      <c r="F42" t="s">
        <v>488</v>
      </c>
      <c r="G42" t="s">
        <v>109</v>
      </c>
      <c r="H42" s="76">
        <v>5095</v>
      </c>
      <c r="I42" s="76">
        <v>3346</v>
      </c>
      <c r="J42" s="76">
        <v>0</v>
      </c>
      <c r="K42" s="76">
        <v>601.6193323</v>
      </c>
      <c r="L42" s="76">
        <v>0</v>
      </c>
      <c r="M42" s="76">
        <v>3.28</v>
      </c>
      <c r="N42" s="76">
        <v>1.42</v>
      </c>
    </row>
    <row r="43" spans="2:14">
      <c r="B43" t="s">
        <v>557</v>
      </c>
      <c r="C43" t="s">
        <v>558</v>
      </c>
      <c r="D43" t="s">
        <v>553</v>
      </c>
      <c r="E43" t="s">
        <v>559</v>
      </c>
      <c r="F43" t="s">
        <v>488</v>
      </c>
      <c r="G43" t="s">
        <v>113</v>
      </c>
      <c r="H43" s="76">
        <v>2760</v>
      </c>
      <c r="I43" s="76">
        <v>12090</v>
      </c>
      <c r="J43" s="76">
        <v>0</v>
      </c>
      <c r="K43" s="76">
        <v>1387.0910196</v>
      </c>
      <c r="L43" s="76">
        <v>0</v>
      </c>
      <c r="M43" s="76">
        <v>7.57</v>
      </c>
      <c r="N43" s="76">
        <v>3.26</v>
      </c>
    </row>
    <row r="44" spans="2:14">
      <c r="B44" t="s">
        <v>560</v>
      </c>
      <c r="C44" t="s">
        <v>561</v>
      </c>
      <c r="D44" t="s">
        <v>562</v>
      </c>
      <c r="E44" t="s">
        <v>563</v>
      </c>
      <c r="F44" t="s">
        <v>488</v>
      </c>
      <c r="G44" t="s">
        <v>109</v>
      </c>
      <c r="H44" s="76">
        <v>2915</v>
      </c>
      <c r="I44" s="76">
        <v>2706</v>
      </c>
      <c r="J44" s="76">
        <v>0</v>
      </c>
      <c r="K44" s="76">
        <v>278.36716710000002</v>
      </c>
      <c r="L44" s="76">
        <v>0</v>
      </c>
      <c r="M44" s="76">
        <v>1.52</v>
      </c>
      <c r="N44" s="76">
        <v>0.66</v>
      </c>
    </row>
    <row r="45" spans="2:14">
      <c r="B45" t="s">
        <v>564</v>
      </c>
      <c r="C45" t="s">
        <v>565</v>
      </c>
      <c r="D45" t="s">
        <v>502</v>
      </c>
      <c r="E45" t="s">
        <v>566</v>
      </c>
      <c r="F45" t="s">
        <v>488</v>
      </c>
      <c r="G45" t="s">
        <v>109</v>
      </c>
      <c r="H45" s="76">
        <v>2501</v>
      </c>
      <c r="I45" s="76">
        <v>14441</v>
      </c>
      <c r="J45" s="76">
        <v>0</v>
      </c>
      <c r="K45" s="76">
        <v>1274.56684789</v>
      </c>
      <c r="L45" s="76">
        <v>0</v>
      </c>
      <c r="M45" s="76">
        <v>6.95</v>
      </c>
      <c r="N45" s="76">
        <v>3</v>
      </c>
    </row>
    <row r="46" spans="2:14">
      <c r="B46" t="s">
        <v>567</v>
      </c>
      <c r="C46" t="s">
        <v>568</v>
      </c>
      <c r="D46" t="s">
        <v>477</v>
      </c>
      <c r="E46" t="s">
        <v>569</v>
      </c>
      <c r="F46" t="s">
        <v>488</v>
      </c>
      <c r="G46" t="s">
        <v>109</v>
      </c>
      <c r="H46" s="76">
        <v>1192</v>
      </c>
      <c r="I46" s="76">
        <v>5644</v>
      </c>
      <c r="J46" s="76">
        <v>0</v>
      </c>
      <c r="K46" s="76">
        <v>237.41869792</v>
      </c>
      <c r="L46" s="76">
        <v>0</v>
      </c>
      <c r="M46" s="76">
        <v>1.3</v>
      </c>
      <c r="N46" s="76">
        <v>0.56000000000000005</v>
      </c>
    </row>
    <row r="47" spans="2:14">
      <c r="B47" t="s">
        <v>570</v>
      </c>
      <c r="C47" t="s">
        <v>571</v>
      </c>
      <c r="D47" t="s">
        <v>126</v>
      </c>
      <c r="E47" t="s">
        <v>572</v>
      </c>
      <c r="F47" t="s">
        <v>488</v>
      </c>
      <c r="G47" t="s">
        <v>113</v>
      </c>
      <c r="H47" s="76">
        <v>185</v>
      </c>
      <c r="I47" s="76">
        <v>19890</v>
      </c>
      <c r="J47" s="76">
        <v>0</v>
      </c>
      <c r="K47" s="76">
        <v>152.95937085</v>
      </c>
      <c r="L47" s="76">
        <v>0</v>
      </c>
      <c r="M47" s="76">
        <v>0.83</v>
      </c>
      <c r="N47" s="76">
        <v>0.36</v>
      </c>
    </row>
    <row r="48" spans="2:14">
      <c r="B48" t="s">
        <v>573</v>
      </c>
      <c r="C48" t="s">
        <v>574</v>
      </c>
      <c r="D48" t="s">
        <v>477</v>
      </c>
      <c r="E48" t="s">
        <v>575</v>
      </c>
      <c r="F48" t="s">
        <v>488</v>
      </c>
      <c r="G48" t="s">
        <v>109</v>
      </c>
      <c r="H48" s="76">
        <v>1425</v>
      </c>
      <c r="I48" s="76">
        <v>4784</v>
      </c>
      <c r="J48" s="76">
        <v>0</v>
      </c>
      <c r="K48" s="76">
        <v>240.57898800000001</v>
      </c>
      <c r="L48" s="76">
        <v>0</v>
      </c>
      <c r="M48" s="76">
        <v>1.31</v>
      </c>
      <c r="N48" s="76">
        <v>0.56999999999999995</v>
      </c>
    </row>
    <row r="49" spans="2:14">
      <c r="B49" t="s">
        <v>576</v>
      </c>
      <c r="C49" t="s">
        <v>577</v>
      </c>
      <c r="D49" t="s">
        <v>562</v>
      </c>
      <c r="E49" t="s">
        <v>578</v>
      </c>
      <c r="F49" t="s">
        <v>488</v>
      </c>
      <c r="G49" t="s">
        <v>109</v>
      </c>
      <c r="H49" s="76">
        <v>1180</v>
      </c>
      <c r="I49" s="76">
        <v>7977</v>
      </c>
      <c r="J49" s="76">
        <v>0</v>
      </c>
      <c r="K49" s="76">
        <v>332.17982940000002</v>
      </c>
      <c r="L49" s="76">
        <v>0</v>
      </c>
      <c r="M49" s="76">
        <v>1.81</v>
      </c>
      <c r="N49" s="76">
        <v>0.78</v>
      </c>
    </row>
    <row r="50" spans="2:14">
      <c r="B50" t="s">
        <v>579</v>
      </c>
      <c r="C50" t="s">
        <v>580</v>
      </c>
      <c r="D50" t="s">
        <v>477</v>
      </c>
      <c r="E50" t="s">
        <v>543</v>
      </c>
      <c r="F50" t="s">
        <v>488</v>
      </c>
      <c r="G50" t="s">
        <v>109</v>
      </c>
      <c r="H50" s="76">
        <v>344</v>
      </c>
      <c r="I50" s="76">
        <v>22360</v>
      </c>
      <c r="J50" s="76">
        <v>0</v>
      </c>
      <c r="K50" s="76">
        <v>271.44503359999999</v>
      </c>
      <c r="L50" s="76">
        <v>0</v>
      </c>
      <c r="M50" s="76">
        <v>1.48</v>
      </c>
      <c r="N50" s="76">
        <v>0.64</v>
      </c>
    </row>
    <row r="51" spans="2:14">
      <c r="B51" t="s">
        <v>581</v>
      </c>
      <c r="C51" t="s">
        <v>582</v>
      </c>
      <c r="D51" t="s">
        <v>477</v>
      </c>
      <c r="E51" t="s">
        <v>543</v>
      </c>
      <c r="F51" t="s">
        <v>488</v>
      </c>
      <c r="G51" t="s">
        <v>109</v>
      </c>
      <c r="H51" s="76">
        <v>3075</v>
      </c>
      <c r="I51" s="76">
        <v>25035</v>
      </c>
      <c r="J51" s="76">
        <v>0</v>
      </c>
      <c r="K51" s="76">
        <v>2716.7168362500001</v>
      </c>
      <c r="L51" s="76">
        <v>0</v>
      </c>
      <c r="M51" s="76">
        <v>14.82</v>
      </c>
      <c r="N51" s="76">
        <v>6.39</v>
      </c>
    </row>
    <row r="52" spans="2:14">
      <c r="B52" t="s">
        <v>583</v>
      </c>
      <c r="C52" t="s">
        <v>584</v>
      </c>
      <c r="D52" t="s">
        <v>477</v>
      </c>
      <c r="E52" t="s">
        <v>585</v>
      </c>
      <c r="F52" t="s">
        <v>488</v>
      </c>
      <c r="G52" t="s">
        <v>109</v>
      </c>
      <c r="H52" s="76">
        <v>1930</v>
      </c>
      <c r="I52" s="76">
        <v>5569</v>
      </c>
      <c r="J52" s="76">
        <v>0</v>
      </c>
      <c r="K52" s="76">
        <v>379.30291929999999</v>
      </c>
      <c r="L52" s="76">
        <v>0</v>
      </c>
      <c r="M52" s="76">
        <v>2.0699999999999998</v>
      </c>
      <c r="N52" s="76">
        <v>0.89</v>
      </c>
    </row>
    <row r="53" spans="2:14">
      <c r="B53" t="s">
        <v>586</v>
      </c>
      <c r="C53" t="s">
        <v>587</v>
      </c>
      <c r="D53" t="s">
        <v>477</v>
      </c>
      <c r="E53" t="s">
        <v>588</v>
      </c>
      <c r="F53" t="s">
        <v>488</v>
      </c>
      <c r="G53" t="s">
        <v>109</v>
      </c>
      <c r="H53" s="76">
        <v>3775</v>
      </c>
      <c r="I53" s="76">
        <v>2489</v>
      </c>
      <c r="J53" s="76">
        <v>0</v>
      </c>
      <c r="K53" s="76">
        <v>331.58395775000002</v>
      </c>
      <c r="L53" s="76">
        <v>0</v>
      </c>
      <c r="M53" s="76">
        <v>1.81</v>
      </c>
      <c r="N53" s="76">
        <v>0.78</v>
      </c>
    </row>
    <row r="54" spans="2:14">
      <c r="B54" t="s">
        <v>589</v>
      </c>
      <c r="C54" t="s">
        <v>590</v>
      </c>
      <c r="D54" t="s">
        <v>477</v>
      </c>
      <c r="E54" t="s">
        <v>591</v>
      </c>
      <c r="F54" t="s">
        <v>677</v>
      </c>
      <c r="G54" t="s">
        <v>109</v>
      </c>
      <c r="H54" s="76">
        <v>2215</v>
      </c>
      <c r="I54" s="76">
        <v>2071</v>
      </c>
      <c r="J54" s="76">
        <v>0</v>
      </c>
      <c r="K54" s="76">
        <v>161.88458184999999</v>
      </c>
      <c r="L54" s="76">
        <v>0</v>
      </c>
      <c r="M54" s="76">
        <v>0.88</v>
      </c>
      <c r="N54" s="76">
        <v>0.38</v>
      </c>
    </row>
    <row r="55" spans="2:14">
      <c r="B55" t="s">
        <v>592</v>
      </c>
      <c r="C55" t="s">
        <v>676</v>
      </c>
      <c r="D55" t="s">
        <v>477</v>
      </c>
      <c r="E55" t="s">
        <v>593</v>
      </c>
      <c r="F55" t="s">
        <v>677</v>
      </c>
      <c r="G55" t="s">
        <v>109</v>
      </c>
      <c r="H55" s="76">
        <v>845</v>
      </c>
      <c r="I55" s="76">
        <v>8588</v>
      </c>
      <c r="J55" s="76">
        <v>0</v>
      </c>
      <c r="K55" s="76">
        <v>256.09458940000002</v>
      </c>
      <c r="L55" s="76">
        <v>0</v>
      </c>
      <c r="M55" s="76">
        <v>1.4</v>
      </c>
      <c r="N55" s="76">
        <v>0.6</v>
      </c>
    </row>
    <row r="56" spans="2:14">
      <c r="B56" t="s">
        <v>594</v>
      </c>
      <c r="C56" t="s">
        <v>595</v>
      </c>
      <c r="D56" t="s">
        <v>477</v>
      </c>
      <c r="E56" t="s">
        <v>554</v>
      </c>
      <c r="F56" t="s">
        <v>488</v>
      </c>
      <c r="G56" t="s">
        <v>113</v>
      </c>
      <c r="H56" s="76">
        <v>275</v>
      </c>
      <c r="I56" s="76">
        <v>22310</v>
      </c>
      <c r="J56" s="76">
        <v>0</v>
      </c>
      <c r="K56" s="76">
        <v>255.03620724999999</v>
      </c>
      <c r="L56" s="76">
        <v>0</v>
      </c>
      <c r="M56" s="76">
        <v>1.39</v>
      </c>
      <c r="N56" s="76">
        <v>0.6</v>
      </c>
    </row>
    <row r="57" spans="2:14">
      <c r="B57" t="s">
        <v>596</v>
      </c>
      <c r="C57" t="s">
        <v>596</v>
      </c>
      <c r="D57" t="s">
        <v>477</v>
      </c>
      <c r="E57" t="s">
        <v>549</v>
      </c>
      <c r="F57" t="s">
        <v>488</v>
      </c>
      <c r="G57" t="s">
        <v>109</v>
      </c>
      <c r="H57" s="76">
        <v>500</v>
      </c>
      <c r="I57" s="76">
        <v>17748</v>
      </c>
      <c r="J57" s="76">
        <v>0</v>
      </c>
      <c r="K57" s="76">
        <v>313.16345999999999</v>
      </c>
      <c r="L57" s="76">
        <v>0</v>
      </c>
      <c r="M57" s="76">
        <v>1.71</v>
      </c>
      <c r="N57" s="76">
        <v>0.74</v>
      </c>
    </row>
    <row r="58" spans="2:14">
      <c r="B58" t="s">
        <v>597</v>
      </c>
      <c r="C58" t="s">
        <v>598</v>
      </c>
      <c r="D58" t="s">
        <v>553</v>
      </c>
      <c r="E58" t="s">
        <v>578</v>
      </c>
      <c r="F58" t="s">
        <v>488</v>
      </c>
      <c r="G58" t="s">
        <v>113</v>
      </c>
      <c r="H58" s="76">
        <v>1840</v>
      </c>
      <c r="I58" s="76">
        <v>7660</v>
      </c>
      <c r="J58" s="76">
        <v>0</v>
      </c>
      <c r="K58" s="76">
        <v>585.89011359999995</v>
      </c>
      <c r="L58" s="76">
        <v>0</v>
      </c>
      <c r="M58" s="76">
        <v>3.2</v>
      </c>
      <c r="N58" s="76">
        <v>1.38</v>
      </c>
    </row>
    <row r="59" spans="2:14">
      <c r="B59" s="77" t="s">
        <v>599</v>
      </c>
      <c r="D59" s="16"/>
      <c r="E59" s="16"/>
      <c r="F59" s="16"/>
      <c r="G59" s="16"/>
      <c r="H59" s="78">
        <v>0</v>
      </c>
      <c r="J59" s="78">
        <v>0</v>
      </c>
      <c r="K59" s="78">
        <v>0</v>
      </c>
      <c r="M59" s="78">
        <v>0</v>
      </c>
      <c r="N59" s="78">
        <v>0</v>
      </c>
    </row>
    <row r="60" spans="2:14">
      <c r="B60" t="s">
        <v>213</v>
      </c>
      <c r="C60" t="s">
        <v>213</v>
      </c>
      <c r="D60" s="16"/>
      <c r="E60" s="16"/>
      <c r="F60" t="s">
        <v>213</v>
      </c>
      <c r="G60" t="s">
        <v>213</v>
      </c>
      <c r="H60" s="76">
        <v>0</v>
      </c>
      <c r="I60" s="76">
        <v>0</v>
      </c>
      <c r="K60" s="76">
        <v>0</v>
      </c>
      <c r="L60" s="76">
        <v>0</v>
      </c>
      <c r="M60" s="76">
        <v>0</v>
      </c>
      <c r="N60" s="76">
        <v>0</v>
      </c>
    </row>
    <row r="61" spans="2:14">
      <c r="B61" s="77" t="s">
        <v>240</v>
      </c>
      <c r="D61" s="16"/>
      <c r="E61" s="16"/>
      <c r="F61" s="16"/>
      <c r="G61" s="16"/>
      <c r="H61" s="78">
        <v>0</v>
      </c>
      <c r="J61" s="78">
        <v>0</v>
      </c>
      <c r="K61" s="78">
        <v>0</v>
      </c>
      <c r="M61" s="78">
        <v>0</v>
      </c>
      <c r="N61" s="78">
        <v>0</v>
      </c>
    </row>
    <row r="62" spans="2:14">
      <c r="B62" t="s">
        <v>213</v>
      </c>
      <c r="C62" t="s">
        <v>213</v>
      </c>
      <c r="D62" s="16"/>
      <c r="E62" s="16"/>
      <c r="F62" t="s">
        <v>213</v>
      </c>
      <c r="G62" t="s">
        <v>213</v>
      </c>
      <c r="H62" s="76">
        <v>0</v>
      </c>
      <c r="I62" s="76">
        <v>0</v>
      </c>
      <c r="K62" s="76">
        <v>0</v>
      </c>
      <c r="L62" s="76">
        <v>0</v>
      </c>
      <c r="M62" s="76">
        <v>0</v>
      </c>
      <c r="N62" s="76">
        <v>0</v>
      </c>
    </row>
    <row r="63" spans="2:14">
      <c r="B63" s="77" t="s">
        <v>539</v>
      </c>
      <c r="D63" s="16"/>
      <c r="E63" s="16"/>
      <c r="F63" s="16"/>
      <c r="G63" s="16"/>
      <c r="H63" s="78">
        <v>0</v>
      </c>
      <c r="J63" s="78">
        <v>0</v>
      </c>
      <c r="K63" s="78">
        <v>0</v>
      </c>
      <c r="M63" s="78">
        <v>0</v>
      </c>
      <c r="N63" s="78">
        <v>0</v>
      </c>
    </row>
    <row r="64" spans="2:14">
      <c r="B64" t="s">
        <v>213</v>
      </c>
      <c r="C64" t="s">
        <v>213</v>
      </c>
      <c r="D64" s="16"/>
      <c r="E64" s="16"/>
      <c r="F64" t="s">
        <v>213</v>
      </c>
      <c r="G64" t="s">
        <v>213</v>
      </c>
      <c r="H64" s="76">
        <v>0</v>
      </c>
      <c r="I64" s="76">
        <v>0</v>
      </c>
      <c r="K64" s="76">
        <v>0</v>
      </c>
      <c r="L64" s="76">
        <v>0</v>
      </c>
      <c r="M64" s="76">
        <v>0</v>
      </c>
      <c r="N64" s="76">
        <v>0</v>
      </c>
    </row>
    <row r="65" spans="2:7">
      <c r="B65" t="s">
        <v>220</v>
      </c>
      <c r="D65" s="16"/>
      <c r="E65" s="16"/>
      <c r="F65" s="16"/>
      <c r="G65" s="16"/>
    </row>
    <row r="66" spans="2:7">
      <c r="B66" t="s">
        <v>233</v>
      </c>
      <c r="D66" s="16"/>
      <c r="E66" s="16"/>
      <c r="F66" s="16"/>
      <c r="G66" s="16"/>
    </row>
    <row r="67" spans="2:7">
      <c r="B67" t="s">
        <v>234</v>
      </c>
      <c r="D67" s="16"/>
      <c r="E67" s="16"/>
      <c r="F67" s="16"/>
      <c r="G67" s="16"/>
    </row>
    <row r="68" spans="2:7">
      <c r="B68" t="s">
        <v>235</v>
      </c>
      <c r="D68" s="16"/>
      <c r="E68" s="16"/>
      <c r="F68" s="16"/>
      <c r="G68" s="16"/>
    </row>
    <row r="69" spans="2:7">
      <c r="B69" t="s">
        <v>241</v>
      </c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f>J12</f>
        <v>70490</v>
      </c>
      <c r="K11" s="7"/>
      <c r="L11" s="75">
        <f>L12</f>
        <v>67.155822999999998</v>
      </c>
      <c r="M11" s="7"/>
      <c r="N11" s="75">
        <f>N12</f>
        <v>100</v>
      </c>
      <c r="O11" s="75">
        <f>O12</f>
        <v>0.16017119382939493</v>
      </c>
      <c r="P11" s="35"/>
      <c r="BG11" s="16"/>
      <c r="BH11" s="19"/>
      <c r="BI11" s="16"/>
      <c r="BM11" s="16"/>
    </row>
    <row r="12" spans="2:65">
      <c r="B12" s="77" t="s">
        <v>678</v>
      </c>
      <c r="C12" s="16"/>
      <c r="D12" s="16"/>
      <c r="E12" s="16"/>
      <c r="H12" s="78"/>
      <c r="J12" s="78">
        <v>70490</v>
      </c>
      <c r="K12" s="16" t="s">
        <v>679</v>
      </c>
      <c r="L12" s="78">
        <v>67.155822999999998</v>
      </c>
      <c r="M12" s="78" t="s">
        <v>679</v>
      </c>
      <c r="N12" s="76">
        <v>100</v>
      </c>
      <c r="O12" s="76">
        <v>0.16017119382939493</v>
      </c>
    </row>
    <row r="13" spans="2:65">
      <c r="B13" s="77" t="s">
        <v>680</v>
      </c>
      <c r="C13" s="16"/>
      <c r="D13" s="16"/>
      <c r="E13" s="16"/>
      <c r="H13" s="78"/>
      <c r="J13" s="78">
        <v>70490</v>
      </c>
      <c r="K13" s="16" t="s">
        <v>679</v>
      </c>
      <c r="L13" s="78">
        <v>67.155822999999998</v>
      </c>
      <c r="M13" s="78" t="s">
        <v>679</v>
      </c>
      <c r="N13" s="76">
        <v>100</v>
      </c>
      <c r="O13" s="76">
        <v>0.16017119382939493</v>
      </c>
    </row>
    <row r="14" spans="2:65">
      <c r="B14" s="77" t="s">
        <v>505</v>
      </c>
      <c r="C14" s="16" t="s">
        <v>506</v>
      </c>
      <c r="D14" t="s">
        <v>103</v>
      </c>
      <c r="E14">
        <v>1597</v>
      </c>
      <c r="F14" s="16" t="s">
        <v>126</v>
      </c>
      <c r="G14" t="s">
        <v>213</v>
      </c>
      <c r="H14" s="76" t="s">
        <v>664</v>
      </c>
      <c r="I14" s="76" t="s">
        <v>105</v>
      </c>
      <c r="J14" s="76">
        <v>70490</v>
      </c>
      <c r="K14" s="76">
        <v>95.27</v>
      </c>
      <c r="L14" s="76">
        <v>67.155822999999998</v>
      </c>
      <c r="M14" s="76">
        <v>0</v>
      </c>
      <c r="N14" s="76">
        <v>100</v>
      </c>
      <c r="O14" s="76">
        <v>0.16017119382939493</v>
      </c>
    </row>
    <row r="15" spans="2:65">
      <c r="B15" s="77" t="s">
        <v>218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600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220</v>
      </c>
      <c r="C18" s="16"/>
      <c r="D18" s="16"/>
      <c r="E18" s="16"/>
    </row>
    <row r="19" spans="2:15">
      <c r="B19" t="s">
        <v>233</v>
      </c>
      <c r="C19" s="16"/>
      <c r="D19" s="16"/>
      <c r="E19" s="16"/>
    </row>
    <row r="20" spans="2:15">
      <c r="B20" t="s">
        <v>234</v>
      </c>
      <c r="C20" s="16"/>
      <c r="D20" s="16"/>
      <c r="E20" s="16"/>
    </row>
    <row r="21" spans="2:15">
      <c r="B21" t="s">
        <v>235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A1048576 B15:XFD1048576 B1:B12 C12:O12 C1:XFD11 B13:O14 R12:XFD1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145942</v>
      </c>
      <c r="H11" s="7"/>
      <c r="I11" s="75">
        <v>30.880967999999999</v>
      </c>
      <c r="J11" s="25"/>
      <c r="K11" s="75">
        <v>100</v>
      </c>
      <c r="L11" s="75">
        <v>7.0000000000000007E-2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145942</v>
      </c>
      <c r="I12" s="78">
        <v>30.880967999999999</v>
      </c>
      <c r="K12" s="78">
        <v>100</v>
      </c>
      <c r="L12" s="78">
        <v>7.0000000000000007E-2</v>
      </c>
    </row>
    <row r="13" spans="2:60">
      <c r="B13" s="77" t="s">
        <v>601</v>
      </c>
      <c r="D13" s="16"/>
      <c r="E13" s="16"/>
      <c r="G13" s="78">
        <v>145942</v>
      </c>
      <c r="I13" s="78">
        <v>30.880967999999999</v>
      </c>
      <c r="K13" s="78">
        <v>100</v>
      </c>
      <c r="L13" s="78">
        <v>7.0000000000000007E-2</v>
      </c>
    </row>
    <row r="14" spans="2:60">
      <c r="B14" t="s">
        <v>602</v>
      </c>
      <c r="C14" t="s">
        <v>603</v>
      </c>
      <c r="D14" t="s">
        <v>103</v>
      </c>
      <c r="E14" t="s">
        <v>430</v>
      </c>
      <c r="F14" t="s">
        <v>105</v>
      </c>
      <c r="G14" s="76">
        <v>139342</v>
      </c>
      <c r="H14" s="76">
        <v>20.399999999999999</v>
      </c>
      <c r="I14" s="76">
        <v>28.425768000000001</v>
      </c>
      <c r="J14" s="76">
        <v>1.05</v>
      </c>
      <c r="K14" s="76">
        <v>92.05</v>
      </c>
      <c r="L14" s="76">
        <v>7.0000000000000007E-2</v>
      </c>
    </row>
    <row r="15" spans="2:60">
      <c r="B15" t="s">
        <v>604</v>
      </c>
      <c r="C15" t="s">
        <v>605</v>
      </c>
      <c r="D15" t="s">
        <v>103</v>
      </c>
      <c r="E15" t="s">
        <v>301</v>
      </c>
      <c r="F15" t="s">
        <v>105</v>
      </c>
      <c r="G15" s="76">
        <v>3300</v>
      </c>
      <c r="H15" s="76">
        <v>23.4</v>
      </c>
      <c r="I15" s="76">
        <v>0.7722</v>
      </c>
      <c r="J15" s="76">
        <v>0.06</v>
      </c>
      <c r="K15" s="76">
        <v>2.5</v>
      </c>
      <c r="L15" s="76">
        <v>0</v>
      </c>
    </row>
    <row r="16" spans="2:60">
      <c r="B16" t="s">
        <v>606</v>
      </c>
      <c r="C16" t="s">
        <v>607</v>
      </c>
      <c r="D16" t="s">
        <v>103</v>
      </c>
      <c r="E16" t="s">
        <v>301</v>
      </c>
      <c r="F16" t="s">
        <v>105</v>
      </c>
      <c r="G16" s="76">
        <v>3300</v>
      </c>
      <c r="H16" s="76">
        <v>51</v>
      </c>
      <c r="I16" s="76">
        <v>1.6830000000000001</v>
      </c>
      <c r="J16" s="76">
        <v>0.06</v>
      </c>
      <c r="K16" s="76">
        <v>5.45</v>
      </c>
      <c r="L16" s="76">
        <v>0</v>
      </c>
    </row>
    <row r="17" spans="2:12">
      <c r="B17" s="77" t="s">
        <v>218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s="77" t="s">
        <v>608</v>
      </c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F19" t="s">
        <v>213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t="s">
        <v>220</v>
      </c>
      <c r="D20" s="16"/>
      <c r="E20" s="16"/>
    </row>
    <row r="21" spans="2:12">
      <c r="B21" t="s">
        <v>233</v>
      </c>
      <c r="D21" s="16"/>
      <c r="E21" s="16"/>
    </row>
    <row r="22" spans="2:12">
      <c r="B22" t="s">
        <v>234</v>
      </c>
      <c r="D22" s="16"/>
      <c r="E22" s="16"/>
    </row>
    <row r="23" spans="2:12">
      <c r="B23" t="s">
        <v>235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18F6E70-1586-4C32-9393-1DD9EAB18A72}"/>
</file>

<file path=customXml/itemProps2.xml><?xml version="1.0" encoding="utf-8"?>
<ds:datastoreItem xmlns:ds="http://schemas.openxmlformats.org/officeDocument/2006/customXml" ds:itemID="{8526142A-E3BD-41E4-BC45-ADB38D04C245}"/>
</file>

<file path=customXml/itemProps3.xml><?xml version="1.0" encoding="utf-8"?>
<ds:datastoreItem xmlns:ds="http://schemas.openxmlformats.org/officeDocument/2006/customXml" ds:itemID="{50760882-5367-4D25-B05E-2235927E17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520042177_b58_0317</dc:title>
  <dc:creator>Yuli</dc:creator>
  <cp:lastModifiedBy>עוז סגל</cp:lastModifiedBy>
  <dcterms:created xsi:type="dcterms:W3CDTF">2015-11-10T09:34:27Z</dcterms:created>
  <dcterms:modified xsi:type="dcterms:W3CDTF">2017-10-23T11:19:29Z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