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 tabRatio="892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 concurrentCalc="0"/>
</workbook>
</file>

<file path=xl/calcChain.xml><?xml version="1.0" encoding="utf-8"?>
<calcChain xmlns="http://schemas.openxmlformats.org/spreadsheetml/2006/main">
  <c r="C44" i="27" l="1"/>
  <c r="C12" i="27"/>
  <c r="C11" i="27"/>
  <c r="L73" i="2"/>
  <c r="K73" i="2"/>
  <c r="L72" i="2"/>
  <c r="K72" i="2"/>
  <c r="L71" i="2"/>
  <c r="K71" i="2"/>
  <c r="L70" i="2"/>
  <c r="K70" i="2"/>
  <c r="L69" i="2"/>
  <c r="K69" i="2"/>
  <c r="L68" i="2"/>
  <c r="K68" i="2"/>
  <c r="L67" i="2"/>
  <c r="K67" i="2"/>
  <c r="L66" i="2"/>
  <c r="K66" i="2"/>
  <c r="L65" i="2"/>
  <c r="K65" i="2"/>
  <c r="L64" i="2"/>
  <c r="K64" i="2"/>
  <c r="L63" i="2"/>
  <c r="K63" i="2"/>
  <c r="L62" i="2"/>
  <c r="K62" i="2"/>
  <c r="L61" i="2"/>
  <c r="K61" i="2"/>
  <c r="L60" i="2"/>
  <c r="K60" i="2"/>
  <c r="L59" i="2"/>
  <c r="K59" i="2"/>
  <c r="L58" i="2"/>
  <c r="K58" i="2"/>
  <c r="L57" i="2"/>
  <c r="K57" i="2"/>
  <c r="L56" i="2"/>
  <c r="K56" i="2"/>
  <c r="L55" i="2"/>
  <c r="K55" i="2"/>
  <c r="L54" i="2"/>
  <c r="K54" i="2"/>
  <c r="L53" i="2"/>
  <c r="K53" i="2"/>
  <c r="L52" i="2"/>
  <c r="K52" i="2"/>
  <c r="L51" i="2"/>
  <c r="K51" i="2"/>
  <c r="L50" i="2"/>
  <c r="K50" i="2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J11" i="2"/>
  <c r="J12" i="2"/>
  <c r="J19" i="2"/>
  <c r="J58" i="2"/>
  <c r="J59" i="2"/>
  <c r="D11" i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C43" i="1"/>
  <c r="D43" i="1"/>
</calcChain>
</file>

<file path=xl/sharedStrings.xml><?xml version="1.0" encoding="utf-8"?>
<sst xmlns="http://schemas.openxmlformats.org/spreadsheetml/2006/main" count="10755" uniqueCount="3179">
  <si>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</si>
  <si>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</si>
  <si>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</si>
  <si>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</si>
  <si>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</si>
  <si>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</si>
  <si>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</si>
  <si>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</si>
  <si>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</si>
  <si>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</si>
  <si>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</si>
  <si>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</si>
  <si>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</si>
  <si>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</si>
  <si>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</si>
  <si>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</si>
  <si>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</si>
  <si>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</si>
  <si>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</si>
  <si>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</si>
  <si>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</si>
  <si>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</si>
  <si>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</si>
  <si>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</si>
  <si>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</si>
  <si>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</si>
  <si>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</si>
  <si>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</si>
  <si>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</si>
  <si>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</si>
  <si>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</si>
  <si>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</si>
  <si>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</si>
  <si>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</si>
  <si>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</si>
  <si>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</si>
  <si>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</si>
  <si>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</si>
  <si>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</si>
  <si>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</si>
  <si>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</si>
  <si>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</si>
  <si>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</si>
  <si>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</si>
  <si>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</si>
  <si>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</si>
  <si>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</si>
  <si>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</si>
  <si>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</si>
  <si>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</si>
  <si>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</si>
  <si>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</si>
  <si>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</si>
  <si>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</si>
  <si>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</si>
  <si>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</si>
  <si>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</si>
  <si>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</si>
  <si>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</si>
  <si>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</si>
  <si>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</si>
  <si>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</si>
  <si>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</si>
  <si>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</si>
  <si>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</si>
  <si>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</si>
  <si>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</si>
  <si>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</si>
  <si>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</si>
  <si>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</si>
  <si>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</si>
  <si>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</si>
  <si>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</si>
  <si>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</si>
  <si>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</si>
  <si>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</si>
  <si>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</si>
  <si>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</si>
  <si>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</si>
  <si>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</si>
  <si>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</si>
  <si>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</si>
  <si>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</si>
  <si>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</si>
  <si>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</si>
  <si>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</si>
  <si>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</si>
  <si>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</si>
  <si>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</si>
  <si>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</si>
  <si>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</si>
  <si>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</si>
  <si>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</si>
  <si>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</si>
  <si>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</si>
  <si>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</si>
  <si>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</si>
  <si>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</si>
  <si>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</si>
  <si>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</si>
  <si>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</si>
  <si>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</si>
  <si>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</si>
  <si>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</si>
  <si>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</si>
  <si>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</si>
  <si>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</si>
  <si>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</si>
  <si>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</si>
  <si>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</si>
  <si>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</si>
  <si>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</si>
  <si>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</si>
  <si>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</si>
  <si>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</si>
  <si>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</si>
  <si>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</si>
  <si>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</si>
  <si>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</si>
  <si>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</si>
  <si>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</si>
  <si>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</si>
  <si>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</si>
  <si>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</si>
  <si>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</si>
  <si>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</si>
  <si>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</si>
  <si>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</si>
  <si>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</si>
  <si>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</si>
  <si>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</si>
  <si>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</si>
  <si>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</si>
  <si>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</si>
  <si>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</si>
  <si>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</si>
  <si>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</si>
  <si>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</si>
  <si>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</si>
  <si>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</si>
  <si>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</si>
  <si>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</si>
  <si>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</si>
  <si>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</si>
  <si>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</si>
  <si>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</si>
  <si>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</si>
  <si>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</si>
  <si>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</si>
  <si>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</si>
  <si>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</si>
  <si>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</si>
  <si>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</si>
  <si>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</si>
  <si>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</si>
  <si>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</si>
  <si>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</si>
  <si>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</si>
  <si>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</si>
  <si>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</si>
  <si>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</si>
  <si>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</si>
  <si>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</si>
  <si>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</si>
  <si>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</si>
  <si>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</si>
  <si>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</si>
  <si>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</si>
  <si>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</si>
  <si>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</si>
  <si>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</si>
  <si>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</si>
  <si>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</si>
  <si>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</si>
  <si>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</si>
  <si>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</si>
  <si>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</si>
  <si>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</si>
  <si>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</si>
  <si>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</si>
  <si>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</si>
  <si>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</si>
  <si>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</si>
  <si>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</si>
  <si>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</si>
  <si>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</si>
  <si>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</si>
  <si>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</si>
  <si>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</si>
  <si>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</si>
  <si>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</si>
  <si>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</si>
  <si>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</si>
  <si>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</si>
  <si>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</si>
  <si>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</si>
  <si>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</si>
  <si>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634מגדל השתלמות מסלול כללי</t>
  </si>
  <si>
    <t>579</t>
  </si>
  <si>
    <t>קוד קופת הגמל</t>
  </si>
  <si>
    <t/>
  </si>
  <si>
    <t>בהתאם לשיטה שיושמה בדוח הכספי *</t>
  </si>
  <si>
    <t>פרנק שווצרי</t>
  </si>
  <si>
    <t>יין יפני</t>
  </si>
  <si>
    <t>כתר שבדי</t>
  </si>
  <si>
    <t>כתר דני</t>
  </si>
  <si>
    <t>דולר הונג קונג</t>
  </si>
  <si>
    <t>סה"כ בישראל</t>
  </si>
  <si>
    <t>סה"כ יתרת מזומנים ועו"ש בש"ח</t>
  </si>
  <si>
    <t>1111111111- 13- בנק איגוד</t>
  </si>
  <si>
    <t>13</t>
  </si>
  <si>
    <t>Aa3</t>
  </si>
  <si>
    <t>1111111111- 11- בנק דיסקונט</t>
  </si>
  <si>
    <t>11</t>
  </si>
  <si>
    <t>AA+</t>
  </si>
  <si>
    <t>1111111111- 12- בנק הפועלים</t>
  </si>
  <si>
    <t>12</t>
  </si>
  <si>
    <t>AAA</t>
  </si>
  <si>
    <t>1111111111- 26- יובנק בע"מ</t>
  </si>
  <si>
    <t>26</t>
  </si>
  <si>
    <t>עו'ש- לאומי</t>
  </si>
  <si>
    <t>1111111111- 10- לאומי</t>
  </si>
  <si>
    <t>10</t>
  </si>
  <si>
    <t>סה"כ יתרת מזומנים ועו"ש נקובים במט"ח</t>
  </si>
  <si>
    <t>130018- 60- UBS</t>
  </si>
  <si>
    <t>60</t>
  </si>
  <si>
    <t>Baa1</t>
  </si>
  <si>
    <t>Moodys</t>
  </si>
  <si>
    <t>130018- 13- בנק איגוד</t>
  </si>
  <si>
    <t>20001- 60- UBS</t>
  </si>
  <si>
    <t>20001- 61- UBS סויס קי</t>
  </si>
  <si>
    <t>61</t>
  </si>
  <si>
    <t>20001- 13- בנק איגוד</t>
  </si>
  <si>
    <t>20001- 11- בנק דיסקונט</t>
  </si>
  <si>
    <t>20001- 12- בנק הפועלים</t>
  </si>
  <si>
    <t>200040- 60- UBS</t>
  </si>
  <si>
    <t>200040- 13- בנק איגוד</t>
  </si>
  <si>
    <t>200040- 10- לאומי</t>
  </si>
  <si>
    <t>20001- 26- יובנק בע"מ</t>
  </si>
  <si>
    <t>20001- 10- לאומי</t>
  </si>
  <si>
    <t>100006- 60- UBS</t>
  </si>
  <si>
    <t>100006- 26- יובנק בע"מ</t>
  </si>
  <si>
    <t>100006- 10- לאומי</t>
  </si>
  <si>
    <t>20003- 60- UBS</t>
  </si>
  <si>
    <t>20003- 13- בנק איגוד</t>
  </si>
  <si>
    <t>20003- 11- בנק דיסקונט</t>
  </si>
  <si>
    <t>20003- 12- בנק הפועלים</t>
  </si>
  <si>
    <t>20003- 26- יובנק בע"מ</t>
  </si>
  <si>
    <t>יורו- לאומי</t>
  </si>
  <si>
    <t>20003- 10- לאומי</t>
  </si>
  <si>
    <t>80031- 60- UBS</t>
  </si>
  <si>
    <t>80031- 11- בנק דיסקונט</t>
  </si>
  <si>
    <t>80031- 26- יובנק בע"מ</t>
  </si>
  <si>
    <t>80031- 10- לאומי</t>
  </si>
  <si>
    <t>200010- 60- UBS</t>
  </si>
  <si>
    <t>200005- 60- UBS</t>
  </si>
  <si>
    <t>70002- 60- UBS</t>
  </si>
  <si>
    <t>70002- 13- בנק איגוד</t>
  </si>
  <si>
    <t>70002- 11- בנק דיסקונט</t>
  </si>
  <si>
    <t>70002- 12- בנק הפועלים</t>
  </si>
  <si>
    <t>70002- 26- יובנק בע"מ</t>
  </si>
  <si>
    <t>70002- 10- לאומי</t>
  </si>
  <si>
    <t>200066- 26- יובנק בע"מ</t>
  </si>
  <si>
    <t>200037- 60- UBS</t>
  </si>
  <si>
    <t>מקסיקו פזו</t>
  </si>
  <si>
    <t>200037- 26- יובנק בע"מ</t>
  </si>
  <si>
    <t>200037- 10- לאומי</t>
  </si>
  <si>
    <t>30005- 60- UBS</t>
  </si>
  <si>
    <t>30005- 13- בנק איגוד</t>
  </si>
  <si>
    <t>30005- 26- יובנק בע"מ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</si>
  <si>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</si>
  <si>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</si>
  <si>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</si>
  <si>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</si>
  <si>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</si>
  <si>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</si>
  <si>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</si>
  <si>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</si>
  <si>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</si>
  <si>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</si>
  <si>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</si>
  <si>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</si>
  <si>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</si>
  <si>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</si>
  <si>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28/03/17</t>
  </si>
  <si>
    <t>גליל 5904- גליל</t>
  </si>
  <si>
    <t>9590431</t>
  </si>
  <si>
    <t>27/06/17</t>
  </si>
  <si>
    <t>ממשל צמודה 0418- גליל</t>
  </si>
  <si>
    <t>1108927</t>
  </si>
  <si>
    <t>24/11/16</t>
  </si>
  <si>
    <t>ממשל צמודה 0923- גליל</t>
  </si>
  <si>
    <t>1128081</t>
  </si>
  <si>
    <t>16/07/17</t>
  </si>
  <si>
    <t>ממשל צמודה 1019- גליל</t>
  </si>
  <si>
    <t>1114750</t>
  </si>
  <si>
    <t>18/09/17</t>
  </si>
  <si>
    <t>ממשל צמודה 1025- גליל</t>
  </si>
  <si>
    <t>1135912</t>
  </si>
  <si>
    <t>19/12/16</t>
  </si>
  <si>
    <t>ממשלתי צמוד 1020- גליל</t>
  </si>
  <si>
    <t>1137181</t>
  </si>
  <si>
    <t>17/08/17</t>
  </si>
  <si>
    <t>ממשלתי צמוד 841- גליל</t>
  </si>
  <si>
    <t>1120583</t>
  </si>
  <si>
    <t>14/06/17</t>
  </si>
  <si>
    <t>ממשלתי צמודה 0536- גליל</t>
  </si>
  <si>
    <t>1097708</t>
  </si>
  <si>
    <t>29/08/17</t>
  </si>
  <si>
    <t>ממשלתי צמודה 922- גליל</t>
  </si>
  <si>
    <t>1124056</t>
  </si>
  <si>
    <t>07/08/17</t>
  </si>
  <si>
    <t>סה"כ לא צמודות</t>
  </si>
  <si>
    <t>סה"כ מלווה קצר מועד</t>
  </si>
  <si>
    <t>מ.ק.מ 1017- בנק ישראל- מק"מ</t>
  </si>
  <si>
    <t>8171019</t>
  </si>
  <si>
    <t>06/10/16</t>
  </si>
  <si>
    <t>מ.ק.מ 1127 פדיון 1.11.17- בנק ישראל- מק"מ</t>
  </si>
  <si>
    <t>8171126</t>
  </si>
  <si>
    <t>02/11/16</t>
  </si>
  <si>
    <t>מ.ק.מ 118 פדיון 3.1.2018- בנק ישראל- מק"מ</t>
  </si>
  <si>
    <t>8180119</t>
  </si>
  <si>
    <t>04/01/17</t>
  </si>
  <si>
    <t>מ.ק.מ 318 פדיון 7.3.2018- בנק ישראל- מק"מ</t>
  </si>
  <si>
    <t>8180317</t>
  </si>
  <si>
    <t>20/03/17</t>
  </si>
  <si>
    <t>מ.ק.מ 518 פדיון 2.5.18- בנק ישראל- מק"מ</t>
  </si>
  <si>
    <t>8180515</t>
  </si>
  <si>
    <t>04/05/17</t>
  </si>
  <si>
    <t>מקמ 1217 פדיון 3.12.17- בנק ישראל- מק"מ</t>
  </si>
  <si>
    <t>8171217</t>
  </si>
  <si>
    <t>21/12/16</t>
  </si>
  <si>
    <t>מקמ 618- בנק ישראל- מק"מ</t>
  </si>
  <si>
    <t>8180614</t>
  </si>
  <si>
    <t>20/07/17</t>
  </si>
  <si>
    <t>סה"כ שחר</t>
  </si>
  <si>
    <t>ממשל שקלית 0118- שחר</t>
  </si>
  <si>
    <t>1126218</t>
  </si>
  <si>
    <t>26/06/17</t>
  </si>
  <si>
    <t>ממשל שקלית 0219- שחר</t>
  </si>
  <si>
    <t>1110907</t>
  </si>
  <si>
    <t>02/08/16</t>
  </si>
  <si>
    <t>ממשל שקלית 0347- שחר</t>
  </si>
  <si>
    <t>1140193</t>
  </si>
  <si>
    <t>21/03/17</t>
  </si>
  <si>
    <t>ממשל שקלית 1018- שחר</t>
  </si>
  <si>
    <t>1136548</t>
  </si>
  <si>
    <t>28/06/17</t>
  </si>
  <si>
    <t>ממשל שקלית 120- שחר</t>
  </si>
  <si>
    <t>1115773</t>
  </si>
  <si>
    <t>03/08/16</t>
  </si>
  <si>
    <t>ממשל שקלית 323- שחר</t>
  </si>
  <si>
    <t>1126747</t>
  </si>
  <si>
    <t>25/06/17</t>
  </si>
  <si>
    <t>ממשל שקלית 421- שחר</t>
  </si>
  <si>
    <t>1138130</t>
  </si>
  <si>
    <t>11/06/17</t>
  </si>
  <si>
    <t>ממשל שקלית 519- שחר</t>
  </si>
  <si>
    <t>1131770</t>
  </si>
  <si>
    <t>28/04/17</t>
  </si>
  <si>
    <t>ממשלתי שקלי  1026- שחר</t>
  </si>
  <si>
    <t>1099456</t>
  </si>
  <si>
    <t>05/08/16</t>
  </si>
  <si>
    <t>ממשלתי שקלי 324- שחר</t>
  </si>
  <si>
    <t>1130848</t>
  </si>
  <si>
    <t>14/03/17</t>
  </si>
  <si>
    <t>ממשלתי שקלית 0142- שחר</t>
  </si>
  <si>
    <t>1125400</t>
  </si>
  <si>
    <t>08/08/17</t>
  </si>
  <si>
    <t>שחר ממשל שקלית 10/17 2.25%- שחר</t>
  </si>
  <si>
    <t>1132786</t>
  </si>
  <si>
    <t>15/12/15</t>
  </si>
  <si>
    <t>סה"כ גילון</t>
  </si>
  <si>
    <t>ממשל משתנה 0520- גילון חדש</t>
  </si>
  <si>
    <t>1116193</t>
  </si>
  <si>
    <t>08/08/16</t>
  </si>
  <si>
    <t>ממשל משתנה 1121- גילון חדש</t>
  </si>
  <si>
    <t>1127646</t>
  </si>
  <si>
    <t>09/08/17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</si>
  <si>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</si>
  <si>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</si>
  <si>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</si>
  <si>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</si>
  <si>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</si>
  <si>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</si>
  <si>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</si>
  <si>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</si>
  <si>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</si>
  <si>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</si>
  <si>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</si>
  <si>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</si>
  <si>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</si>
  <si>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</si>
  <si>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09/06/16</t>
  </si>
  <si>
    <t>מזרחי הנפ 44 2022 0.99%- מזרחי טפחות חברה להנפקות בע"מ</t>
  </si>
  <si>
    <t>2310209</t>
  </si>
  <si>
    <t>520032046</t>
  </si>
  <si>
    <t>מזרחי טפ הנפק אגח 38- מזרחי טפחות חברה להנפקות בע"מ</t>
  </si>
  <si>
    <t>2310142</t>
  </si>
  <si>
    <t>17/09/15</t>
  </si>
  <si>
    <t>מזרחי טפ הנפק אגח 39- מזרחי טפחות חברה להנפקות בע"מ</t>
  </si>
  <si>
    <t>2310159</t>
  </si>
  <si>
    <t>02/04/17</t>
  </si>
  <si>
    <t>מזרחי טפחות הנפ 9/24- בנק מזרחי טפחות בע"מ</t>
  </si>
  <si>
    <t>2310217</t>
  </si>
  <si>
    <t>520000522</t>
  </si>
  <si>
    <t>28/09/17</t>
  </si>
  <si>
    <t>מזרחי טפחות הנפ ס 43- מזרחי טפחות חברה להנפקות בע"מ</t>
  </si>
  <si>
    <t>2310191</t>
  </si>
  <si>
    <t>23/06/16</t>
  </si>
  <si>
    <t>מזרחי טפחות הנפקות 35- מזרחי טפחות חברה להנפקות בע"מ</t>
  </si>
  <si>
    <t>2310118</t>
  </si>
  <si>
    <t>06/07/16</t>
  </si>
  <si>
    <t>מזרחי טפחות הנפקות אגח 42- מזרחי טפחות חברה להנפקות בע"מ</t>
  </si>
  <si>
    <t>2310183</t>
  </si>
  <si>
    <t>פועלים הנ אגח 33- הפועלים הנפקות בע"מ</t>
  </si>
  <si>
    <t>1940568</t>
  </si>
  <si>
    <t>520032640</t>
  </si>
  <si>
    <t>פועלים הנפ אגח 32- הפועלים הנפקות בע"מ</t>
  </si>
  <si>
    <t>1940535</t>
  </si>
  <si>
    <t>30/08/17</t>
  </si>
  <si>
    <t>פועלים הנפקות 31- הפועלים הנפקות בע"מ</t>
  </si>
  <si>
    <t>1940527</t>
  </si>
  <si>
    <t>01/09/15</t>
  </si>
  <si>
    <t>פועלים הנפקות סדרה 34- הפועלים הנפקות בע"מ</t>
  </si>
  <si>
    <t>1940576</t>
  </si>
  <si>
    <t>08/05/17</t>
  </si>
  <si>
    <t>*עזריאלי אגח ג- קבוצת עזריאלי בע"מ (לשעבר קנית מימון)</t>
  </si>
  <si>
    <t>1136324</t>
  </si>
  <si>
    <t>510960719</t>
  </si>
  <si>
    <t>נדל"ן ובינוי</t>
  </si>
  <si>
    <t>*עזריאלי אגח ד- קבוצת עזריאלי בע"מ (לשעבר קנית מימון)</t>
  </si>
  <si>
    <t>1138650</t>
  </si>
  <si>
    <t>Aa1</t>
  </si>
  <si>
    <t>*עזריאלי קבוצה אגח ב סחיר- קבוצת עזריאלי בע"מ (לשעבר קנית מימון)</t>
  </si>
  <si>
    <t>1134436</t>
  </si>
  <si>
    <t>26/07/17</t>
  </si>
  <si>
    <t>בינל הנפק אגח ג- הבינלאומי הראשון הנפקות בע"מ</t>
  </si>
  <si>
    <t>1093681</t>
  </si>
  <si>
    <t>513141879</t>
  </si>
  <si>
    <t>בינלאומי הנפק ט- הבינלאומי הראשון הנפקות בע"מ</t>
  </si>
  <si>
    <t>1135177</t>
  </si>
  <si>
    <t>27/06/16</t>
  </si>
  <si>
    <t>לאומי התח נד  ח- בנק לאומי לישראל בע"מ</t>
  </si>
  <si>
    <t>6040232</t>
  </si>
  <si>
    <t>12/10/15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</si>
  <si>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</si>
  <si>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</si>
  <si>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</si>
  <si>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</si>
  <si>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פועלים הנפ הת ט- הפועלים הנפקות בע"מ</t>
  </si>
  <si>
    <t>1940386</t>
  </si>
  <si>
    <t>פועלים הנפ הת טו- הפועלים הנפקות בע"מ</t>
  </si>
  <si>
    <t>1940543</t>
  </si>
  <si>
    <t>12/01/16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</si>
  <si>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</si>
  <si>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</si>
  <si>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</si>
  <si>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</si>
  <si>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</si>
  <si>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</si>
  <si>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</si>
  <si>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</t>
  </si>
  <si>
    <t>18/01/17</t>
  </si>
  <si>
    <t>*אמות אגח א- אמות השקעות בע"מ</t>
  </si>
  <si>
    <t>1097385</t>
  </si>
  <si>
    <t>520026683</t>
  </si>
  <si>
    <t>*אמות אגח ב- אמות השקעות בע"מ</t>
  </si>
  <si>
    <t>1126630</t>
  </si>
  <si>
    <t>*אמות אגח ג- אמות השקעות בע"מ</t>
  </si>
  <si>
    <t>1117357</t>
  </si>
  <si>
    <t>12/02/17</t>
  </si>
  <si>
    <t>*אמות אגח ד- אמות השקעות בע"מ</t>
  </si>
  <si>
    <t>1133149</t>
  </si>
  <si>
    <t>19/09/17</t>
  </si>
  <si>
    <t>*ארפורט אגח ז- איירפורט סיטי בע"מ</t>
  </si>
  <si>
    <t>1140110</t>
  </si>
  <si>
    <t>28/02/17</t>
  </si>
  <si>
    <t>*ארפורט סיטי אגח ד- איירפורט סיטי בע"מ</t>
  </si>
  <si>
    <t>1130426</t>
  </si>
  <si>
    <t>*ריט 1 אגח ג- ריט 1 בע"מ</t>
  </si>
  <si>
    <t>1120021</t>
  </si>
  <si>
    <t>513821488</t>
  </si>
  <si>
    <t>*ריט 1 אגח ד- ריט 1 בע"מ</t>
  </si>
  <si>
    <t>1129899</t>
  </si>
  <si>
    <t>*ריט 1 אגח ו- ריט 1 בע"מ</t>
  </si>
  <si>
    <t>1138544</t>
  </si>
  <si>
    <t>02/03/17</t>
  </si>
  <si>
    <t>*ריט 1 סד ה- ריט 1 בע"מ</t>
  </si>
  <si>
    <t>1136753</t>
  </si>
  <si>
    <t>בזק אגח 10- בזק החברה הישראלית לתקשורת בע"מ</t>
  </si>
  <si>
    <t>2300184</t>
  </si>
  <si>
    <t>520031931</t>
  </si>
  <si>
    <t>27/07/17</t>
  </si>
  <si>
    <t>בזק אגח 6- בזק החברה הישראלית לתקשורת בע"מ</t>
  </si>
  <si>
    <t>2300143</t>
  </si>
  <si>
    <t>04/04/17</t>
  </si>
  <si>
    <t>בינל הנפק התח כא- הבינלאומי הראשון הנפקות בע"מ</t>
  </si>
  <si>
    <t>1126598</t>
  </si>
  <si>
    <t>27/04/17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</si>
  <si>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</si>
  <si>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</si>
  <si>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</si>
  <si>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</si>
  <si>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</si>
  <si>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</si>
  <si>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28/10/15</t>
  </si>
  <si>
    <t>דיסקונט מנפיקים הת ד- דיסקונט מנפיקים בע"מ</t>
  </si>
  <si>
    <t>7480049</t>
  </si>
  <si>
    <t>520029935</t>
  </si>
  <si>
    <t>דסקונט מנפיקים הת א- דיסקונט מנפיקים בע"מ</t>
  </si>
  <si>
    <t>7480015</t>
  </si>
  <si>
    <t>09/09/15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</si>
  <si>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</si>
  <si>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</si>
  <si>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</si>
  <si>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</si>
  <si>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513704304</t>
  </si>
  <si>
    <t>23/01/17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</si>
  <si>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</si>
  <si>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</si>
  <si>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</si>
  <si>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</si>
  <si>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</si>
  <si>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הראל הנפקות אגח א- הראל ביטוח מימון והנפקות בע"מ</t>
  </si>
  <si>
    <t>1099738</t>
  </si>
  <si>
    <t>513834200</t>
  </si>
  <si>
    <t>ביטוח</t>
  </si>
  <si>
    <t>וילאר אגח ו- וילאר אינטרנשיונל בע"מ</t>
  </si>
  <si>
    <t>4160115</t>
  </si>
  <si>
    <t>520038910</t>
  </si>
  <si>
    <t>07/09/15</t>
  </si>
  <si>
    <t>חשמל     אגח 29- חברת החשמל לישראל בע"מ</t>
  </si>
  <si>
    <t>6000236</t>
  </si>
  <si>
    <t>520000472</t>
  </si>
  <si>
    <t>חיפושי נפט וגז</t>
  </si>
  <si>
    <t>חשמל אגח 27- חברת החשמל לישראל בע"מ</t>
  </si>
  <si>
    <t>6000210</t>
  </si>
  <si>
    <t>כה דיסקונט סדרה י 6.2010- בנק דיסקונט לישראל בע"מ</t>
  </si>
  <si>
    <t>6910129</t>
  </si>
  <si>
    <t>520007030</t>
  </si>
  <si>
    <t>כללביט אגח א- כללביט מימון בע"מ</t>
  </si>
  <si>
    <t>1097138</t>
  </si>
  <si>
    <t>513754069</t>
  </si>
  <si>
    <t>לאומי שה נד 300- בנק לאומי לישראל בע"מ</t>
  </si>
  <si>
    <t>6040257</t>
  </si>
  <si>
    <t>25/10/15</t>
  </si>
  <si>
    <t>פועלים הנפ שה נד 1- הפועלים הנפקות בע"מ</t>
  </si>
  <si>
    <t>1940444</t>
  </si>
  <si>
    <t>22/06/16</t>
  </si>
  <si>
    <t>פניקס הון התחייבות א- הפניקס גיוסי הון (2009) בע"מ</t>
  </si>
  <si>
    <t>1115104</t>
  </si>
  <si>
    <t>514290345</t>
  </si>
  <si>
    <t>25/08/15</t>
  </si>
  <si>
    <t>*גב ים סד ה (7590094) 27.3.2007- חברת גב-ים לקרקעות בע"מ</t>
  </si>
  <si>
    <t>7590110</t>
  </si>
  <si>
    <t>520001736</t>
  </si>
  <si>
    <t>*גב ים סד' ו'- חברת גב-ים לקרקעות בע"מ</t>
  </si>
  <si>
    <t>7590128</t>
  </si>
  <si>
    <t>14/08/17</t>
  </si>
  <si>
    <t>*יואל  אגח 3- י.ו.א.ל. ירושלים אויל אקספלורשיין בע"מ</t>
  </si>
  <si>
    <t>5830104</t>
  </si>
  <si>
    <t>520033226</t>
  </si>
  <si>
    <t>AA-</t>
  </si>
  <si>
    <t>*מליסרון אג"ח ח- מליסרון בע"מ</t>
  </si>
  <si>
    <t>3230166</t>
  </si>
  <si>
    <t>520037789</t>
  </si>
  <si>
    <t>21/06/16</t>
  </si>
  <si>
    <t>*מליסרון אג"ח יב- מליסרון בע"מ</t>
  </si>
  <si>
    <t>3230216</t>
  </si>
  <si>
    <t>09/05/16</t>
  </si>
  <si>
    <t>*מליסרון אג"ח יג- מליסרון בע"מ</t>
  </si>
  <si>
    <t>3230224</t>
  </si>
  <si>
    <t>22/09/16</t>
  </si>
  <si>
    <t>*מליסרון אגח ה- מליסרון בע"מ</t>
  </si>
  <si>
    <t>3230091</t>
  </si>
  <si>
    <t>03/05/16</t>
  </si>
  <si>
    <t>*מליסרון אגח ו- מליסרון בע"מ</t>
  </si>
  <si>
    <t>3230125</t>
  </si>
  <si>
    <t>20/09/16</t>
  </si>
  <si>
    <t>*מליסרון אגח ז- מליסרון בע"מ</t>
  </si>
  <si>
    <t>3230141</t>
  </si>
  <si>
    <t>*מליסרון אגח יא- מליסרון בע"מ</t>
  </si>
  <si>
    <t>3230208</t>
  </si>
  <si>
    <t>15/11/16</t>
  </si>
  <si>
    <t>*מליסרון אגח יד- מליסרון בע"מ</t>
  </si>
  <si>
    <t>3230232</t>
  </si>
  <si>
    <t>03/04/17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</si>
  <si>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</si>
  <si>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</si>
  <si>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</si>
  <si>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</si>
  <si>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</si>
  <si>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13/02/17</t>
  </si>
  <si>
    <t>*פז נפט  ו- פז חברת הנפט בע"מ</t>
  </si>
  <si>
    <t>1139542</t>
  </si>
  <si>
    <t>510216054</t>
  </si>
  <si>
    <t>03/01/17</t>
  </si>
  <si>
    <t>אדמה אגח ב- אדמה פתרונות לחקלאות בע"מ</t>
  </si>
  <si>
    <t>1110915</t>
  </si>
  <si>
    <t>520043605</t>
  </si>
  <si>
    <t>כימיה, גומי ופלסטיק</t>
  </si>
  <si>
    <t>בראק אן וי אגח א- בראק קפיטל פרופרטיז אן וי</t>
  </si>
  <si>
    <t>1122860</t>
  </si>
  <si>
    <t>34250659</t>
  </si>
  <si>
    <t>בראק אן וי אגחב- בראק קפיטל פרופרטיז אן וי</t>
  </si>
  <si>
    <t>1128347</t>
  </si>
  <si>
    <t>גזית גלוב אגח ג- גזית-גלוב בע"מ</t>
  </si>
  <si>
    <t>1260306</t>
  </si>
  <si>
    <t>520033234</t>
  </si>
  <si>
    <t>גזית גלוב אגח ט- גזית-גלוב בע"מ</t>
  </si>
  <si>
    <t>1260462</t>
  </si>
  <si>
    <t>גזית גלוב אגח י- גזית-גלוב בע"מ</t>
  </si>
  <si>
    <t>1260488</t>
  </si>
  <si>
    <t>דה זראסאי א- דה זראסאי גרופ לטד</t>
  </si>
  <si>
    <t>1127901</t>
  </si>
  <si>
    <t>1604</t>
  </si>
  <si>
    <t>09/02/16</t>
  </si>
  <si>
    <t>הראל הנפק אגח ו- הראל ביטוח מימון והנפקות בע"מ</t>
  </si>
  <si>
    <t>1126069</t>
  </si>
  <si>
    <t>01/06/16</t>
  </si>
  <si>
    <t>הראל הנפק אגח ז- הראל ביטוח מימון והנפקות בע"מ</t>
  </si>
  <si>
    <t>1126077</t>
  </si>
  <si>
    <t>31/05/16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</si>
  <si>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</si>
  <si>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</si>
  <si>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</si>
  <si>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</si>
  <si>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05/06/16</t>
  </si>
  <si>
    <t>כללביט אגח ט- כללביט מימון בע"מ</t>
  </si>
  <si>
    <t>1136050</t>
  </si>
  <si>
    <t>מנורה הון אגח א- מנורה מבטחים גיוס הון בע"מ</t>
  </si>
  <si>
    <t>1103670</t>
  </si>
  <si>
    <t>513937714</t>
  </si>
  <si>
    <t>מנורה מבטחים אגח א- מנורה מבטחים החזקות בע"מ</t>
  </si>
  <si>
    <t>5660048</t>
  </si>
  <si>
    <t>520007469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</si>
  <si>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</si>
  <si>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</si>
  <si>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</si>
  <si>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</si>
  <si>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</si>
  <si>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</si>
  <si>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</si>
  <si>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פניקס הון אגח ב- הפניקס גיוסי הון (2009) בע"מ</t>
  </si>
  <si>
    <t>1120799</t>
  </si>
  <si>
    <t>פניקס הון אגח ה- הפניקס גיוסי הון (2009) בע"מ</t>
  </si>
  <si>
    <t>1135417</t>
  </si>
  <si>
    <t>17/05/17</t>
  </si>
  <si>
    <t>*אגוד  הנפק התח יט- אגוד הנפקות בע"מ</t>
  </si>
  <si>
    <t>1124080</t>
  </si>
  <si>
    <t>513668277</t>
  </si>
  <si>
    <t>A1</t>
  </si>
  <si>
    <t>ביג  ח- ביג מרכזי קניות (2004) בע"מ</t>
  </si>
  <si>
    <t>1138924</t>
  </si>
  <si>
    <t>513623314</t>
  </si>
  <si>
    <t>ביג אגח ג- ביג מרכזי קניות (2004) בע"מ</t>
  </si>
  <si>
    <t>1106947</t>
  </si>
  <si>
    <t>A+</t>
  </si>
  <si>
    <t>ביג אגח ד- ביג מרכזי קניות (2004) בע"מ</t>
  </si>
  <si>
    <t>1118033</t>
  </si>
  <si>
    <t>ביג אגח ז- ביג מרכזי קניות (2004) בע"מ</t>
  </si>
  <si>
    <t>1136084</t>
  </si>
  <si>
    <t>24/01/17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</si>
  <si>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</si>
  <si>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</si>
  <si>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</si>
  <si>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</si>
  <si>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הפניקס אגח 1 הפך סחיר 7670094- הפניקס אחזקות בע"מ</t>
  </si>
  <si>
    <t>7670102</t>
  </si>
  <si>
    <t>520017450</t>
  </si>
  <si>
    <t>ירושלים הנ סדרה ט- ירושלים מימון והנפקות (2005) בע"מ</t>
  </si>
  <si>
    <t>1127422</t>
  </si>
  <si>
    <t>513682146</t>
  </si>
  <si>
    <t>ישרס אגח טו- ישרס חברה להשקעות בע"מ</t>
  </si>
  <si>
    <t>6130207</t>
  </si>
  <si>
    <t>520017807</t>
  </si>
  <si>
    <t>22/02/17</t>
  </si>
  <si>
    <t>מזרחי טפחות אגח א'- בנק מזרחי טפחות בע"מ</t>
  </si>
  <si>
    <t>6950083</t>
  </si>
  <si>
    <t>נכסים ובניין  ו- חברה לנכסים ולבנין בע"מ</t>
  </si>
  <si>
    <t>6990188</t>
  </si>
  <si>
    <t>520025438</t>
  </si>
  <si>
    <t>סלקום אגח ד- סלקום ישראל בע"מ</t>
  </si>
  <si>
    <t>1107333</t>
  </si>
  <si>
    <t>511930125</t>
  </si>
  <si>
    <t>סלקום אגח ו- סלקום ישראל בע"מ</t>
  </si>
  <si>
    <t>1125996</t>
  </si>
  <si>
    <t>21/09/15</t>
  </si>
  <si>
    <t>סלקום אגח ח- סלקום ישראל בע"מ</t>
  </si>
  <si>
    <t>1132828</t>
  </si>
  <si>
    <t>פרטנר אגח ג- חברת פרטנר תקשורת בע"מ</t>
  </si>
  <si>
    <t>1118827</t>
  </si>
  <si>
    <t>520044314</t>
  </si>
  <si>
    <t>26/04/16</t>
  </si>
  <si>
    <t>רבוע נדלן אגח ג- רבוע כחול נדל"ן בע"מ</t>
  </si>
  <si>
    <t>1115724</t>
  </si>
  <si>
    <t>513765859</t>
  </si>
  <si>
    <t>רבוע נדלן אגח ד- רבוע כחול נדל"ן בע"מ</t>
  </si>
  <si>
    <t>1119999</t>
  </si>
  <si>
    <t>רבוע נדלן אגח ה- רבוע כחול נדל"ן בע"מ</t>
  </si>
  <si>
    <t>1130467</t>
  </si>
  <si>
    <t>רבוע נדלן אגח ז- רבוע כחול נדל"ן בע"מ</t>
  </si>
  <si>
    <t>1140615</t>
  </si>
  <si>
    <t>09/04/17</t>
  </si>
  <si>
    <t>שה נדחה דיסקונט מנפיקים   א'- דיסקונט מנפיקים בע"מ</t>
  </si>
  <si>
    <t>7480098</t>
  </si>
  <si>
    <t>*אגוד הנפק שה נד 1- אגוד הנפקות בע"מ</t>
  </si>
  <si>
    <t>1115278</t>
  </si>
  <si>
    <t>A2</t>
  </si>
  <si>
    <t>*אזורים אגח 9- אזורים-חברה להשקעות בפתוח ובבנין בע"מ</t>
  </si>
  <si>
    <t>7150337</t>
  </si>
  <si>
    <t>520025990</t>
  </si>
  <si>
    <t>*שיכון ובינוי אגח 6- שיכון ובינוי - אחזקות בע"מ</t>
  </si>
  <si>
    <t>1129733</t>
  </si>
  <si>
    <t>520036104</t>
  </si>
  <si>
    <t>A</t>
  </si>
  <si>
    <t>אשטרום נכ אגח 7- אשטרום נכסים בע"מ</t>
  </si>
  <si>
    <t>2510139</t>
  </si>
  <si>
    <t>520036617</t>
  </si>
  <si>
    <t>אשטרום נכ אגח 8- אשטרום נכסים בע"מ</t>
  </si>
  <si>
    <t>2510162</t>
  </si>
  <si>
    <t>אשטרום נכסים אגח 10- אשטרום נכסים בע"מ</t>
  </si>
  <si>
    <t>2510204</t>
  </si>
  <si>
    <t>29/09/16</t>
  </si>
  <si>
    <t>גירון  אגח ד- גירון פיתוח ובניה בע"מ</t>
  </si>
  <si>
    <t>1130681</t>
  </si>
  <si>
    <t>520044520</t>
  </si>
  <si>
    <t>גירון פתוח ג- גירון פיתוח ובניה בע"מ</t>
  </si>
  <si>
    <t>1125681</t>
  </si>
  <si>
    <t>דיסקונט שה 1-הפך סחיר - בנק דיסקונט לישראל בע"מ</t>
  </si>
  <si>
    <t>6910095</t>
  </si>
  <si>
    <t>דלק קבוצה אגח יג- קבוצת דלק בע"מ</t>
  </si>
  <si>
    <t>1105543</t>
  </si>
  <si>
    <t>520044322</t>
  </si>
  <si>
    <t>דלק קבוצה אגח כב- קבוצת דלק בע"מ</t>
  </si>
  <si>
    <t>1106046</t>
  </si>
  <si>
    <t>דרבן אגח ד- דרבן השקעות בע"מ</t>
  </si>
  <si>
    <t>4110094</t>
  </si>
  <si>
    <t>520038902</t>
  </si>
  <si>
    <t>ישפרו.ק2- ישפרו חברה ישראלית להשכרת מבנים בע"מ</t>
  </si>
  <si>
    <t>7430069</t>
  </si>
  <si>
    <t>520029208</t>
  </si>
  <si>
    <t>24/09/17</t>
  </si>
  <si>
    <t>מבני תעש  אגח כ- מבני תעשיה בע"מ</t>
  </si>
  <si>
    <t>2260495</t>
  </si>
  <si>
    <t>520024126</t>
  </si>
  <si>
    <t>04/09/17</t>
  </si>
  <si>
    <t>מבני תעשיה אגח יז- מבני תעשיה בע"מ</t>
  </si>
  <si>
    <t>2260446</t>
  </si>
  <si>
    <t>23/02/17</t>
  </si>
  <si>
    <t>מבני תעשיה יח- מבני תעשיה בע"מ</t>
  </si>
  <si>
    <t>2260479</t>
  </si>
  <si>
    <t>13/07/16</t>
  </si>
  <si>
    <t>מגה אור ג- מגה אור החזקות בע"מ</t>
  </si>
  <si>
    <t>1127323</t>
  </si>
  <si>
    <t>513257873</t>
  </si>
  <si>
    <t>29/11/16</t>
  </si>
  <si>
    <t>נכסים ובנין אג 3- חברה לנכסים ולבנין בע"מ</t>
  </si>
  <si>
    <t>6990139</t>
  </si>
  <si>
    <t>*אזורים סד' ח הוסחר מ- 7150212- אזורים-חברה להשקעות בפתוח ובבנין בע"מ</t>
  </si>
  <si>
    <t>7150246</t>
  </si>
  <si>
    <t>A-</t>
  </si>
  <si>
    <t>אדגר אגח ז- אדגר השקעות ופיתוח בע"מ</t>
  </si>
  <si>
    <t>1820158</t>
  </si>
  <si>
    <t>520035171</t>
  </si>
  <si>
    <t>A3</t>
  </si>
  <si>
    <t>06/02/17</t>
  </si>
  <si>
    <t>אלבר סד יג- אלבר שירותי מימונית בע"מ</t>
  </si>
  <si>
    <t>1127588</t>
  </si>
  <si>
    <t>512025891</t>
  </si>
  <si>
    <t>אפריקה נכסים אגח ו- אפריקה ישראל נכסים בע"מ</t>
  </si>
  <si>
    <t>1129550</t>
  </si>
  <si>
    <t>510560188</t>
  </si>
  <si>
    <t>אשדר אגח א- אשדר חברה לבניה בע"מ</t>
  </si>
  <si>
    <t>1104330</t>
  </si>
  <si>
    <t>510609761</t>
  </si>
  <si>
    <t>בזן אגח א- בתי זקוק לנפט בע"מ</t>
  </si>
  <si>
    <t>2590255</t>
  </si>
  <si>
    <t>520036658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</si>
  <si>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</si>
  <si>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</si>
  <si>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</si>
  <si>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</si>
  <si>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</si>
  <si>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</si>
  <si>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</si>
  <si>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הכשרת ישוב אגח 13- חברת הכשרת הישוב בישראל בע"מ</t>
  </si>
  <si>
    <t>6120125</t>
  </si>
  <si>
    <t>520020116</t>
  </si>
  <si>
    <t>הכשרת ישוב אגח 17- חברת הכשרת הישוב בישראל בע"מ</t>
  </si>
  <si>
    <t>6120182</t>
  </si>
  <si>
    <t>ירושלים הנ סדרה 10 נ- ירושלים מימון והנפקות (2005) בע"מ</t>
  </si>
  <si>
    <t>1127414</t>
  </si>
  <si>
    <t>21/07/16</t>
  </si>
  <si>
    <t>כלכלית ים אגח ו- כלכלית ירושלים בע"מ</t>
  </si>
  <si>
    <t>1980192</t>
  </si>
  <si>
    <t>520017070</t>
  </si>
  <si>
    <t>כלכלית ים אגח טו- כלכלית ירושלים בע"מ</t>
  </si>
  <si>
    <t>1980416</t>
  </si>
  <si>
    <t>07/09/17</t>
  </si>
  <si>
    <t>כלכלית ירושלים אגח יב- כלכלית ירושלים בע"מ</t>
  </si>
  <si>
    <t>1980358</t>
  </si>
  <si>
    <t>מבני תעשיה אגח ח- מבני תעשיה בע"מ</t>
  </si>
  <si>
    <t>2260131</t>
  </si>
  <si>
    <t>מבני תעשיה אגח ט- מבני תעשיה בע"מ</t>
  </si>
  <si>
    <t>2260180</t>
  </si>
  <si>
    <t>דיסקונט השקעות אגח ח- חברת השקעות דיסקונט בע"מ</t>
  </si>
  <si>
    <t>6390223</t>
  </si>
  <si>
    <t>520023896</t>
  </si>
  <si>
    <t>BBB</t>
  </si>
  <si>
    <t>הכשרה לביטוח אגח 2- הכשרת הישוב חברה לביטוח בע"מ</t>
  </si>
  <si>
    <t>1131218</t>
  </si>
  <si>
    <t>520042177</t>
  </si>
  <si>
    <t>Baa2</t>
  </si>
  <si>
    <t>אידיבי פיתוח אגח ז- אידיבי חברה לפתוח בע"מ</t>
  </si>
  <si>
    <t>7980121</t>
  </si>
  <si>
    <t>520032285</t>
  </si>
  <si>
    <t>BB</t>
  </si>
  <si>
    <t>קרדן אן וי אגח א- קרדן אן.וי.</t>
  </si>
  <si>
    <t>1105535</t>
  </si>
  <si>
    <t>1239114</t>
  </si>
  <si>
    <t>B</t>
  </si>
  <si>
    <t>קרדן אן וי אגח ב- קרדן אן.וי.</t>
  </si>
  <si>
    <t>1113034</t>
  </si>
  <si>
    <t>פלאזה סנטרס אגח ב- פלאזה סנטרס</t>
  </si>
  <si>
    <t>1109503</t>
  </si>
  <si>
    <t>33248324</t>
  </si>
  <si>
    <t>CCC</t>
  </si>
  <si>
    <t>אדרי-אל   אגח ב- אדרי-אל החזקות בע"מ</t>
  </si>
  <si>
    <t>1123371</t>
  </si>
  <si>
    <t>513910091</t>
  </si>
  <si>
    <t>D</t>
  </si>
  <si>
    <t>אלביט הד  אגח ח- אלביט הדמיה בע"מ</t>
  </si>
  <si>
    <t>1131267</t>
  </si>
  <si>
    <t>520043035</t>
  </si>
  <si>
    <t>לא מדורג</t>
  </si>
  <si>
    <t>15/10/15</t>
  </si>
  <si>
    <t>אלביט הדמיה ט- אלביט הדמיה בע"מ</t>
  </si>
  <si>
    <t>1131275</t>
  </si>
  <si>
    <t>אלעזרא  אגח ב- אלעזרא החזקות בע"מ</t>
  </si>
  <si>
    <t>1128289</t>
  </si>
  <si>
    <t>513785634</t>
  </si>
  <si>
    <t>06/05/13</t>
  </si>
  <si>
    <t>אפריקה   אגח כו- אפריקה-ישראל להשקעות בע"מ</t>
  </si>
  <si>
    <t>6110365</t>
  </si>
  <si>
    <t>520005067</t>
  </si>
  <si>
    <t>27/08/15</t>
  </si>
  <si>
    <t>לאומי אגח 178- בנק לאומי לישראל בע"מ</t>
  </si>
  <si>
    <t>6040323</t>
  </si>
  <si>
    <t>23/07/15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</si>
  <si>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</si>
  <si>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</si>
  <si>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</si>
  <si>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</si>
  <si>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31/07/17</t>
  </si>
  <si>
    <t>פועלים הנפקות אגח  30- הפועלים הנפקות בע"מ</t>
  </si>
  <si>
    <t>1940493</t>
  </si>
  <si>
    <t>19/01/15</t>
  </si>
  <si>
    <t>פועלים הנפקות אגח 29- הפועלים הנפקות בע"מ</t>
  </si>
  <si>
    <t>1940485</t>
  </si>
  <si>
    <t>03/11/15</t>
  </si>
  <si>
    <t>אלביט מערכות אגח א- אלביט מערכות בע"מ</t>
  </si>
  <si>
    <t>1119635</t>
  </si>
  <si>
    <t>520043027</t>
  </si>
  <si>
    <t>ביטחוניות</t>
  </si>
  <si>
    <t>בינלאומי הנפקות אגח ח- הבינלאומי הראשון הנפקות בע"מ</t>
  </si>
  <si>
    <t>1134212</t>
  </si>
  <si>
    <t>20/01/15</t>
  </si>
  <si>
    <t>מרכנתיל  ב- מרכנתיל הנפקות בע"מ</t>
  </si>
  <si>
    <t>1138205</t>
  </si>
  <si>
    <t>513686154</t>
  </si>
  <si>
    <t>31/03/16</t>
  </si>
  <si>
    <t>פועלים הנפ כתהתח יא- הפועלים הנפקות בע"מ</t>
  </si>
  <si>
    <t>1940410</t>
  </si>
  <si>
    <t>*אמות אגח ה- אמות השקעות בע"מ</t>
  </si>
  <si>
    <t>1138114</t>
  </si>
  <si>
    <t>30/04/17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</si>
  <si>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</si>
  <si>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</si>
  <si>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</si>
  <si>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</si>
  <si>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</si>
  <si>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</si>
  <si>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</si>
  <si>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Aa2</t>
  </si>
  <si>
    <t>05/07/17</t>
  </si>
  <si>
    <t>בזק אגח 7- בזק החברה הישראלית לתקשורת בע"מ</t>
  </si>
  <si>
    <t>2300150</t>
  </si>
  <si>
    <t>07/07/16</t>
  </si>
  <si>
    <t>בזק אגח 9- בזק החברה הישראלית לתקשורת בע"מ</t>
  </si>
  <si>
    <t>2300176</t>
  </si>
  <si>
    <t>28/06/16</t>
  </si>
  <si>
    <t>בלל שה נד 201- בנק לאומי לישראל בע"מ</t>
  </si>
  <si>
    <t>6040158</t>
  </si>
  <si>
    <t>דקסיה הנ אגח יא- דקסיה ישראל הנפקות בע"מ</t>
  </si>
  <si>
    <t>1134154</t>
  </si>
  <si>
    <t>וילאר אגח ה- וילאר אינטרנשיונל בע"מ</t>
  </si>
  <si>
    <t>4160107</t>
  </si>
  <si>
    <t>01/11/16</t>
  </si>
  <si>
    <t>חברת חשמל 26 4.8% 2016/2023- חברת החשמל לישראל בע"מ</t>
  </si>
  <si>
    <t>6000202</t>
  </si>
  <si>
    <t>01/12/16</t>
  </si>
  <si>
    <t>כה דיסקונט סידרה יא 6.2010- בנק דיסקונט לישראל בע"מ</t>
  </si>
  <si>
    <t>6910137</t>
  </si>
  <si>
    <t>לאומי התחייבות COCO 400- בנק לאומי לישראל בע"מ</t>
  </si>
  <si>
    <t>6040331</t>
  </si>
  <si>
    <t>19/02/16</t>
  </si>
  <si>
    <t>לאומי שה נד 301- בנק לאומי לישראל בע"מ</t>
  </si>
  <si>
    <t>6040265</t>
  </si>
  <si>
    <t>תעשיה אוירית אגח ד- התעשיה האוירית לישראל בע"מ</t>
  </si>
  <si>
    <t>1133131</t>
  </si>
  <si>
    <t>520027194</t>
  </si>
  <si>
    <t>*גב ים אגח ז- חברת גב-ים לקרקעות בע"מ</t>
  </si>
  <si>
    <t>7590144</t>
  </si>
  <si>
    <t>*פז נפט  ה- פז חברת הנפט בע"מ</t>
  </si>
  <si>
    <t>1139534</t>
  </si>
  <si>
    <t>*פז נפט אגח ג- פז חברת הנפט בע"מ</t>
  </si>
  <si>
    <t>1114073</t>
  </si>
  <si>
    <t>09/03/17</t>
  </si>
  <si>
    <t>*פז נפט אגח ד- פז חברת הנפט בע"מ</t>
  </si>
  <si>
    <t>1132505</t>
  </si>
  <si>
    <t>גזית גלוב אגח ה- גזית-גלוב בע"מ</t>
  </si>
  <si>
    <t>1260421</t>
  </si>
  <si>
    <t>דה זראסאי אג ג- דה זראסאי גרופ לטד</t>
  </si>
  <si>
    <t>1137975</t>
  </si>
  <si>
    <t>09/11/16</t>
  </si>
  <si>
    <t>דה זראסאי אגח ב- דה זראסאי גרופ לטד</t>
  </si>
  <si>
    <t>1131028</t>
  </si>
  <si>
    <t>הראל הנפקות יב ש- הראל ביטוח מימון והנפקות בע"מ</t>
  </si>
  <si>
    <t>1138163</t>
  </si>
  <si>
    <t>הראל הנפקות יג ש- הראל ביטוח מימון והנפקות בע"מ</t>
  </si>
  <si>
    <t>1138171</t>
  </si>
  <si>
    <t>03/04/16</t>
  </si>
  <si>
    <t>וורטון פרופרטיז אגח א- וורטון פרופרטיז</t>
  </si>
  <si>
    <t>1140169</t>
  </si>
  <si>
    <t>1645</t>
  </si>
  <si>
    <t>כללביט אגח י'- כללביט מימון בע"מ</t>
  </si>
  <si>
    <t>1136068</t>
  </si>
  <si>
    <t>10/04/16</t>
  </si>
  <si>
    <t>פניקס הון אגח ג- הפניקס גיוסי הון (2009) בע"מ</t>
  </si>
  <si>
    <t>1120807</t>
  </si>
  <si>
    <t>פניקס הון אגח ח- הפניקס גיוסי הון (2009) בע"מ</t>
  </si>
  <si>
    <t>1139815</t>
  </si>
  <si>
    <t>03/07/17</t>
  </si>
  <si>
    <t>קרסו מוטורס אגח א- קרסו מוטורס בע"מ</t>
  </si>
  <si>
    <t>1136464</t>
  </si>
  <si>
    <t>514065283</t>
  </si>
  <si>
    <t>מסחר</t>
  </si>
  <si>
    <t>*אגוד הנפ התח יח- אגוד הנפקות בע"מ</t>
  </si>
  <si>
    <t>1121854</t>
  </si>
  <si>
    <t>ביג אגח ו- ביג מרכזי קניות (2004) בע"מ</t>
  </si>
  <si>
    <t>1132521</t>
  </si>
  <si>
    <t>דיסקונט התחי נד- בנק דיסקונט לישראל בע"מ</t>
  </si>
  <si>
    <t>6910160</t>
  </si>
  <si>
    <t>25/01/17</t>
  </si>
  <si>
    <t>הוט אגח ב- הוט-מערכות תקשורת בע"מ</t>
  </si>
  <si>
    <t>1123264</t>
  </si>
  <si>
    <t>520040072</t>
  </si>
  <si>
    <t>טמפו משקאות אגח א- טמפו משקאות בע"מ</t>
  </si>
  <si>
    <t>1118306</t>
  </si>
  <si>
    <t>513682625</t>
  </si>
  <si>
    <t>לייטסטון אגח א- לייטסטון אנטרפרייזס לימיטד</t>
  </si>
  <si>
    <t>1133891</t>
  </si>
  <si>
    <t>1630</t>
  </si>
  <si>
    <t>29/07/16</t>
  </si>
  <si>
    <t>מויניאן אגח א- מויניאן לימיטד</t>
  </si>
  <si>
    <t>1135656</t>
  </si>
  <si>
    <t>1643</t>
  </si>
  <si>
    <t>ממן אגח ב- ממן-מסופי מטען וניטול בע"מ</t>
  </si>
  <si>
    <t>2380046</t>
  </si>
  <si>
    <t>520036435</t>
  </si>
  <si>
    <t>14/12/16</t>
  </si>
  <si>
    <t>נייר חדרה אג 5- נייר חדרה לשעבר מפעלי נייר</t>
  </si>
  <si>
    <t>6320097</t>
  </si>
  <si>
    <t>520018383</t>
  </si>
  <si>
    <t>עץ, נייר ודפוס</t>
  </si>
  <si>
    <t>נכסים ובנ אגח ז- חברה לנכסים ולבנין בע"מ</t>
  </si>
  <si>
    <t>6990196</t>
  </si>
  <si>
    <t>סלקום אגח ט- סלקום ישראל בע"מ</t>
  </si>
  <si>
    <t>1132836</t>
  </si>
  <si>
    <t>05/02/15</t>
  </si>
  <si>
    <t>פרטנר אגח ד- חברת פרטנר תקשורת בע"מ</t>
  </si>
  <si>
    <t>1118835</t>
  </si>
  <si>
    <t>פרטנר אגח ה- חברת פרטנר תקשורת בע"מ</t>
  </si>
  <si>
    <t>1118843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</si>
  <si>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</si>
  <si>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</si>
  <si>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</si>
  <si>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</si>
  <si>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</si>
  <si>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</si>
  <si>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24/02/16</t>
  </si>
  <si>
    <t>שפיר הנדסה  אג"ח א- שפיר הנדסה ותעשיה בע"מ</t>
  </si>
  <si>
    <t>1136134</t>
  </si>
  <si>
    <t>514892801</t>
  </si>
  <si>
    <t>מתכת ומוצרי בניה</t>
  </si>
  <si>
    <t>*אבגול  אגח ב- אבגול תעשיות 1953 בע"מ</t>
  </si>
  <si>
    <t>1126317</t>
  </si>
  <si>
    <t>510119068</t>
  </si>
  <si>
    <t>*אגוד הנפקות שה נד 2- אגוד הנפקות בע"מ</t>
  </si>
  <si>
    <t>1115286</t>
  </si>
  <si>
    <t>*אזורים אגח 10- אזורים-חברה להשקעות בפתוח ובבנין בע"מ</t>
  </si>
  <si>
    <t>7150345</t>
  </si>
  <si>
    <t>*אזורים אגח 11- אזורים-חברה להשקעות בפתוח ובבנין בע"מ</t>
  </si>
  <si>
    <t>7150352</t>
  </si>
  <si>
    <t>דלק קב אגח טו- קבוצת דלק בע"מ</t>
  </si>
  <si>
    <t>1115070</t>
  </si>
  <si>
    <t>יו.טי.אס אגח ח- יו.טי.אס יוניברסל פתרונות תחבורה בע"מ</t>
  </si>
  <si>
    <t>4590147</t>
  </si>
  <si>
    <t>520039249</t>
  </si>
  <si>
    <t>27/05/16</t>
  </si>
  <si>
    <t>יוניברסל אגח ב- יוניברסל מוטורס  ישראל בע"מ</t>
  </si>
  <si>
    <t>1141647</t>
  </si>
  <si>
    <t>511809071</t>
  </si>
  <si>
    <t>21/08/17</t>
  </si>
  <si>
    <t>מבני תעשייה אגח טו- מבני תעשיה בע"מ</t>
  </si>
  <si>
    <t>2260420</t>
  </si>
  <si>
    <t>מגה אור אגח ה- מגה אור החזקות בע"מ</t>
  </si>
  <si>
    <t>1132687</t>
  </si>
  <si>
    <t>30/09/16</t>
  </si>
  <si>
    <t>או פי סי  אגח א- איי.סי. פאואר ישראל בע"מ</t>
  </si>
  <si>
    <t>1141589</t>
  </si>
  <si>
    <t>514401702</t>
  </si>
  <si>
    <t>20/08/17</t>
  </si>
  <si>
    <t>אלבר אג"ח יד- אלבר שירותי מימונית בע"מ</t>
  </si>
  <si>
    <t>1132562</t>
  </si>
  <si>
    <t>13/01/16</t>
  </si>
  <si>
    <t>בזן אגח ד- בתי זקוק לנפט בע"מ</t>
  </si>
  <si>
    <t>2590362</t>
  </si>
  <si>
    <t>בזן אגח ה- בתי זקוק לנפט בע"מ</t>
  </si>
  <si>
    <t>2590388</t>
  </si>
  <si>
    <t>05/01/17</t>
  </si>
  <si>
    <t>דה לסר ה- דה לסר גרופ לימיטד</t>
  </si>
  <si>
    <t>1135664</t>
  </si>
  <si>
    <t>28/07/16</t>
  </si>
  <si>
    <t>דור אלון אגח ג- דור אלון אנרגיה בישראל (1988) בע"מ</t>
  </si>
  <si>
    <t>1115245</t>
  </si>
  <si>
    <t>520043878</t>
  </si>
  <si>
    <t>דלשה קפיטל אגחב- דלשה קפיטל</t>
  </si>
  <si>
    <t>1137314</t>
  </si>
  <si>
    <t>12950</t>
  </si>
  <si>
    <t>25/03/16</t>
  </si>
  <si>
    <t>הכשרת הישוב 14- חברת הכשרת הישוב בישראל בע"מ</t>
  </si>
  <si>
    <t>6120141</t>
  </si>
  <si>
    <t>13/04/15</t>
  </si>
  <si>
    <t>כלכלית י-ם אג"ח יא- כלכלית ירושלים בע"מ</t>
  </si>
  <si>
    <t>1980341</t>
  </si>
  <si>
    <t>אלדן תחבורה  א- אלדן תחבורה בע"מ</t>
  </si>
  <si>
    <t>1134840</t>
  </si>
  <si>
    <t>510454333</t>
  </si>
  <si>
    <t>25/05/16</t>
  </si>
  <si>
    <t>אלדן תחבורה  ב- אלדן תחבורה בע"מ</t>
  </si>
  <si>
    <t>1138254</t>
  </si>
  <si>
    <t>טן דלק אגח ג- טן-חברה לדלק בע"מ</t>
  </si>
  <si>
    <t>1131457</t>
  </si>
  <si>
    <t>511540809</t>
  </si>
  <si>
    <t>BBB+</t>
  </si>
  <si>
    <t>דיסקונט השקעות אגח ט- חברת השקעות דיסקונט בע"מ</t>
  </si>
  <si>
    <t>6390249</t>
  </si>
  <si>
    <t>פטרוכימים אגח 1- מפעלים פטרוכימיים בישראל בע"מ</t>
  </si>
  <si>
    <t>7560154</t>
  </si>
  <si>
    <t>520029315</t>
  </si>
  <si>
    <t>04/11/15</t>
  </si>
  <si>
    <t>*ישראמקו נגב 2 א- ישראמקו נגב 2 שותפות מוגבלת</t>
  </si>
  <si>
    <t>2320174</t>
  </si>
  <si>
    <t>550010003</t>
  </si>
  <si>
    <t>03/09/17</t>
  </si>
  <si>
    <t>בזן אגח ו- בתי זקוק לנפט בע"מ</t>
  </si>
  <si>
    <t>2590396</t>
  </si>
  <si>
    <t>סה"כ אחר</t>
  </si>
  <si>
    <t>Devtam 5.082% 30/12/2023- דלק ואבנר תמר בונד בע"מ</t>
  </si>
  <si>
    <t>il0011321747</t>
  </si>
  <si>
    <t>בלומברג</t>
  </si>
  <si>
    <t>1620</t>
  </si>
  <si>
    <t>Energy</t>
  </si>
  <si>
    <t>BBB-</t>
  </si>
  <si>
    <t>S&amp;P</t>
  </si>
  <si>
    <t>11/12/14</t>
  </si>
  <si>
    <t>devtam 5.412% 30/12/2025 MG- דלק ואבנר תמר בונד בע"מ</t>
  </si>
  <si>
    <t>il0011321820</t>
  </si>
  <si>
    <t>30/07/17</t>
  </si>
  <si>
    <t>Icl 4.5% 02/12/2024- כימיקלים לישראל בע"מ</t>
  </si>
  <si>
    <t>IL0028102734</t>
  </si>
  <si>
    <t>520027830</t>
  </si>
  <si>
    <t>Pharmaceuticals &amp; Biotechnology</t>
  </si>
  <si>
    <t>16/12/15</t>
  </si>
  <si>
    <t>Aquarius 6.375 09/24- Aquairus +Inv for swiss</t>
  </si>
  <si>
    <t>XS0901578681</t>
  </si>
  <si>
    <t>12621</t>
  </si>
  <si>
    <t>Capital Goods</t>
  </si>
  <si>
    <t>13/08/14</t>
  </si>
  <si>
    <t>Comision Federal 4.75 02/27- Comision Federal De Electric</t>
  </si>
  <si>
    <t>USP29595AB42</t>
  </si>
  <si>
    <t>NYSE</t>
  </si>
  <si>
    <t>13015</t>
  </si>
  <si>
    <t>21/10/16</t>
  </si>
  <si>
    <t>MEXCAT 4 1/4 10/26- MEXICO CITY ARPT TRUST</t>
  </si>
  <si>
    <t>USP6629MAA01</t>
  </si>
  <si>
    <t>27322</t>
  </si>
  <si>
    <t>Transportation</t>
  </si>
  <si>
    <t>31/10/16</t>
  </si>
  <si>
    <t>UBS 4.75% 05/23- UBS AG</t>
  </si>
  <si>
    <t>CH0214139930</t>
  </si>
  <si>
    <t>10440</t>
  </si>
  <si>
    <t>Diversified Financials</t>
  </si>
  <si>
    <t>01/07/14</t>
  </si>
  <si>
    <t>Ubs ag 5.125% 5/24- UBS AG</t>
  </si>
  <si>
    <t>CH0244100266</t>
  </si>
  <si>
    <t>15/07/14</t>
  </si>
  <si>
    <t>16/09/77 4.75% PLC SSE- SSE PLC</t>
  </si>
  <si>
    <t>XS1572343744</t>
  </si>
  <si>
    <t>11139</t>
  </si>
  <si>
    <t>Utilities</t>
  </si>
  <si>
    <t>Aviva plc 8.25 29.04.49- AVIVA INVESTORS SICAV - G</t>
  </si>
  <si>
    <t>XS0778476340</t>
  </si>
  <si>
    <t>10864</t>
  </si>
  <si>
    <t>Insurance</t>
  </si>
  <si>
    <t>16/12/16</t>
  </si>
  <si>
    <t>CBAAU 3.375 10/20/26- COMMONWEALTH BANK AUST</t>
  </si>
  <si>
    <t>XS1506401567</t>
  </si>
  <si>
    <t>11052</t>
  </si>
  <si>
    <t>Banks</t>
  </si>
  <si>
    <t>26/01/17</t>
  </si>
  <si>
    <t>CS 6 1/2 08/08/23- CREDIT SUISSE</t>
  </si>
  <si>
    <t>XS0957135212</t>
  </si>
  <si>
    <t>10103</t>
  </si>
  <si>
    <t>12/02/16</t>
  </si>
  <si>
    <t>Hewlett Packard- HEWLETT-PACKARD CO</t>
  </si>
  <si>
    <t>usu42832ah59</t>
  </si>
  <si>
    <t>10191</t>
  </si>
  <si>
    <t>Software &amp; Services</t>
  </si>
  <si>
    <t>21/10/15</t>
  </si>
  <si>
    <t>Ing bank 4.125% 11/23- ING Groep</t>
  </si>
  <si>
    <t>XS0995102778</t>
  </si>
  <si>
    <t>10208</t>
  </si>
  <si>
    <t>25/02/14</t>
  </si>
  <si>
    <t>Sprnts 3.36 9/21- SPRINT SPECTRUM</t>
  </si>
  <si>
    <t>US85208NAA81</t>
  </si>
  <si>
    <t>27324</t>
  </si>
  <si>
    <t>Telecommunication Services</t>
  </si>
  <si>
    <t>Srenvx 5.75 15/08/50- Swiss life elm bv</t>
  </si>
  <si>
    <t>xs1261170515</t>
  </si>
  <si>
    <t>12108</t>
  </si>
  <si>
    <t>19/01/16</t>
  </si>
  <si>
    <t>Trpcn 5.3 3/77</t>
  </si>
  <si>
    <t>US89356BAC28</t>
  </si>
  <si>
    <t>ABNANV 4.4 3/28- ABN NV</t>
  </si>
  <si>
    <t>XS1586330604</t>
  </si>
  <si>
    <t>10002</t>
  </si>
  <si>
    <t>Activision Blizzard Atvi 6.125- Activision Blizzard</t>
  </si>
  <si>
    <t>USU00568AC60</t>
  </si>
  <si>
    <t>12969</t>
  </si>
  <si>
    <t>12/04/16</t>
  </si>
  <si>
    <t>Citigroup Inc- CITIGROUP INC</t>
  </si>
  <si>
    <t>US172967JC62</t>
  </si>
  <si>
    <t>10083</t>
  </si>
  <si>
    <t>GS 5.95% .27- goldman sachs</t>
  </si>
  <si>
    <t>US38141GES93</t>
  </si>
  <si>
    <t>12657</t>
  </si>
  <si>
    <t>Lear 5.25 01/25- LEAR CORP</t>
  </si>
  <si>
    <t>US521865AX34</t>
  </si>
  <si>
    <t>27159</t>
  </si>
  <si>
    <t>Automobiles &amp; Components</t>
  </si>
  <si>
    <t>Baa3</t>
  </si>
  <si>
    <t>06/01/17</t>
  </si>
  <si>
    <t>Macquarie Bank- MACQUARIE BANK LTD</t>
  </si>
  <si>
    <t>US55608YAB11</t>
  </si>
  <si>
    <t>27079</t>
  </si>
  <si>
    <t>17/06/15</t>
  </si>
  <si>
    <t>Orange 5.25% 29/12/49- Orange SA</t>
  </si>
  <si>
    <t>XS1028599287</t>
  </si>
  <si>
    <t>12727</t>
  </si>
  <si>
    <t>17/07/14</t>
  </si>
  <si>
    <t>STANDARD CHARTERED 4.3 02/27- Standard chartered plc</t>
  </si>
  <si>
    <t>XS1480699641</t>
  </si>
  <si>
    <t>12338</t>
  </si>
  <si>
    <t>VW3.875 PERP 06/27- Volkswagen intl fin</t>
  </si>
  <si>
    <t>XS1629774230</t>
  </si>
  <si>
    <t>16302</t>
  </si>
  <si>
    <t>Barclays 5.2 05/26- BARCLAYS BANK</t>
  </si>
  <si>
    <t>US06738EAP07</t>
  </si>
  <si>
    <t>10046</t>
  </si>
  <si>
    <t>Ba1</t>
  </si>
  <si>
    <t>Credit agricole sa- CREDIT AGRICOLE SA</t>
  </si>
  <si>
    <t>USF22797RT78</t>
  </si>
  <si>
    <t>10886</t>
  </si>
  <si>
    <t>BB+</t>
  </si>
  <si>
    <t>29/03/17</t>
  </si>
  <si>
    <t>ENBCN 5.5% 15/07/2017- ENBRIDGE</t>
  </si>
  <si>
    <t>27509</t>
  </si>
  <si>
    <t>18/07/17</t>
  </si>
  <si>
    <t>GM 5.25 03/26- GENERAL MOTORS CORP</t>
  </si>
  <si>
    <t>US37045XBG07</t>
  </si>
  <si>
    <t>10753</t>
  </si>
  <si>
    <t>07/03/16</t>
  </si>
  <si>
    <t>LB 5 5/8 10/15/23- La mondiale</t>
  </si>
  <si>
    <t>US501797AJ37</t>
  </si>
  <si>
    <t>27063</t>
  </si>
  <si>
    <t>Retailing</t>
  </si>
  <si>
    <t>Nationwide 6.875% 11/49- NATIONWIDE BLDG SOCIETY</t>
  </si>
  <si>
    <t>XS1043181269</t>
  </si>
  <si>
    <t>12625</t>
  </si>
  <si>
    <t>05/05/15</t>
  </si>
  <si>
    <t>Sesgfp 5.625 12/49- SES SA</t>
  </si>
  <si>
    <t>XS1405765659</t>
  </si>
  <si>
    <t>27244</t>
  </si>
  <si>
    <t>Media</t>
  </si>
  <si>
    <t>05/12/16</t>
  </si>
  <si>
    <t>SYMANTEC CORP 4/25- SYMANTEC CORP</t>
  </si>
  <si>
    <t>US871503AU26</t>
  </si>
  <si>
    <t>10408</t>
  </si>
  <si>
    <t>Veolia 4.85 01/29/49- VEOLIA ENVIRONNEMENT</t>
  </si>
  <si>
    <t>FR0011391838</t>
  </si>
  <si>
    <t>10466</t>
  </si>
  <si>
    <t>18/07/14</t>
  </si>
  <si>
    <t>Verisign 4.625 5/23- VeriSign inc</t>
  </si>
  <si>
    <t>US92343EAF97</t>
  </si>
  <si>
    <t>12225</t>
  </si>
  <si>
    <t>10/11/16</t>
  </si>
  <si>
    <t>EDF 5.375 1/49-1/25- EDF ENERGY NETWORKS</t>
  </si>
  <si>
    <t>FR0011401751</t>
  </si>
  <si>
    <t>10872</t>
  </si>
  <si>
    <t>14/02/17</t>
  </si>
  <si>
    <t>LENNAR 4.125 1/22- LENNAR CORP</t>
  </si>
  <si>
    <t>457619</t>
  </si>
  <si>
    <t>10258</t>
  </si>
  <si>
    <t>Repsol 4.5 25/3/75- Repsol ypf</t>
  </si>
  <si>
    <t>XS1207058733</t>
  </si>
  <si>
    <t>12286</t>
  </si>
  <si>
    <t>Ba2</t>
  </si>
  <si>
    <t>08/06/15</t>
  </si>
  <si>
    <t>ALLISON TRANSMISSION</t>
  </si>
  <si>
    <t>US019736AD97</t>
  </si>
  <si>
    <t>Ba3</t>
  </si>
  <si>
    <t>CONTINENTAL RES 5 09/22-03/17- CONTINENTAL ink</t>
  </si>
  <si>
    <t>US212015AH47</t>
  </si>
  <si>
    <t>27458</t>
  </si>
  <si>
    <t>07/02/17</t>
  </si>
  <si>
    <t>Rig 7.75 10/24- TRANSOCEAN</t>
  </si>
  <si>
    <t>US893828AA14</t>
  </si>
  <si>
    <t>BB-</t>
  </si>
  <si>
    <t>28/10/16</t>
  </si>
  <si>
    <t>Siri 4.625 5/23- SIRIUS XM RADIO INC</t>
  </si>
  <si>
    <t>US82967NAL29</t>
  </si>
  <si>
    <t>27230</t>
  </si>
  <si>
    <t>SIRI 6% 15/07/2024- SIRIUS XM RADIO INC</t>
  </si>
  <si>
    <t>US82967NAS71</t>
  </si>
  <si>
    <t>NASDAQ</t>
  </si>
  <si>
    <t>VALE 3.75 01/23- VALE OVERSEAS LIMITED</t>
  </si>
  <si>
    <t>XS0802953165</t>
  </si>
  <si>
    <t>10905</t>
  </si>
  <si>
    <t>Materials</t>
  </si>
  <si>
    <t>Rbs 5.5% 29.11.49- ROYAL BK OF SCOTLAND PLC</t>
  </si>
  <si>
    <t>XS0205935470</t>
  </si>
  <si>
    <t>10802</t>
  </si>
  <si>
    <t>B1</t>
  </si>
  <si>
    <t>20/10/14</t>
  </si>
  <si>
    <t>ENBCN 6 01/27-01/77- ENBRIDGE</t>
  </si>
  <si>
    <t>us29250nan57</t>
  </si>
  <si>
    <t>11/05/17</t>
  </si>
  <si>
    <t>ENTERPRISE PRODUCTS OPER</t>
  </si>
  <si>
    <t>US29379VBM46</t>
  </si>
  <si>
    <t>27/09/17</t>
  </si>
  <si>
    <t>IRM 4.875 9/27</t>
  </si>
  <si>
    <t>US46284VAC54</t>
  </si>
  <si>
    <t>Real Estate</t>
  </si>
  <si>
    <t>20/09/17</t>
  </si>
  <si>
    <t>MAPSM 4.37503-03/2047</t>
  </si>
  <si>
    <t>ES0224244089</t>
  </si>
  <si>
    <t>05/04/17</t>
  </si>
  <si>
    <t>PRU 4.5 9/47- PRUDENTIAL</t>
  </si>
  <si>
    <t>US744320AW24</t>
  </si>
  <si>
    <t>10860</t>
  </si>
  <si>
    <t>26/09/17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</si>
  <si>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</si>
  <si>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</si>
  <si>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</si>
  <si>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</si>
  <si>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</si>
  <si>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</si>
  <si>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</si>
  <si>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</si>
  <si>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</si>
  <si>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</si>
  <si>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</si>
  <si>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</si>
  <si>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</si>
  <si>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</si>
  <si>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</si>
  <si>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</si>
  <si>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</si>
  <si>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</si>
  <si>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</si>
  <si>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</si>
  <si>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</si>
  <si>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</si>
  <si>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</si>
  <si>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</si>
  <si>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</si>
  <si>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</si>
  <si>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</si>
  <si>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</si>
  <si>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520029083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</si>
  <si>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</si>
  <si>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</si>
  <si>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</si>
  <si>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</si>
  <si>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</si>
  <si>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</si>
  <si>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</si>
  <si>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*פז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</si>
  <si>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</si>
  <si>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</si>
  <si>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</si>
  <si>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</si>
  <si>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</si>
  <si>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</si>
  <si>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</si>
  <si>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</si>
  <si>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</si>
  <si>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</si>
  <si>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</si>
  <si>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</si>
  <si>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שופרסל- שופר-סל בע"מ</t>
  </si>
  <si>
    <t>777037</t>
  </si>
  <si>
    <t>520022732</t>
  </si>
  <si>
    <t>*אירפורט סיטי- איירפורט סיטי בע"מ</t>
  </si>
  <si>
    <t>1095835</t>
  </si>
  <si>
    <t>*אלוני חץ- אלוני-חץ נכסים והשקעות בע"מ</t>
  </si>
  <si>
    <t>390013</t>
  </si>
  <si>
    <t>520038506</t>
  </si>
  <si>
    <t>*אמות- אמות השקעות בע"מ</t>
  </si>
  <si>
    <t>1097278</t>
  </si>
  <si>
    <t>גזית גלוב- גזית-גלוב בע"מ</t>
  </si>
  <si>
    <t>126011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</si>
  <si>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</si>
  <si>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</si>
  <si>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</si>
  <si>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</si>
  <si>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</si>
  <si>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</si>
  <si>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</si>
  <si>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</si>
  <si>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</si>
  <si>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</si>
  <si>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</si>
  <si>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</si>
  <si>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</si>
  <si>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</si>
  <si>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</si>
  <si>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</si>
  <si>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</si>
  <si>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דלתא גליל- דלתא-גליל תעשיות בע"מ</t>
  </si>
  <si>
    <t>627034</t>
  </si>
  <si>
    <t>520025602</t>
  </si>
  <si>
    <t>*פוקס- ויזל- פוקס-ויזל בע"מ</t>
  </si>
  <si>
    <t>1087022</t>
  </si>
  <si>
    <t>512157603</t>
  </si>
  <si>
    <t>אירונאוטיקס- אירונאוטיקס</t>
  </si>
  <si>
    <t>1141142</t>
  </si>
  <si>
    <t>512551425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</si>
  <si>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</si>
  <si>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</si>
  <si>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</si>
  <si>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</si>
  <si>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</si>
  <si>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</si>
  <si>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</si>
  <si>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קמהדע- קמהדע בע"מ</t>
  </si>
  <si>
    <t>1094119</t>
  </si>
  <si>
    <t>511524605</t>
  </si>
  <si>
    <t>רדהיל- רדהיל ביופארמה בע"מ</t>
  </si>
  <si>
    <t>1122381</t>
  </si>
  <si>
    <t>514304005</t>
  </si>
  <si>
    <t>איידיאיי ביטוח- איי.די.איי. חברה לביטוח בע"מ</t>
  </si>
  <si>
    <t>1129501</t>
  </si>
  <si>
    <t>513910703</t>
  </si>
  <si>
    <t>פניקס 1- הפניקס אחזקות בע"מ</t>
  </si>
  <si>
    <t>767012</t>
  </si>
  <si>
    <t>כלל עסקי ביטוח- כלל החזקות עסקי ביטוח בע"מ</t>
  </si>
  <si>
    <t>224014</t>
  </si>
  <si>
    <t>520024647</t>
  </si>
  <si>
    <t>מנורה מבטחים החזקות- מנורה מבטחים החזקות בע"מ</t>
  </si>
  <si>
    <t>566018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</si>
  <si>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</si>
  <si>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</si>
  <si>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</si>
  <si>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</si>
  <si>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</si>
  <si>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</si>
  <si>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</si>
  <si>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</si>
  <si>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</si>
  <si>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</si>
  <si>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</si>
  <si>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</si>
  <si>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</si>
  <si>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</si>
  <si>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</si>
  <si>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</si>
  <si>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</si>
  <si>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</si>
  <si>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*פלרם- פלרם (1990) תעשיות בע"מ</t>
  </si>
  <si>
    <t>644013</t>
  </si>
  <si>
    <t>520039843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</si>
  <si>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</si>
  <si>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</si>
  <si>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</si>
  <si>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</si>
  <si>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</si>
  <si>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</si>
  <si>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*מזור רובוטיקה- מזור רובוטיקה ניתוחיות בע"מ</t>
  </si>
  <si>
    <t>1106855</t>
  </si>
  <si>
    <t>513009043</t>
  </si>
  <si>
    <t>מכשור רפואי</t>
  </si>
  <si>
    <t>אלקטרה צריכה- אלקטרה מוצרי צריכה בע"מ</t>
  </si>
  <si>
    <t>5010129</t>
  </si>
  <si>
    <t>520039967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</si>
  <si>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</si>
  <si>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</si>
  <si>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</si>
  <si>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</si>
  <si>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</si>
  <si>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</si>
  <si>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</si>
  <si>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</si>
  <si>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</si>
  <si>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</si>
  <si>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</si>
  <si>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</si>
  <si>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</si>
  <si>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</si>
  <si>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</si>
  <si>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</si>
  <si>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</si>
  <si>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*אזורים- אזורים-חברה להשקעות בפתוח ובבנין בע"מ</t>
  </si>
  <si>
    <t>715011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</si>
  <si>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</si>
  <si>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</si>
  <si>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</si>
  <si>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</si>
  <si>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</si>
  <si>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</si>
  <si>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</si>
  <si>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</si>
  <si>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</si>
  <si>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</si>
  <si>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</si>
  <si>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</si>
  <si>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</si>
  <si>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</si>
  <si>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</si>
  <si>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</si>
  <si>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</si>
  <si>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</si>
  <si>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*ספאנטק- נ.ר. ספאנטק תעשיות בע"מ</t>
  </si>
  <si>
    <t>1090117</t>
  </si>
  <si>
    <t>512288713</t>
  </si>
  <si>
    <t>סרגון- סרגון נטוורקס בע"מ</t>
  </si>
  <si>
    <t>1085166</t>
  </si>
  <si>
    <t>512352444</t>
  </si>
  <si>
    <t>ציוד תקשורת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</si>
  <si>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</si>
  <si>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</si>
  <si>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</si>
  <si>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</si>
  <si>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</si>
  <si>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</si>
  <si>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</si>
  <si>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</si>
  <si>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</si>
  <si>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</si>
  <si>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</si>
  <si>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</si>
  <si>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520039413</t>
  </si>
  <si>
    <t>פורמולה מערכות- פורמולה מערכות (1985)בע"מ</t>
  </si>
  <si>
    <t>256016</t>
  </si>
  <si>
    <t>520036690</t>
  </si>
  <si>
    <t>דור אלון- דור אלון אנרגיה בישראל (1988) בע"מ</t>
  </si>
  <si>
    <t>1093202</t>
  </si>
  <si>
    <t>*דנאל כא- דנאל (אדיר יהושע) בע"מ</t>
  </si>
  <si>
    <t>314013</t>
  </si>
  <si>
    <t>520037565</t>
  </si>
  <si>
    <t>לייבפרסון- לייבפרסון, אינק</t>
  </si>
  <si>
    <t>1123017</t>
  </si>
  <si>
    <t>512796756</t>
  </si>
  <si>
    <t>סאפיינס- סאפיינס אינטרנשיונל קורפוריישן N.V</t>
  </si>
  <si>
    <t>1087659</t>
  </si>
  <si>
    <t>53368</t>
  </si>
  <si>
    <t>בי קומיונקיישנס- בי קומיוניקיישנס בע"מ לשעבר סמייל 012</t>
  </si>
  <si>
    <t>1107663</t>
  </si>
  <si>
    <t>512832742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</si>
  <si>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</si>
  <si>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</si>
  <si>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</si>
  <si>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</si>
  <si>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</si>
  <si>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</si>
  <si>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</si>
  <si>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</si>
  <si>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</si>
  <si>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</si>
  <si>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*אבוג'ן- אבוג'ן בע"מ</t>
  </si>
  <si>
    <t>1105055</t>
  </si>
  <si>
    <t>512838723</t>
  </si>
  <si>
    <t>ביוליין- ביוליין אר אקס בע"מ</t>
  </si>
  <si>
    <t>1101518</t>
  </si>
  <si>
    <t>513398750</t>
  </si>
  <si>
    <t>*אורביט- אורביט-אלחוט טכנולוגיות בע"מ</t>
  </si>
  <si>
    <t>265017</t>
  </si>
  <si>
    <t>520036153</t>
  </si>
  <si>
    <t>אראסאל- אר.אס.אל.אלקטרוניקה בע"מ</t>
  </si>
  <si>
    <t>299016</t>
  </si>
  <si>
    <t>520037458</t>
  </si>
  <si>
    <t>*אלרון- אלרון תעשיה אלקטרונית בע"מ</t>
  </si>
  <si>
    <t>749077</t>
  </si>
  <si>
    <t>520028036</t>
  </si>
  <si>
    <t>השקעות במדעי החיים</t>
  </si>
  <si>
    <t>כלל ביוטכנולוגיה- כלל תעשיות ביוטכנולוגיה בע"מ</t>
  </si>
  <si>
    <t>1104280</t>
  </si>
  <si>
    <t>511898835</t>
  </si>
  <si>
    <t>אמיליה פיתוח- אמיליה פיתוח (מ.עו.פ) בע"מ</t>
  </si>
  <si>
    <t>589010</t>
  </si>
  <si>
    <t>520014846</t>
  </si>
  <si>
    <t>קרדן אן.וי.- קרדן אן.וי.</t>
  </si>
  <si>
    <t>1087949</t>
  </si>
  <si>
    <t>או פי סי אנרגיה- איי.סי. פאואר ישראל בע"מ</t>
  </si>
  <si>
    <t>478248</t>
  </si>
  <si>
    <t>ברנמילר- ברנמילר אנרג'י בע"מ</t>
  </si>
  <si>
    <t>1141530</t>
  </si>
  <si>
    <t>514720374</t>
  </si>
  <si>
    <t>*אלספק- אלספק הנדסה בע"מ</t>
  </si>
  <si>
    <t>1090364</t>
  </si>
  <si>
    <t>511297541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</si>
  <si>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</si>
  <si>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</si>
  <si>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</si>
  <si>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</si>
  <si>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</si>
  <si>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</si>
  <si>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</si>
  <si>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</si>
  <si>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</si>
  <si>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פטרוכימיים- מפעלים פטרוכימיים בישראל בע"מ</t>
  </si>
  <si>
    <t>756015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</si>
  <si>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</si>
  <si>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</si>
  <si>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</si>
  <si>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</si>
  <si>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</si>
  <si>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</si>
  <si>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</si>
  <si>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</si>
  <si>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</si>
  <si>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*אייסקיור מדיקל- אייסקיור מדיקל בע"מ</t>
  </si>
  <si>
    <t>1122415</t>
  </si>
  <si>
    <t>513787804</t>
  </si>
  <si>
    <t>*איתמר- איתמר מדיקל בע"מ</t>
  </si>
  <si>
    <t>1102458</t>
  </si>
  <si>
    <t>512434218</t>
  </si>
  <si>
    <t>*אקסלנז- אקסלנז ביוסיינס בע"מ</t>
  </si>
  <si>
    <t>1104868</t>
  </si>
  <si>
    <t>513821504</t>
  </si>
  <si>
    <t>*מדיגוס- מדיגוס בע"מ</t>
  </si>
  <si>
    <t>1096171</t>
  </si>
  <si>
    <t>512866971</t>
  </si>
  <si>
    <t>*מדיקל קומפרישיין- מדיקל קומפרישין סיסטם (די.בי.אן.) בע"מ</t>
  </si>
  <si>
    <t>1096890</t>
  </si>
  <si>
    <t>512565730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</si>
  <si>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</si>
  <si>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</si>
  <si>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</si>
  <si>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</si>
  <si>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</si>
  <si>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</si>
  <si>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</si>
  <si>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</si>
  <si>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</si>
  <si>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</si>
  <si>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</si>
  <si>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</si>
  <si>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*ניסקו חשמל- ניסקו חשמל ואלקטרוניקה בע"מ</t>
  </si>
  <si>
    <t>1103621</t>
  </si>
  <si>
    <t>510928237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</si>
  <si>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</si>
  <si>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</si>
  <si>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</si>
  <si>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</si>
  <si>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</si>
  <si>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</si>
  <si>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</si>
  <si>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</si>
  <si>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</si>
  <si>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אפריקה- אפריקה-ישראל להשקעות בע"מ</t>
  </si>
  <si>
    <t>611012</t>
  </si>
  <si>
    <t>פלאזה סנטר- פלאזה סנטרס</t>
  </si>
  <si>
    <t>1109917</t>
  </si>
  <si>
    <t>*על בד- עלבד משואות יצחק בע"מ</t>
  </si>
  <si>
    <t>625012</t>
  </si>
  <si>
    <t>520040205</t>
  </si>
  <si>
    <t>אוברסיז מניה- אוברסיז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</si>
  <si>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</si>
  <si>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</si>
  <si>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</si>
  <si>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</si>
  <si>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</si>
  <si>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</si>
  <si>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</si>
  <si>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</si>
  <si>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</si>
  <si>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</si>
  <si>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</si>
  <si>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*אלוט תקשורת- אלוט תקשרות בע"מ</t>
  </si>
  <si>
    <t>1099654</t>
  </si>
  <si>
    <t>512394776</t>
  </si>
  <si>
    <t>*קו מנחה- קו מנחה שרותי מידע ותקשורת בע"מ</t>
  </si>
  <si>
    <t>271015</t>
  </si>
  <si>
    <t>520036997</t>
  </si>
  <si>
    <t>סה"כ call 001 אופציות</t>
  </si>
  <si>
    <t>SAPIENS INTERNA- Sapiens international corrporation</t>
  </si>
  <si>
    <t>ANN7716A1513</t>
  </si>
  <si>
    <t>12222</t>
  </si>
  <si>
    <t>MYLAN NV- MYLAN, INC</t>
  </si>
  <si>
    <t>NL0011031208</t>
  </si>
  <si>
    <t>10295</t>
  </si>
  <si>
    <t>Health Care Equipment &amp; Services</t>
  </si>
  <si>
    <t>CAESAR STONE SDOT- CAESAR STON SDOT</t>
  </si>
  <si>
    <t>IL0011259137</t>
  </si>
  <si>
    <t>12277</t>
  </si>
  <si>
    <t>Israel chemicals- כימיקלים לישראל בע"מ</t>
  </si>
  <si>
    <t>IL0002810146</t>
  </si>
  <si>
    <t>Mediwound ltd- MEDIWOUND LTD</t>
  </si>
  <si>
    <t>IL0011316309</t>
  </si>
  <si>
    <t>10278</t>
  </si>
  <si>
    <t>REDHILL BIOPHARMA- REDHILL BIOPHARMA LTD</t>
  </si>
  <si>
    <t>US7574681034</t>
  </si>
  <si>
    <t>12904</t>
  </si>
  <si>
    <t>Vascular  Biogenics ltd- Vascular biogenics</t>
  </si>
  <si>
    <t>IL0011327454</t>
  </si>
  <si>
    <t>12808</t>
  </si>
  <si>
    <t>אינטק פארמה MG- אינטק פארמה בע"מ</t>
  </si>
  <si>
    <t>IL0011177958</t>
  </si>
  <si>
    <t>513022780</t>
  </si>
  <si>
    <t>Teva Pharm- טבע תעשיות פרמצבטיות בע"מ</t>
  </si>
  <si>
    <t>US8816242098</t>
  </si>
  <si>
    <t>Teva pharmaceutical-sp- טבע תעשיות פרמצבטיות בע"מ</t>
  </si>
  <si>
    <t>Perrigo Co Plc MG- פריגו קומפני דואלי</t>
  </si>
  <si>
    <t>IE00BGH1M568</t>
  </si>
  <si>
    <t>Perrigo plc- פריגו קומפני דואלי</t>
  </si>
  <si>
    <t>Kamada ltd- קמהדע בע"מ</t>
  </si>
  <si>
    <t>IL0010941198</t>
  </si>
  <si>
    <t>Plaza Centers NV- פלאזה סנטרס</t>
  </si>
  <si>
    <t>NL0000686772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</si>
  <si>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</si>
  <si>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</si>
  <si>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</si>
  <si>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</si>
  <si>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</si>
  <si>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</si>
  <si>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*Nova measuring inst- נובה מכשירי מדידה בע"מ</t>
  </si>
  <si>
    <t>IL0010845571</t>
  </si>
  <si>
    <t>Amdocs Ltd- AMDOCS LTD</t>
  </si>
  <si>
    <t>GB0022569080</t>
  </si>
  <si>
    <t>10018</t>
  </si>
  <si>
    <t>Verint Systems Inc- VERINT SYSTEMS</t>
  </si>
  <si>
    <t>US92343X1000</t>
  </si>
  <si>
    <t>10467</t>
  </si>
  <si>
    <t>WIX.COM LTD- WIX ltd</t>
  </si>
  <si>
    <t>IL0011301780</t>
  </si>
  <si>
    <t>12913</t>
  </si>
  <si>
    <t>Perion networks ltd- פריון נטוורק בע"מ לשעבר אינקרדימייל</t>
  </si>
  <si>
    <t>IL0010958192</t>
  </si>
  <si>
    <t>512849498</t>
  </si>
  <si>
    <t>CHECK POINT SOF-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</si>
  <si>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</si>
  <si>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</si>
  <si>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</si>
  <si>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</si>
  <si>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</si>
  <si>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</si>
  <si>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</si>
  <si>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</si>
  <si>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</si>
  <si>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*Ituran Location And Contr</t>
  </si>
  <si>
    <t>70679519</t>
  </si>
  <si>
    <t>1065</t>
  </si>
  <si>
    <t>*Ituran Location And Control- איתוראן איתור ושליטה בע"מ</t>
  </si>
  <si>
    <t>IL0010818685</t>
  </si>
  <si>
    <t>TOWER SEMICONDUCTOR- טאואר סמיקונדקטור בע"מ</t>
  </si>
  <si>
    <t>Ceragon networks- סרגון נטוורקס בע"מ</t>
  </si>
  <si>
    <t>IL0010851660</t>
  </si>
  <si>
    <t>*Allot Communications ltd- אלוט תקשרות בע"מ</t>
  </si>
  <si>
    <t>IL0010996549</t>
  </si>
  <si>
    <t>*Nice Sys Adr- נייס מערכות בע"מ</t>
  </si>
  <si>
    <t>US6536561086</t>
  </si>
  <si>
    <t>SEDG US- SOLAREDGE TECHNOLOGIES INC</t>
  </si>
  <si>
    <t>US83417M1045</t>
  </si>
  <si>
    <t>27183</t>
  </si>
  <si>
    <t>*Ormat Technologies MG- אורמת טכנולגיות אינק דואלי</t>
  </si>
  <si>
    <t>US6866881021</t>
  </si>
  <si>
    <t>*Ormat Technologies- אורמת טכנולגיות אינק דואלי</t>
  </si>
  <si>
    <t>Delphi Automotive plc- Delphi Automotive plc</t>
  </si>
  <si>
    <t>JE00B783TY65</t>
  </si>
  <si>
    <t>12252</t>
  </si>
  <si>
    <t>BANCO ITAU HOLDING- BANCO</t>
  </si>
  <si>
    <t>10042</t>
  </si>
  <si>
    <t>Bank of China- Bank of China</t>
  </si>
  <si>
    <t>CNE1000001Z5</t>
  </si>
  <si>
    <t>12531</t>
  </si>
  <si>
    <t>BNP PARIBAS- BNP</t>
  </si>
  <si>
    <t>FR0000131104</t>
  </si>
  <si>
    <t>10053</t>
  </si>
  <si>
    <t>Ind &amp; comm bk of china- Industrial and Commercial Bank of  China ltd</t>
  </si>
  <si>
    <t>12524</t>
  </si>
  <si>
    <t>Intesa Sanpaolo- INTESA SANPAOLO SPA</t>
  </si>
  <si>
    <t>IT0000072618</t>
  </si>
  <si>
    <t>27009</t>
  </si>
  <si>
    <t>US BANCORP/MN- US BANCORP</t>
  </si>
  <si>
    <t>US9029733048</t>
  </si>
  <si>
    <t>10857</t>
  </si>
  <si>
    <t>WELLS FARGO &amp; CO- WELLS FARGO COMPANY</t>
  </si>
  <si>
    <t>us9497461015</t>
  </si>
  <si>
    <t>10486</t>
  </si>
  <si>
    <t>ABB Limited- ABB Limited</t>
  </si>
  <si>
    <t>10000</t>
  </si>
  <si>
    <t>BAE SYSTEMS- BAE Systems</t>
  </si>
  <si>
    <t>GB0002634946</t>
  </si>
  <si>
    <t>12995</t>
  </si>
  <si>
    <t>Compagnie De Saint Gobain- Companhia de</t>
  </si>
  <si>
    <t>FR0000125007</t>
  </si>
  <si>
    <t>EURONEXT</t>
  </si>
  <si>
    <t>10091</t>
  </si>
  <si>
    <t>Eiffage- EIFFAGE</t>
  </si>
  <si>
    <t>FR0000130452</t>
  </si>
  <si>
    <t>27267</t>
  </si>
  <si>
    <t>Philips NV- Koninklijke Philips nv</t>
  </si>
  <si>
    <t>NL0000009538</t>
  </si>
  <si>
    <t>12744</t>
  </si>
  <si>
    <t>SIEMENS REGISTERD- SIEMENS</t>
  </si>
  <si>
    <t>de0007236101</t>
  </si>
  <si>
    <t>FWB</t>
  </si>
  <si>
    <t>10385</t>
  </si>
  <si>
    <t>VINCI SA- VINCI SA</t>
  </si>
  <si>
    <t>FR0000125486</t>
  </si>
  <si>
    <t>10472</t>
  </si>
  <si>
    <t>STERICYCLE INC- stericycle inc</t>
  </si>
  <si>
    <t>US8589121081</t>
  </si>
  <si>
    <t>27143</t>
  </si>
  <si>
    <t>Commercial &amp; Professional Services</t>
  </si>
  <si>
    <t>SYNCHRONY FINANCIAL</t>
  </si>
  <si>
    <t>US87165B1035</t>
  </si>
  <si>
    <t>THALES SA</t>
  </si>
  <si>
    <t>FR0000121329</t>
  </si>
  <si>
    <t>American Ex Co- AMERICAN EXPRESS</t>
  </si>
  <si>
    <t>US0258161092</t>
  </si>
  <si>
    <t>10019</t>
  </si>
  <si>
    <t>Bank amer crop- Bank of America</t>
  </si>
  <si>
    <t>US0605051046</t>
  </si>
  <si>
    <t>10043</t>
  </si>
  <si>
    <t>Blackrock Inc- BLACKROCK GLOBAL FUNDS</t>
  </si>
  <si>
    <t>US09247X1019</t>
  </si>
  <si>
    <t>26017</t>
  </si>
  <si>
    <t>US1729674242</t>
  </si>
  <si>
    <t>JPmorgan Chase- JP MORGAN</t>
  </si>
  <si>
    <t>US46625H1005</t>
  </si>
  <si>
    <t>10232</t>
  </si>
  <si>
    <t>MOODY'S CORP- Moody's corporation</t>
  </si>
  <si>
    <t>US6153691059</t>
  </si>
  <si>
    <t>12067</t>
  </si>
  <si>
    <t>S&amp;P Global Inc- S&amp;P 500</t>
  </si>
  <si>
    <t>US78409V1044</t>
  </si>
  <si>
    <t>10369</t>
  </si>
  <si>
    <t>SAP SE- SAP AG-SPONSORED ADR</t>
  </si>
  <si>
    <t>DE0007164600</t>
  </si>
  <si>
    <t>10773</t>
  </si>
  <si>
    <t>ZALANDO- ZALANDO SE</t>
  </si>
  <si>
    <t>DE000ZAL1111</t>
  </si>
  <si>
    <t>11249</t>
  </si>
  <si>
    <t>Goldman Sachs- גולדמן סאקס</t>
  </si>
  <si>
    <t>US38141G1040</t>
  </si>
  <si>
    <t>10179</t>
  </si>
  <si>
    <t>Chevron corporation- Chevron Corp</t>
  </si>
  <si>
    <t>US1667641005</t>
  </si>
  <si>
    <t>10075</t>
  </si>
  <si>
    <t>ENI SPA- Eni S.P.A</t>
  </si>
  <si>
    <t>IT0003132476</t>
  </si>
  <si>
    <t>10139</t>
  </si>
  <si>
    <t>EXXON MOBIL CORP- EXXON MOBIL CORP</t>
  </si>
  <si>
    <t>US30231G1022</t>
  </si>
  <si>
    <t>10147</t>
  </si>
  <si>
    <t>Royal Dutch Shell plc- ROYAL DUTCH SHELL PLC-A SHS</t>
  </si>
  <si>
    <t>GB00B03MLX29</t>
  </si>
  <si>
    <t>10795</t>
  </si>
  <si>
    <t>Abi BB- Anheuser Busch</t>
  </si>
  <si>
    <t>BE0974293251</t>
  </si>
  <si>
    <t>10023</t>
  </si>
  <si>
    <t>Food, Beverage &amp; Tobacco</t>
  </si>
  <si>
    <t>DANONE- DANONE</t>
  </si>
  <si>
    <t>FR0000120644</t>
  </si>
  <si>
    <t>11191</t>
  </si>
  <si>
    <t>Starbucks Corp- Starbucks Corporation</t>
  </si>
  <si>
    <t>US8552441094</t>
  </si>
  <si>
    <t>12407</t>
  </si>
  <si>
    <t>Hotels Restaurants &amp; Leisure</t>
  </si>
  <si>
    <t>BTL LN- ALLISON TRANSMISSION</t>
  </si>
  <si>
    <t>GB0000566504</t>
  </si>
  <si>
    <t>27459</t>
  </si>
  <si>
    <t>Rio tinto- RIO TINTO PLC</t>
  </si>
  <si>
    <t>gb0007188757</t>
  </si>
  <si>
    <t>LSE</t>
  </si>
  <si>
    <t>10751</t>
  </si>
  <si>
    <t>AXEL SPRINGER- Axel Springer</t>
  </si>
  <si>
    <t>DE0005501357</t>
  </si>
  <si>
    <t>13013</t>
  </si>
  <si>
    <t>Merck &amp;co inc- MERCK &amp;CO INC</t>
  </si>
  <si>
    <t>US58933Y1055</t>
  </si>
  <si>
    <t>10630</t>
  </si>
  <si>
    <t>Pfizer inc- PFIZER INC</t>
  </si>
  <si>
    <t>US7170811035</t>
  </si>
  <si>
    <t>10627</t>
  </si>
  <si>
    <t>Roche genusschein- ROCHE HOLDING AG</t>
  </si>
  <si>
    <t>CH0012032048</t>
  </si>
  <si>
    <t>SIX</t>
  </si>
  <si>
    <t>10820</t>
  </si>
  <si>
    <t>ALEXANDRIA REAL EST</t>
  </si>
  <si>
    <t>SL Green Realty Corp</t>
  </si>
  <si>
    <t>Amazon inc- amazon.com</t>
  </si>
  <si>
    <t>US0231351067</t>
  </si>
  <si>
    <t>11069</t>
  </si>
  <si>
    <t>ASOS- Asos PLC</t>
  </si>
  <si>
    <t>GB0030927254</t>
  </si>
  <si>
    <t>13006</t>
  </si>
  <si>
    <t>Expedia inc- Expedia Inc</t>
  </si>
  <si>
    <t>US30212P3038</t>
  </si>
  <si>
    <t>12308</t>
  </si>
  <si>
    <t>PCLN UC- Priceline.com Inc</t>
  </si>
  <si>
    <t>US7415034039</t>
  </si>
  <si>
    <t>12619</t>
  </si>
  <si>
    <t>Stm FP- STMicroelectronics</t>
  </si>
  <si>
    <t>NL0000226223</t>
  </si>
  <si>
    <t>13014</t>
  </si>
  <si>
    <t>Cognizant Tech Solutions- Cognizant Technology Solutions</t>
  </si>
  <si>
    <t>US1924461023</t>
  </si>
  <si>
    <t>12984</t>
  </si>
  <si>
    <t>ALPHABET-C- Google Inc</t>
  </si>
  <si>
    <t>US02079K1079</t>
  </si>
  <si>
    <t>10616</t>
  </si>
  <si>
    <t>Mastercard inc-cla- MASTERCARD INC</t>
  </si>
  <si>
    <t>US57636Q1040</t>
  </si>
  <si>
    <t>11106</t>
  </si>
  <si>
    <t>Microsoft crop- MICROSOFT CORP</t>
  </si>
  <si>
    <t>US5949181045</t>
  </si>
  <si>
    <t>10284</t>
  </si>
  <si>
    <t>NetEase.com inc adr- NETEASE.COM INC-ADR</t>
  </si>
  <si>
    <t>US64110W1027</t>
  </si>
  <si>
    <t>10303</t>
  </si>
  <si>
    <t>Oracle system co- ORACLE CORP</t>
  </si>
  <si>
    <t>US68389X1054</t>
  </si>
  <si>
    <t>10772</t>
  </si>
  <si>
    <t>Relx Plc- Relx Plc</t>
  </si>
  <si>
    <t>GB00B2B0DG97</t>
  </si>
  <si>
    <t>12961</t>
  </si>
  <si>
    <t>VISA inc-class a- VISA  Inc - CLASS  A</t>
  </si>
  <si>
    <t>US92826C8394</t>
  </si>
  <si>
    <t>11109</t>
  </si>
  <si>
    <t>INGENICO GROUP</t>
  </si>
  <si>
    <t>FR0000125346</t>
  </si>
  <si>
    <t>APPLE INC- APPLE COMPUTER INC</t>
  </si>
  <si>
    <t>US0378331005</t>
  </si>
  <si>
    <t>10027</t>
  </si>
  <si>
    <t>Cisco systems- CISCO SYS</t>
  </si>
  <si>
    <t>US17275R1023</t>
  </si>
  <si>
    <t>10082</t>
  </si>
  <si>
    <t>Liveperson Inc- Liveperson inc</t>
  </si>
  <si>
    <t>US5381461012</t>
  </si>
  <si>
    <t>12113</t>
  </si>
  <si>
    <t>Qualcomm INC- QUALCOMM Inc</t>
  </si>
  <si>
    <t>10350</t>
  </si>
  <si>
    <t>Facebook Inc- FACEBOOK INC - A</t>
  </si>
  <si>
    <t>US30303M1027</t>
  </si>
  <si>
    <t>12310</t>
  </si>
  <si>
    <t>ORANGE - France Telecom sa</t>
  </si>
  <si>
    <t>FR0000133308</t>
  </si>
  <si>
    <t>11076</t>
  </si>
  <si>
    <t>Vodafone Group Plc- Vodafone Group</t>
  </si>
  <si>
    <t>GB00BH4HKS39</t>
  </si>
  <si>
    <t>10475</t>
  </si>
  <si>
    <t>A.P Moeller Maersk- A.P Moeller- Maersk</t>
  </si>
  <si>
    <t>DK0010244508</t>
  </si>
  <si>
    <t>12784</t>
  </si>
  <si>
    <t>Easyjet Plc- EASY JET</t>
  </si>
  <si>
    <t>GB00B7KR2P84</t>
  </si>
  <si>
    <t>11219</t>
  </si>
  <si>
    <t>Southwest Airlines- SOUTHWEST AIRLINES CO</t>
  </si>
  <si>
    <t>US8447411088</t>
  </si>
  <si>
    <t>10793</t>
  </si>
  <si>
    <t>)LENOVO GROUP (HKD- LENOVO GROUP</t>
  </si>
  <si>
    <t>HK0992009065</t>
  </si>
  <si>
    <t>11172</t>
  </si>
  <si>
    <t>*ORA US Equity- אורמת טכנולגיות אינק דואלי</t>
  </si>
  <si>
    <t>Inditex- Industria de Diseno Textil s.a ZARA</t>
  </si>
  <si>
    <t>ES0148396007</t>
  </si>
  <si>
    <t>12537</t>
  </si>
  <si>
    <t>BOSTON PROPERTIES INC</t>
  </si>
  <si>
    <t>Adidas ag- Adidas ag</t>
  </si>
  <si>
    <t>DE000A1EWWW0</t>
  </si>
  <si>
    <t>12123</t>
  </si>
  <si>
    <t>NKE US NIKE INC- NIKE INC</t>
  </si>
  <si>
    <t>US6541061031</t>
  </si>
  <si>
    <t>10310</t>
  </si>
  <si>
    <t>UAL US- United continental holding</t>
  </si>
  <si>
    <t>US9100471096</t>
  </si>
  <si>
    <t>27057</t>
  </si>
  <si>
    <t>-BANCO BRADESCO ADR- BANCO BRADESCO S.A</t>
  </si>
  <si>
    <t>US0594603039</t>
  </si>
  <si>
    <t>27470</t>
  </si>
  <si>
    <t>DELTA AIR LINES INC.- Delta Air Lines, Inc</t>
  </si>
  <si>
    <t>US2473617023</t>
  </si>
  <si>
    <t>27175</t>
  </si>
  <si>
    <t>PROLOGIS INC- Prologis Inc</t>
  </si>
  <si>
    <t>US74340W1036</t>
  </si>
  <si>
    <t>13035</t>
  </si>
  <si>
    <t>סה"כ שמחקות מדדי מניות בישראל</t>
  </si>
  <si>
    <t>מיטבמ ב תא 125- פסגות מוצרי מדדים בע"מ</t>
  </si>
  <si>
    <t>1125327</t>
  </si>
  <si>
    <t>513665661</t>
  </si>
  <si>
    <t>קסםסמ 33 תא 125- קסם תעודות סל ומוצרי מדדים בע"מ</t>
  </si>
  <si>
    <t>1117266</t>
  </si>
  <si>
    <t>513502211</t>
  </si>
  <si>
    <t>סה"כ שמחקות מדדי מניות בחו"ל</t>
  </si>
  <si>
    <t>סה"כ שמחקות מדדים אחרים בישראל</t>
  </si>
  <si>
    <t>תכלית מר טו בונד 60- תכלית מורכבות בע"מ</t>
  </si>
  <si>
    <t>1109362</t>
  </si>
  <si>
    <t>513944660</t>
  </si>
  <si>
    <t>הראל סל ד' תל בונד 60- הראל סל בע"מ</t>
  </si>
  <si>
    <t>1113257</t>
  </si>
  <si>
    <t>514103811</t>
  </si>
  <si>
    <t>פסגות סל תל בונד 40 סד-2- פסגות מוצרי מדדים בע"מ</t>
  </si>
  <si>
    <t>1109461</t>
  </si>
  <si>
    <t>פסגות סל תל בונד 60- פסגות מוצרי מדדים בע"מ</t>
  </si>
  <si>
    <t>1109479</t>
  </si>
  <si>
    <t>פסגות מדד א תל בונד 20- פסגות תעודות סל מדדים בע"מ</t>
  </si>
  <si>
    <t>1104603</t>
  </si>
  <si>
    <t>513952457</t>
  </si>
  <si>
    <t>פסגות מדד תל בונד צמוד- פסגות תעודות סל מדדים בע"מ</t>
  </si>
  <si>
    <t>1127752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</si>
  <si>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</si>
  <si>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</si>
  <si>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</si>
  <si>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</si>
  <si>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</si>
  <si>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</si>
  <si>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</si>
  <si>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DBX S@P GLOBAL INFRASTRUC</t>
  </si>
  <si>
    <t>LU0322253229</t>
  </si>
  <si>
    <t>ISHARES CORE EU</t>
  </si>
  <si>
    <t>IE00B53L3W79</t>
  </si>
  <si>
    <t>ISHARES CORE S@P 500</t>
  </si>
  <si>
    <t>AMUNDI ETF MSCI- Amundi etf</t>
  </si>
  <si>
    <t>FR0011018316</t>
  </si>
  <si>
    <t>12772</t>
  </si>
  <si>
    <t>Ishares RESIDENTAL REAL EST- BLACKROCK GLOBAL FUNDS</t>
  </si>
  <si>
    <t>US4642885622</t>
  </si>
  <si>
    <t>Consumer discretionary etf- CONSUMER STAPLES</t>
  </si>
  <si>
    <t>us81369y4070</t>
  </si>
  <si>
    <t>10096</t>
  </si>
  <si>
    <t>DBX HARVEST CSI 300 (DR- DB x TRACKERS</t>
  </si>
  <si>
    <t>12104</t>
  </si>
  <si>
    <t>XS8R GY_ InfoTech DJ600DB- db x-trackers dj stoxx 600</t>
  </si>
  <si>
    <t>LU0292104469</t>
  </si>
  <si>
    <t>26031</t>
  </si>
  <si>
    <t>DEUTSCHE X-TRAC- DEUTSCHE BANK AG</t>
  </si>
  <si>
    <t>US2330511013</t>
  </si>
  <si>
    <t>10113</t>
  </si>
  <si>
    <t>ENERGY S.SECTOR SPDR- ENERGY SELECT</t>
  </si>
  <si>
    <t>US81369Y5069</t>
  </si>
  <si>
    <t>10137</t>
  </si>
  <si>
    <t>HORIZON S&amp;P/TSX 60- GLOBAL HORIZON</t>
  </si>
  <si>
    <t>CA44049A1241</t>
  </si>
  <si>
    <t>10629</t>
  </si>
  <si>
    <t>Health spdr xlv- HEALTH CARE</t>
  </si>
  <si>
    <t>US81369Y2090</t>
  </si>
  <si>
    <t>10188</t>
  </si>
  <si>
    <t>ISHARES MSCI EMU- ISHARE MSCI S. AFRI</t>
  </si>
  <si>
    <t>IE00B3VWMM18</t>
  </si>
  <si>
    <t>20048</t>
  </si>
  <si>
    <t>ITB US Equity- Ishares DJ construction</t>
  </si>
  <si>
    <t>US4642887529</t>
  </si>
  <si>
    <t>20044</t>
  </si>
  <si>
    <t>Ishares dj transport- Ishares dj transport</t>
  </si>
  <si>
    <t>US4642871929</t>
  </si>
  <si>
    <t>20041</t>
  </si>
  <si>
    <t>Ishares ftse china25- ISHARES FTSE</t>
  </si>
  <si>
    <t>US4642871846</t>
  </si>
  <si>
    <t>20003</t>
  </si>
  <si>
    <t>FTSE 100 SOURCE- Ishares ftse 100</t>
  </si>
  <si>
    <t>IE0005042456</t>
  </si>
  <si>
    <t>20005</t>
  </si>
  <si>
    <t>Ishares msci brazil- ISHARES MSCI BRAZIL</t>
  </si>
  <si>
    <t>US4642864007</t>
  </si>
  <si>
    <t>20055</t>
  </si>
  <si>
    <t>Ishares Crncy Hedge- ISHARES MSCI EMER</t>
  </si>
  <si>
    <t>US46434G5099</t>
  </si>
  <si>
    <t>20059</t>
  </si>
  <si>
    <t>Ishares nasdaq biotechnology- ISHARES NASDAQ B. I</t>
  </si>
  <si>
    <t>US4642875565</t>
  </si>
  <si>
    <t>20008</t>
  </si>
  <si>
    <t>Ishares s&amp;p latin america 40- Ishares s&amp;p latin america 40</t>
  </si>
  <si>
    <t>US4642873909</t>
  </si>
  <si>
    <t>20021</t>
  </si>
  <si>
    <t>Ishares stoxx 600 auto de- Ishares Stoxx Europe 600 Automobiles &amp; Parts de</t>
  </si>
  <si>
    <t>de000a0q4r28</t>
  </si>
  <si>
    <t>12255</t>
  </si>
  <si>
    <t>Ishares st eur 600 utilities- Ishares_BlackRock _ US</t>
  </si>
  <si>
    <t>20090</t>
  </si>
  <si>
    <t>Kraneshares Csi China- Kraneshares Csi China</t>
  </si>
  <si>
    <t>US5007673065</t>
  </si>
  <si>
    <t>12941</t>
  </si>
  <si>
    <t>Lyxor etf basic rs- LYXOR ETF</t>
  </si>
  <si>
    <t>10267</t>
  </si>
  <si>
    <t>OIL FP- LYXOR ETF</t>
  </si>
  <si>
    <t>FR0010344960</t>
  </si>
  <si>
    <t>Market Vectors oil services- MARKET VECTORS</t>
  </si>
  <si>
    <t>US92189F7188</t>
  </si>
  <si>
    <t>10271</t>
  </si>
  <si>
    <t>Market Vectors semiconduct- MARKET VECTORS</t>
  </si>
  <si>
    <t>Daiwa etf Topix- Nomura-Nikkei</t>
  </si>
  <si>
    <t>JP3027620008</t>
  </si>
  <si>
    <t>20081</t>
  </si>
  <si>
    <t>Source s&amp;p 500 ireland- Source Markets plc</t>
  </si>
  <si>
    <t>IE00B3YCGJ38</t>
  </si>
  <si>
    <t>12119</t>
  </si>
  <si>
    <t>Industrail select- SPDR - State Street Global Advisors</t>
  </si>
  <si>
    <t>22040</t>
  </si>
  <si>
    <t>SPDR FT EP EU- SPDR - State Street Global Advisors</t>
  </si>
  <si>
    <t>IE00BSJCQV56</t>
  </si>
  <si>
    <t>Spdr s&amp;p homebuilders etf- SPDR - State Street Global Advisors</t>
  </si>
  <si>
    <t>US78464A8889</t>
  </si>
  <si>
    <t>Source s&amp;p 500 ireland- spdr s&amp;p 500</t>
  </si>
  <si>
    <t>IE00BKWQ0D84</t>
  </si>
  <si>
    <t>27401</t>
  </si>
  <si>
    <t>VANGUARD FUNDS- VANGUARAD S&amp;P 500 ETF</t>
  </si>
  <si>
    <t>IE00B3XXRP09</t>
  </si>
  <si>
    <t>25014</t>
  </si>
  <si>
    <t>Vanguard S&amp;P 500- VANGUARAD S&amp;P 500 ETF</t>
  </si>
  <si>
    <t>US9229083632</t>
  </si>
  <si>
    <t>Vanguard reit vipers- VANGUARD</t>
  </si>
  <si>
    <t>- US9229085538</t>
  </si>
  <si>
    <t>10457</t>
  </si>
  <si>
    <t>VANGUARD SMALL CAP- VANGUARD</t>
  </si>
  <si>
    <t>US9229086114</t>
  </si>
  <si>
    <t>Vangurad info tech etf- VANGUARD</t>
  </si>
  <si>
    <t>us92204a7028</t>
  </si>
  <si>
    <t>Wisdomtree india earnings fund- WISDOMTREE INDIA E</t>
  </si>
  <si>
    <t>US97717W4226</t>
  </si>
  <si>
    <t>10488</t>
  </si>
  <si>
    <t>wisdomtree japan- WISDOMTREE JAPAN</t>
  </si>
  <si>
    <t>US97717W8367</t>
  </si>
  <si>
    <t>12275</t>
  </si>
  <si>
    <t>IEMG _ISHA CORE EM   - BLACKROCK GLOBAL FUNDS</t>
  </si>
  <si>
    <t>US46434G1031</t>
  </si>
  <si>
    <t>סה"כ שמחקות מדדים אחרים</t>
  </si>
  <si>
    <t>Real estate credit investment- Real Estate Credit Investments Pcc ltd</t>
  </si>
  <si>
    <t>GB00B0HW5366</t>
  </si>
  <si>
    <t>12706</t>
  </si>
  <si>
    <t>ISHARES MARKIT IBOXX- ISHARES MARKIT IBOXX</t>
  </si>
  <si>
    <t>IE0032895942</t>
  </si>
  <si>
    <t>12389</t>
  </si>
  <si>
    <t>סה"כ תעודות השתתפות בקרנות נאמנות בישראל</t>
  </si>
  <si>
    <t>סה"כ תעודות השתתפות בקרנות נאמנות בחו"ל</t>
  </si>
  <si>
    <t>LION VII EUR- M&amp;G Investments</t>
  </si>
  <si>
    <t>IE00B62G6V03</t>
  </si>
  <si>
    <t>12367</t>
  </si>
  <si>
    <t>Seb fund 1 nordic- Sec asset management</t>
  </si>
  <si>
    <t>LU0030165871</t>
  </si>
  <si>
    <t>12771</t>
  </si>
  <si>
    <t>Neuber Berman hy bond- Neuberger Berman</t>
  </si>
  <si>
    <t>IE00B8QBJF01</t>
  </si>
  <si>
    <t>11100</t>
  </si>
  <si>
    <t>Other</t>
  </si>
  <si>
    <t>ABER-NA SM/C-I2A- Aberdeen Global European Equity Income Fund</t>
  </si>
  <si>
    <t>12276</t>
  </si>
  <si>
    <t>AMUNDI IND MSCI EMU- AMUNDI FUNDS</t>
  </si>
  <si>
    <t>27531</t>
  </si>
  <si>
    <t>BGFLEMD LX- BLACKROCK GLOBAL FUNDS</t>
  </si>
  <si>
    <t>LU0383940458</t>
  </si>
  <si>
    <t>BLA/GSO EUR-A-ACC- Blackstone</t>
  </si>
  <si>
    <t>IE00B3DS7666</t>
  </si>
  <si>
    <t>12551</t>
  </si>
  <si>
    <t>Braneui ID- Brandes Investment Funds PLC</t>
  </si>
  <si>
    <t>IE0031574977</t>
  </si>
  <si>
    <t>12972</t>
  </si>
  <si>
    <t>cheyne redf a1- Cheyn Capital</t>
  </si>
  <si>
    <t>KYG210181171</t>
  </si>
  <si>
    <t>12342</t>
  </si>
  <si>
    <t>COMEEIA ID Comgest Gr PLC - EU- Comgest</t>
  </si>
  <si>
    <t>IE00B5WN3467</t>
  </si>
  <si>
    <t>12656</t>
  </si>
  <si>
    <t>CONSTELLATION F- Constellation fund spc</t>
  </si>
  <si>
    <t>KYG238261377</t>
  </si>
  <si>
    <t>12061</t>
  </si>
  <si>
    <t>CS INDEX LUX EQ EMU EB- CREDIT SUISSE</t>
  </si>
  <si>
    <t>CS IX-EE-QBEUR- CREDIT SUISSE</t>
  </si>
  <si>
    <t>LU1390074414</t>
  </si>
  <si>
    <t>CS Nova lux global loan fund- CREDIT SUISSE</t>
  </si>
  <si>
    <t>LU0635707705</t>
  </si>
  <si>
    <t>Guggenheim Ghy- Guggenheim Funds</t>
  </si>
  <si>
    <t>IE00BVYPNG42</t>
  </si>
  <si>
    <t>12508</t>
  </si>
  <si>
    <t>Guggenheim US L- Guggenheim Funds</t>
  </si>
  <si>
    <t>IE00BCFKMH92</t>
  </si>
  <si>
    <t>Ing l flex senior- Ing l flex</t>
  </si>
  <si>
    <t>LU0426533492</t>
  </si>
  <si>
    <t>12652</t>
  </si>
  <si>
    <t>Investec Latam Corp Debt- Investec</t>
  </si>
  <si>
    <t>LU0492943013</t>
  </si>
  <si>
    <t>12783</t>
  </si>
  <si>
    <t>KOTAK FUNDS IND- Kotak</t>
  </si>
  <si>
    <t>LU0675383409</t>
  </si>
  <si>
    <t>12688</t>
  </si>
  <si>
    <t>LION 4 SERIES 7- M&amp;G Investments</t>
  </si>
  <si>
    <t>IE00BD2YCK45</t>
  </si>
  <si>
    <t>LION III EUR 3 s2 acc- M&amp;G Investments</t>
  </si>
  <si>
    <t>IE00B804LV55</t>
  </si>
  <si>
    <t>Matthews International Capital- Matthews Asia Funds</t>
  </si>
  <si>
    <t>LU0491816475</t>
  </si>
  <si>
    <t>12832</t>
  </si>
  <si>
    <t>Monda High Yield fund- Moneda Latin American Corporate</t>
  </si>
  <si>
    <t>kyg620101223</t>
  </si>
  <si>
    <t>12628</t>
  </si>
  <si>
    <t>NB EMERG MKTS- msci emerging markets</t>
  </si>
  <si>
    <t>IE00B9Z1CN71</t>
  </si>
  <si>
    <t>10691</t>
  </si>
  <si>
    <t>Neuber Berman- Neuberger Berman</t>
  </si>
  <si>
    <t>PINEBRIDGE GLOBAL FUNDS- PINEBRIDGE</t>
  </si>
  <si>
    <t>IE00B0JY6L58</t>
  </si>
  <si>
    <t>27355</t>
  </si>
  <si>
    <t>Pioneer Asset Management- Pioneer Funds</t>
  </si>
  <si>
    <t>LU0132199406</t>
  </si>
  <si>
    <t>10712</t>
  </si>
  <si>
    <t>LU0229386908</t>
  </si>
  <si>
    <t>Santander Latam Hy Fund- SANTANDER CENT HISP ISSU</t>
  </si>
  <si>
    <t>LU0363170191</t>
  </si>
  <si>
    <t>10724</t>
  </si>
  <si>
    <t>SISF-AS OP-C AC- SCHRODER INTERNATIONAL SELECTION FUND</t>
  </si>
  <si>
    <t>LU0106259988</t>
  </si>
  <si>
    <t>26008</t>
  </si>
  <si>
    <t>specialist m&amp;g european- M&amp;G Investments</t>
  </si>
  <si>
    <t>IE00B95WZM02</t>
  </si>
  <si>
    <t>SPIOHYZ LX- Eurizon EasyFund</t>
  </si>
  <si>
    <t>LU0335991534</t>
  </si>
  <si>
    <t>12436</t>
  </si>
  <si>
    <t>TOKIO MARINE ASSET MANAGEMENT- Tokio Marine Asset Management</t>
  </si>
  <si>
    <t>IE00BYYTL417</t>
  </si>
  <si>
    <t>12934</t>
  </si>
  <si>
    <t>Ubs lux bond- UBS LUXEM</t>
  </si>
  <si>
    <t>LU0396367608</t>
  </si>
  <si>
    <t>10441</t>
  </si>
  <si>
    <t>VANGUARD-EMR- VANGUARD</t>
  </si>
  <si>
    <t>IE0031787223</t>
  </si>
  <si>
    <t>סה"כ כתבי אופציות בישראל</t>
  </si>
  <si>
    <t>*איתמר מדיקל אופציה 4- איתמר מדיקל בע"מ</t>
  </si>
  <si>
    <t>1137017</t>
  </si>
  <si>
    <t>*מדיגוס אופציה 9- מדיגוס בע"מ</t>
  </si>
  <si>
    <t>1135979</t>
  </si>
  <si>
    <t>*אלוני חץ אפ 15- אלוני-חץ נכסים והשקעות בע"מ</t>
  </si>
  <si>
    <t>3900396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</si>
  <si>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</si>
  <si>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</si>
  <si>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</si>
  <si>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</si>
  <si>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</si>
  <si>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</si>
  <si>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CAZ7_Euro Stoxx Bank Fut Des17- חוזים עתידיים בחול</t>
  </si>
  <si>
    <t>70208285</t>
  </si>
  <si>
    <t>ESZ7_ s&amp;p mini  fut dec17- חוזים עתידיים בחול</t>
  </si>
  <si>
    <t>70402649</t>
  </si>
  <si>
    <t>EURO STOXX 50 התחייבות MAR17- חוזים עתידיים בחול</t>
  </si>
  <si>
    <t>730253481</t>
  </si>
  <si>
    <t>RTYZ7 Emin russell 2000 dec17- חוזים עתידיים בחול</t>
  </si>
  <si>
    <t>70566054</t>
  </si>
  <si>
    <t>S&amp;P500 EMINI FU התחייבות MAR17- חוזים עתידיים בחול</t>
  </si>
  <si>
    <t>730251081</t>
  </si>
  <si>
    <t>TPZ7- חוזים עתידיים בחול</t>
  </si>
  <si>
    <t>70183249</t>
  </si>
  <si>
    <t>VGZ7_Euro Stoxx 50 Fut Des17- חוזים עתידיים בחול</t>
  </si>
  <si>
    <t>70149646</t>
  </si>
  <si>
    <t>XPZ7_AS51_ Fut Des 17- חוזים עתידיים בחול</t>
  </si>
  <si>
    <t>70183876</t>
  </si>
  <si>
    <t>Z Z7_FTSE 100 IDX FUT Des17- חוזים עתידיים בחול</t>
  </si>
  <si>
    <t>70184056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</si>
  <si>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</si>
  <si>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</si>
  <si>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</si>
  <si>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</si>
  <si>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</si>
  <si>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</t>
  </si>
  <si>
    <t>16/05/11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</si>
  <si>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</si>
  <si>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</si>
  <si>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</si>
  <si>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</si>
  <si>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גליל מור אגח א  ms- גליל מור - מוצרים פיננסים בע"מ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</si>
  <si>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</si>
  <si>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</si>
  <si>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</si>
  <si>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</si>
  <si>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</si>
  <si>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</si>
  <si>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</si>
  <si>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</si>
  <si>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</si>
  <si>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</si>
  <si>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%5 ש"ה החב לבטוח משנה 31.12.93- בנק לאומי לישראל בע"מ</t>
  </si>
  <si>
    <t>7749997</t>
  </si>
  <si>
    <t>31/12/93</t>
  </si>
  <si>
    <t>מקורות אגח 6 רמ- מקורות חברת מים בע"מ</t>
  </si>
  <si>
    <t>1100908</t>
  </si>
  <si>
    <t>520010869</t>
  </si>
  <si>
    <t>מקורות אגח 8 רמ- מקורות חברת מים בע"מ</t>
  </si>
  <si>
    <t>1124346</t>
  </si>
  <si>
    <t>24/05/17</t>
  </si>
  <si>
    <t>עירית רעננה אג"ח 1 - מ- עירית רעננה</t>
  </si>
  <si>
    <t>1098698</t>
  </si>
  <si>
    <t>500287008</t>
  </si>
  <si>
    <t>31/12/12</t>
  </si>
  <si>
    <t>רפאל ג'- רפאל-רשות לפיתוח אמצעי לחימה בע"מ</t>
  </si>
  <si>
    <t>1140276</t>
  </si>
  <si>
    <t>520042185</t>
  </si>
  <si>
    <t>Aaa</t>
  </si>
  <si>
    <t>פועלים שטר הון 6.5% 2017- בנק הפועלים בע"מ</t>
  </si>
  <si>
    <t>6262794</t>
  </si>
  <si>
    <t>שטר הון בבנק לאומי למשכנאות- בנק לאומי לישראל בע"מ</t>
  </si>
  <si>
    <t>15000236</t>
  </si>
  <si>
    <t>31/08/98</t>
  </si>
  <si>
    <t>חשמל צמוד 2020 רמ- חברת החשמל לישראל בע"מ</t>
  </si>
  <si>
    <t>6000111</t>
  </si>
  <si>
    <t>02/02/17</t>
  </si>
  <si>
    <t>חשמל צמוד 2022 רמ- חברת החשמל לישראל בע"מ</t>
  </si>
  <si>
    <t>6000129</t>
  </si>
  <si>
    <t>19/07/17</t>
  </si>
  <si>
    <t>כלל ביטוח אג"ח 1 ל- כלל החזקות עסקי ביטוח בע"מ</t>
  </si>
  <si>
    <t>1119247</t>
  </si>
  <si>
    <t>22/03/12</t>
  </si>
  <si>
    <t>נצבא אגח ו- נצבא החזקות 1995 בע"מ</t>
  </si>
  <si>
    <t>1128032</t>
  </si>
  <si>
    <t>520043159</t>
  </si>
  <si>
    <t>נתיבי גז אג"ח א - רמ- נתיבי הגז הטבעי לישראל בע"מ</t>
  </si>
  <si>
    <t>1103084</t>
  </si>
  <si>
    <t>513436394</t>
  </si>
  <si>
    <t>29/12/16</t>
  </si>
  <si>
    <t>אבנת השכרות בע"מ - אגח א'- אבנת השכרות בע"מ</t>
  </si>
  <si>
    <t>1094820</t>
  </si>
  <si>
    <t>513698365</t>
  </si>
  <si>
    <t>17/06/13</t>
  </si>
  <si>
    <t>אילת אגח א לס- החברה למימון אילת (2006) בע"מ</t>
  </si>
  <si>
    <t>1099449</t>
  </si>
  <si>
    <t>513867192</t>
  </si>
  <si>
    <t>27/10/13</t>
  </si>
  <si>
    <t>שטר הון נדחה פועלים לס ד- בנק הפועלים בע"מ</t>
  </si>
  <si>
    <t>6620233</t>
  </si>
  <si>
    <t>פועלים ש"ה ג ר"מ- בנק הפועלים בע"מ</t>
  </si>
  <si>
    <t>6620280</t>
  </si>
  <si>
    <t>27/06/13</t>
  </si>
  <si>
    <t>קבוצת דלק אגח סד יא- קבוצת דלק בע"מ</t>
  </si>
  <si>
    <t>1098201</t>
  </si>
  <si>
    <t>27/08/06</t>
  </si>
  <si>
    <t>אספיסי אלעד אגח 2 רמ ms- אס.פי.סי אל-עד</t>
  </si>
  <si>
    <t>10927742</t>
  </si>
  <si>
    <t>514667021</t>
  </si>
  <si>
    <t>אספיסי אלעד אגח 3 רמms- אס.פי.סי אל-עד</t>
  </si>
  <si>
    <t>1093939</t>
  </si>
  <si>
    <t>ביסיאראי-בראק קפיטל נדלן אג א- בי.סי.אר.אי-בראק קפיטל ריל אסטייט איווסטמנט בי.וי</t>
  </si>
  <si>
    <t>1107168</t>
  </si>
  <si>
    <t>511900235</t>
  </si>
  <si>
    <t>03/05/15</t>
  </si>
  <si>
    <t>אלון חברת הדלק אגח סד' א MG- אלון חברת הדלק לישראל בע"מ</t>
  </si>
  <si>
    <t>11015671</t>
  </si>
  <si>
    <t>520041690</t>
  </si>
  <si>
    <t>10/07/17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</si>
  <si>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</si>
  <si>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</si>
  <si>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</si>
  <si>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</si>
  <si>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</si>
  <si>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</si>
  <si>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</si>
  <si>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28/08/17</t>
  </si>
  <si>
    <t>*אורמת 3 MG- אורמת טכנולגיות אינק דואלי</t>
  </si>
  <si>
    <t>443862</t>
  </si>
  <si>
    <t>12/09/16</t>
  </si>
  <si>
    <t>אמקור אגח א לס רמ- אמפא השקעות בע"מ</t>
  </si>
  <si>
    <t>1133545</t>
  </si>
  <si>
    <t>510064603</t>
  </si>
  <si>
    <t>21/09/14</t>
  </si>
  <si>
    <t>אלון דלק אגח חש 1/17</t>
  </si>
  <si>
    <t>11399301</t>
  </si>
  <si>
    <t>29/06/17</t>
  </si>
  <si>
    <t>*אורמת  סדרה 2 12.09.2016- אורמת טכנולגיות אינק דואלי</t>
  </si>
  <si>
    <t>1139161</t>
  </si>
  <si>
    <t>אגלס צים סדרה A 1 7.2014 - עדכון החל מ- 09.2016- צים שירותי ספנות משולבים בע"מ</t>
  </si>
  <si>
    <t>65100444</t>
  </si>
  <si>
    <t>520015041</t>
  </si>
  <si>
    <t>25/07/14</t>
  </si>
  <si>
    <t>צים אג"ח ד-רמ MG- צים שירותי ספנות משולבים בע"מ</t>
  </si>
  <si>
    <t>65100694</t>
  </si>
  <si>
    <t>Rplllc 6% 04/01/22- Ruby Pipeline Llc</t>
  </si>
  <si>
    <t>USU7501KAB71</t>
  </si>
  <si>
    <t>12861</t>
  </si>
  <si>
    <t>28/07/15</t>
  </si>
  <si>
    <t>Transed 3.951 9/50- TRANSED PARTNERS GP</t>
  </si>
  <si>
    <t>CA89366TAA57</t>
  </si>
  <si>
    <t>27306</t>
  </si>
  <si>
    <t>26/09/16</t>
  </si>
  <si>
    <t>MEDIVISION LIMIT- MEDIVISION LIMIT</t>
  </si>
  <si>
    <t>IL0010846314</t>
  </si>
  <si>
    <t>511828600</t>
  </si>
  <si>
    <t>אנלייט ENLITHT- אנלייט אנרגיה מתחדשת בע"מ</t>
  </si>
  <si>
    <t>431435</t>
  </si>
  <si>
    <t>720</t>
  </si>
  <si>
    <t>הליוס- הליוס</t>
  </si>
  <si>
    <t>341173</t>
  </si>
  <si>
    <t>12720</t>
  </si>
  <si>
    <t>מנייה לס צים mg- צים שירותי ספנות משולבים בע"מ</t>
  </si>
  <si>
    <t>29992224</t>
  </si>
  <si>
    <t>Ixi mobile cibc- Ixi mobile</t>
  </si>
  <si>
    <t>US46514P1066</t>
  </si>
  <si>
    <t>10222</t>
  </si>
  <si>
    <t>Tower Vision preferred shares- טאואר ויז'ן מאוריציוס</t>
  </si>
  <si>
    <t>29990178</t>
  </si>
  <si>
    <t>10528</t>
  </si>
  <si>
    <t>אשבורן פלאזה- ESHBORN PLAZA</t>
  </si>
  <si>
    <t>5771</t>
  </si>
  <si>
    <t>27489</t>
  </si>
  <si>
    <t>WEST 35 STREET 240- WEST 35 STREET 240</t>
  </si>
  <si>
    <t>5814</t>
  </si>
  <si>
    <t>27562</t>
  </si>
  <si>
    <t>BIG USA מניה לא סחירה- BIG USA</t>
  </si>
  <si>
    <t>29991765</t>
  </si>
  <si>
    <t>12539</t>
  </si>
  <si>
    <t>סה"כ קרנות הון סיכון</t>
  </si>
  <si>
    <t>MAGMA GROWTH EQUITY 1</t>
  </si>
  <si>
    <t>5301</t>
  </si>
  <si>
    <t>05/09/17</t>
  </si>
  <si>
    <t>אורבימד 2</t>
  </si>
  <si>
    <t>5277</t>
  </si>
  <si>
    <t>Vintage Investments Partn</t>
  </si>
  <si>
    <t>5300</t>
  </si>
  <si>
    <t>Vintage Investments Partners 9-קופת"ג</t>
  </si>
  <si>
    <t>29992450</t>
  </si>
  <si>
    <t>ויטהלייף ישראל קרן הון- ויטלייף פרטנרס (ישראל) ש.מ</t>
  </si>
  <si>
    <t>600000401</t>
  </si>
  <si>
    <t>26/07/13</t>
  </si>
  <si>
    <t>ורטקס ישראל קרן הון חול- ורטקס ישראל 3 בע"מ</t>
  </si>
  <si>
    <t>600000361</t>
  </si>
  <si>
    <t>evolution venture c- קרן Evolution</t>
  </si>
  <si>
    <t>50286</t>
  </si>
  <si>
    <t>29/04/15</t>
  </si>
  <si>
    <t>anatomy  2- קרן אנטומיה</t>
  </si>
  <si>
    <t>5260</t>
  </si>
  <si>
    <t>anatomy- קרן אנטומיה</t>
  </si>
  <si>
    <t>52266</t>
  </si>
  <si>
    <t>אביב (פנטין) קפיטל- מרדכי אביב תעשיות בניה (1973) בע"מ</t>
  </si>
  <si>
    <t>600000271</t>
  </si>
  <si>
    <t>סה"כ קרנות גידור</t>
  </si>
  <si>
    <t>סה"כ קרנות נדל"ן</t>
  </si>
  <si>
    <t>Reality Real Estate Investment Fund 3 L.P- Reality Real Estate Investment Fund 3 L.P</t>
  </si>
  <si>
    <t>5265</t>
  </si>
  <si>
    <t>סה"כ קרנות השקעה אחרות</t>
  </si>
  <si>
    <t>Tene investment in QNERGY- טנא השקעות</t>
  </si>
  <si>
    <t>29993124</t>
  </si>
  <si>
    <t>26/11/15</t>
  </si>
  <si>
    <t>NOY ASHALIM קרן נוי- קרן נוי 1 להשקעה בתשתיות אנרגיה ש.מ</t>
  </si>
  <si>
    <t>5279</t>
  </si>
  <si>
    <t>12/07/17</t>
  </si>
  <si>
    <t>קרן נוי 2- קרן נוי 1 להשקעה בתשתיות אנרגיה ש.מ</t>
  </si>
  <si>
    <t>5259</t>
  </si>
  <si>
    <t>31/08/17</t>
  </si>
  <si>
    <t>קרן תשתיות - ISRAEL INFRASTUC- I. INFRASTUCTURE</t>
  </si>
  <si>
    <t>65001010</t>
  </si>
  <si>
    <t>28/04/15</t>
  </si>
  <si>
    <t>SKY 3- sky 3</t>
  </si>
  <si>
    <t>5289</t>
  </si>
  <si>
    <t>13/09/17</t>
  </si>
  <si>
    <t>s.h. sky l.p- ס. ה. סקיי 11 ש.מ.</t>
  </si>
  <si>
    <t>50492</t>
  </si>
  <si>
    <t>25/11/14</t>
  </si>
  <si>
    <t>FIMI 6- פימי מזנין(1) קרן הון סיכון</t>
  </si>
  <si>
    <t>5272</t>
  </si>
  <si>
    <t>fimi israel opportunity- פימי מזנין(1) קרן הון סיכון</t>
  </si>
  <si>
    <t>50724</t>
  </si>
  <si>
    <t>07/12/14</t>
  </si>
  <si>
    <t>פלנוס טכנולוגיות לאומי- פלנוס טכנולוגיות בע"מ</t>
  </si>
  <si>
    <t>600000301</t>
  </si>
  <si>
    <t>Accelmed Growth Partners L.P 2- Accelmed Growth Partners L.P</t>
  </si>
  <si>
    <t>5217</t>
  </si>
  <si>
    <t>25/10/16</t>
  </si>
  <si>
    <t>סה"כ קרנות הון סיכון בחו"ל</t>
  </si>
  <si>
    <t>28/07/17</t>
  </si>
  <si>
    <t>סה"כ קרנות גידור בחו"ל</t>
  </si>
  <si>
    <t>Gottex abi fund- GOTTEX</t>
  </si>
  <si>
    <t>KYG399911075</t>
  </si>
  <si>
    <t>laurus cls A benchmark 2- Laurus Offshore Fund</t>
  </si>
  <si>
    <t>3030004</t>
  </si>
  <si>
    <t>3 CRECH</t>
  </si>
  <si>
    <t>XD0289755437</t>
  </si>
  <si>
    <t>Eden Rock struc-b- EDEN ROCK STRUC.FIN</t>
  </si>
  <si>
    <t>70422498</t>
  </si>
  <si>
    <t>31/05/11</t>
  </si>
  <si>
    <t>סה"כ קרנות נדל"ן בחו"ל</t>
  </si>
  <si>
    <t>Brack Capital Real Estate llp- בי.סי.אר.אי-בראק קפיטל ריל אסטייט איווסטמנט בי.וי</t>
  </si>
  <si>
    <t>29990961</t>
  </si>
  <si>
    <t>07/12/16</t>
  </si>
  <si>
    <t>Brookfield real estate partners II</t>
  </si>
  <si>
    <t>5274</t>
  </si>
  <si>
    <t>05/06/17</t>
  </si>
  <si>
    <t>Blackstone R.E. partners VIII.F- Blackstone Real Estate Partners</t>
  </si>
  <si>
    <t>5264</t>
  </si>
  <si>
    <t>סה"כ קרנות השקעה אחרות בחו"ל</t>
  </si>
  <si>
    <t>APCS- Ares special situation fund IB</t>
  </si>
  <si>
    <t>5291</t>
  </si>
  <si>
    <t>ARES- Ares special situation fund IB</t>
  </si>
  <si>
    <t>4122</t>
  </si>
  <si>
    <t>cicc growth capital fund- ארקלייט</t>
  </si>
  <si>
    <t>52225</t>
  </si>
  <si>
    <t>harbourvest part' co inv fund IV- ארקלייט</t>
  </si>
  <si>
    <t>5297</t>
  </si>
  <si>
    <t>ADVENT INTERNATIONAL 8</t>
  </si>
  <si>
    <t>5273</t>
  </si>
  <si>
    <t>APOLLO</t>
  </si>
  <si>
    <t>5281</t>
  </si>
  <si>
    <t>BLUEBAY</t>
  </si>
  <si>
    <t>5284</t>
  </si>
  <si>
    <t>29/05/17</t>
  </si>
  <si>
    <t>BROOKFIELD IV</t>
  </si>
  <si>
    <t>5266</t>
  </si>
  <si>
    <t>06/08/17</t>
  </si>
  <si>
    <t>CRESCENT</t>
  </si>
  <si>
    <t>5290</t>
  </si>
  <si>
    <t>DOVER</t>
  </si>
  <si>
    <t>5285</t>
  </si>
  <si>
    <t>GRAPH TECH BROOKFIELD</t>
  </si>
  <si>
    <t>5270</t>
  </si>
  <si>
    <t>30/11/15</t>
  </si>
  <si>
    <t>GRIDIRON</t>
  </si>
  <si>
    <t>469140</t>
  </si>
  <si>
    <t>16/05/17</t>
  </si>
  <si>
    <t>HARBOURVEST CO INV CRUISE</t>
  </si>
  <si>
    <t>5280</t>
  </si>
  <si>
    <t>31/08/16</t>
  </si>
  <si>
    <t>HARBOURVEST CO INV DNLD</t>
  </si>
  <si>
    <t>5292</t>
  </si>
  <si>
    <t>HARBOURVEST SEC GRIDIRON</t>
  </si>
  <si>
    <t>5293</t>
  </si>
  <si>
    <t>KOTAK</t>
  </si>
  <si>
    <t>5255</t>
  </si>
  <si>
    <t>MERIDIAM 3</t>
  </si>
  <si>
    <t>5278</t>
  </si>
  <si>
    <t>PERMIRA</t>
  </si>
  <si>
    <t>5287</t>
  </si>
  <si>
    <t>24/07/17</t>
  </si>
  <si>
    <t>RHONE V</t>
  </si>
  <si>
    <t>5268</t>
  </si>
  <si>
    <t>TOMA BRAVO</t>
  </si>
  <si>
    <t>5276</t>
  </si>
  <si>
    <t>20/04/17</t>
  </si>
  <si>
    <t>Trilantic capital partners V</t>
  </si>
  <si>
    <t>5269</t>
  </si>
  <si>
    <t>WARBURG PINCUS</t>
  </si>
  <si>
    <t>5286</t>
  </si>
  <si>
    <t>אבנר חיפושי נפט שותפות מוגבלת</t>
  </si>
  <si>
    <t>473069</t>
  </si>
  <si>
    <t>22/06/17</t>
  </si>
  <si>
    <t>דלק מאוחד</t>
  </si>
  <si>
    <t>475869</t>
  </si>
  <si>
    <t>קרן סילברפליט</t>
  </si>
  <si>
    <t>5267</t>
  </si>
  <si>
    <t>22/05/17</t>
  </si>
  <si>
    <t>HARBOURVEST CO INV PERSTON- HARBOURVEST</t>
  </si>
  <si>
    <t>5296</t>
  </si>
  <si>
    <t>Klirmark Opportunity fund II MG- Klirmark Opportunity L.P</t>
  </si>
  <si>
    <t>29992298</t>
  </si>
  <si>
    <t>selene- Sun Apollo India Fund</t>
  </si>
  <si>
    <t>52258</t>
  </si>
  <si>
    <t>ויולה פרייבט אקווטי 2- ויולה</t>
  </si>
  <si>
    <t>5257</t>
  </si>
  <si>
    <t>טנא הון צמיחה (קרן להשקעות)- טנא הון צמיחה (קרן השקעות) שותפות מוגבלת</t>
  </si>
  <si>
    <t>650011101</t>
  </si>
  <si>
    <t>26/02/14</t>
  </si>
  <si>
    <t>S.C.A.SICAR-EDMOND DE ROTHILD- קרן רוטשילד</t>
  </si>
  <si>
    <t>650011001</t>
  </si>
  <si>
    <t>סה"כ כתבי אופציה בישראל</t>
  </si>
  <si>
    <t>*אפריקה תעשיות אופ' לא סחירה- אפריקה ישראל תעשיות בע"מ</t>
  </si>
  <si>
    <t>3153001</t>
  </si>
  <si>
    <t>15/10/13</t>
  </si>
  <si>
    <t>medlnvest capital s.a.r.lאופ'- Medinvest</t>
  </si>
  <si>
    <t>299920022</t>
  </si>
  <si>
    <t>27/05/13</t>
  </si>
  <si>
    <t>REDHILL WARRANT- REDHILL BIOPHARMA LTD</t>
  </si>
  <si>
    <t>455863</t>
  </si>
  <si>
    <t>26/12/16</t>
  </si>
  <si>
    <t>סה"כ מט"ח/מט"ח</t>
  </si>
  <si>
    <t>קניית מדד מחירים לצרכן 98.8848 _080518</t>
  </si>
  <si>
    <t>90001938</t>
  </si>
  <si>
    <t>05/05/16</t>
  </si>
  <si>
    <t>FWD CCY\ILS 20170808 USD\ILS 3.5843000 20171122- בנק דיסקונט לישראל בע"מ</t>
  </si>
  <si>
    <t>90004785</t>
  </si>
  <si>
    <t>FWD CCY\ILS 30.11.17 USD\ILS 3.5141- בנק דיסקונט לישראל בע"מ</t>
  </si>
  <si>
    <t>90005013</t>
  </si>
  <si>
    <t>11/09/17</t>
  </si>
  <si>
    <t>FWD CCY\ILS 30.11.17 USD\ILS 3.5327- בנק דיסקונט לישראל בע"מ</t>
  </si>
  <si>
    <t>90005049</t>
  </si>
  <si>
    <t>FWD CCY\ILS ת.מקורי USD\ILS 3.5045 24.10- בנק דיסקונט לישראל בע"מ</t>
  </si>
  <si>
    <t>90004709</t>
  </si>
  <si>
    <t>ILS\USD 3.55 15.11.17- בנק דיסקונט לישראל בע"מ</t>
  </si>
  <si>
    <t>90004688</t>
  </si>
  <si>
    <t>25/07/17</t>
  </si>
  <si>
    <t>שורט דולר שח 08.11.17  3.5638- בנק דיסקונט לישראל בע"מ</t>
  </si>
  <si>
    <t>90004642</t>
  </si>
  <si>
    <t>שורט דולר שח 23.10.17 3.535- בנק דיסקונט לישראל בע"מ</t>
  </si>
  <si>
    <t>90004485</t>
  </si>
  <si>
    <t>שורט דולר שח 24.10.17 3.5558- בנק דיסקונט לישראל בע"מ</t>
  </si>
  <si>
    <t>90004635</t>
  </si>
  <si>
    <t>שורט דולר שח 25.10 3.5512- בנק דיסקונט לישראל בע"מ</t>
  </si>
  <si>
    <t>90004585</t>
  </si>
  <si>
    <t>90004927</t>
  </si>
  <si>
    <t>27/08/17</t>
  </si>
  <si>
    <t>LS\USD 3.503 13.12.17- בנק הפועלים בע"מ</t>
  </si>
  <si>
    <t>90005103</t>
  </si>
  <si>
    <t>25/09/17</t>
  </si>
  <si>
    <t>FWD CCY\ILS 14.09.17USD\ILS 3.533 23.10.17- בנק לאומי לישראל בע"מ</t>
  </si>
  <si>
    <t>90005054</t>
  </si>
  <si>
    <t>14/09/17</t>
  </si>
  <si>
    <t>FWD CCY\ILS 20170622 USD\ILS 3.5286000 20171019- בנק לאומי לישראל בע"מ</t>
  </si>
  <si>
    <t>90004445</t>
  </si>
  <si>
    <t>FWD CCY\ILS 20170703 EUR\ILS 3.9852000 20171026- בנק לאומי לישראל בע"מ</t>
  </si>
  <si>
    <t>90004510</t>
  </si>
  <si>
    <t>FWD CCY\ILS 20170724 USD\ILS 3.5660000 20171108- בנק לאומי לישראל בע"מ</t>
  </si>
  <si>
    <t>90004651</t>
  </si>
  <si>
    <t>FWD CCY\ILS 20170727 USD\ILS 3.5371000 20171121- בנק לאומי לישראל בע"מ</t>
  </si>
  <si>
    <t>90004713</t>
  </si>
  <si>
    <t>FWD CCY\ILS 20170731 USD\ILS 3.5361000 20171122- בנק לאומי לישראל בע"מ</t>
  </si>
  <si>
    <t>90004722</t>
  </si>
  <si>
    <t>FWD CCY\ILS 20170802 EUR\ILS 4.2205000 20171109- בנק לאומי לישראל בע"מ</t>
  </si>
  <si>
    <t>90004733</t>
  </si>
  <si>
    <t>02/08/17</t>
  </si>
  <si>
    <t>FWD CCY\ILS 20170803 USD\ILS 3.5715500 20171121- בנק לאומי לישראל בע"מ</t>
  </si>
  <si>
    <t>90004743</t>
  </si>
  <si>
    <t>03/08/17</t>
  </si>
  <si>
    <t>FWD CCY\ILS 20170803 USD\ILS 3.5769000 20171122- בנק לאומי לישראל בע"מ</t>
  </si>
  <si>
    <t>90004744</t>
  </si>
  <si>
    <t>FWD CCY\ILS 20170914 EUR\ILS 4.2167000 20171212- בנק לאומי לישראל בע"מ</t>
  </si>
  <si>
    <t>90005051</t>
  </si>
  <si>
    <t>FWD CCY\ILS 20170919 USD\ILS 3.5133000 20171207- בנק לאומי לישראל בע"מ</t>
  </si>
  <si>
    <t>90005077</t>
  </si>
  <si>
    <t>FWD CCY\ILS 20170925 USD\ILS 3.5020000 20171213- בנק לאומי לישראל בע"מ</t>
  </si>
  <si>
    <t>90005093</t>
  </si>
  <si>
    <t>FW GBP USD  02.10.17 1.3011- בנק דיסקונט לישראל בע"מ</t>
  </si>
  <si>
    <t>90004648</t>
  </si>
  <si>
    <t>FWD CCY\CCY 02.10.17 1.2803- בנק דיסקונט לישראל בע"מ</t>
  </si>
  <si>
    <t>90004484</t>
  </si>
  <si>
    <t>FWD CCY\CCY 02.10.17 1.3393- בנק דיסקונט לישראל בע"מ</t>
  </si>
  <si>
    <t>90005133</t>
  </si>
  <si>
    <t>FWD CCY\CCY 04.12.17EUR\USD 1.18544- בנק דיסקונט לישראל בע"מ</t>
  </si>
  <si>
    <t>90004917</t>
  </si>
  <si>
    <t>24/08/17</t>
  </si>
  <si>
    <t>FWD CCY\CCY 04.12.17EUR\USD 1.1883- בנק דיסקונט לישראל בע"מ</t>
  </si>
  <si>
    <t>90004777</t>
  </si>
  <si>
    <t>FWD CCY\CCY 10.01.18ין\USD112.099999- בנק דיסקונט לישראל בע"מ</t>
  </si>
  <si>
    <t>90005114</t>
  </si>
  <si>
    <t>FWD CCY\CCY 11.12.17GBP\USD 1.302635- בנק דיסקונט לישראל בע"מ</t>
  </si>
  <si>
    <t>90004798</t>
  </si>
  <si>
    <t>FWD CCY\CCY 17.01.18 1.34376- בנק דיסקונט לישראל בע"מ</t>
  </si>
  <si>
    <t>90005134</t>
  </si>
  <si>
    <t>FWD CCY\CCY 20.11.17GBP\USD 1.30645- בנק דיסקונט לישראל בע"מ</t>
  </si>
  <si>
    <t>90004776</t>
  </si>
  <si>
    <t>שורט יורו דולר   1.12322 16.10.17- בנק דיסקונט לישראל בע"מ</t>
  </si>
  <si>
    <t>90004405</t>
  </si>
  <si>
    <t>15/06/17</t>
  </si>
  <si>
    <t>שורט יורו דולר 1.14705 16.10.17- בנק דיסקונט לישראל בע"מ</t>
  </si>
  <si>
    <t>90004507</t>
  </si>
  <si>
    <t>שורט יורו דולר 1.1478 17.07.17- בנק דיסקונט לישראל בע"מ</t>
  </si>
  <si>
    <t>90004601</t>
  </si>
  <si>
    <t>13/07/17</t>
  </si>
  <si>
    <t>שורט יורו דולר 1.171 16.11.17- בנק דיסקונט לישראל בע"מ</t>
  </si>
  <si>
    <t>90004707</t>
  </si>
  <si>
    <t>שורט יורו דולר 1.18773 03.01.18- בנק דיסקונט לישראל בע"מ</t>
  </si>
  <si>
    <t>90005113</t>
  </si>
  <si>
    <t>שורט יורו דולר 1.1981 13.11.17- בנק דיסקונט לישראל בע"מ</t>
  </si>
  <si>
    <t>90005065</t>
  </si>
  <si>
    <t>FW EUR USD 07.11.17- בנק הפועלים בע"מ</t>
  </si>
  <si>
    <t>90004553</t>
  </si>
  <si>
    <t>90004554</t>
  </si>
  <si>
    <t>90004915</t>
  </si>
  <si>
    <t>90004948</t>
  </si>
  <si>
    <t>FWD CCY\CCY 02.10.17 1.3375- בנק הפועלים בע"מ</t>
  </si>
  <si>
    <t>90005135</t>
  </si>
  <si>
    <t>FWD CCY\CCY 17.01.18 1.34198- בנק הפועלים בע"מ</t>
  </si>
  <si>
    <t>90005136</t>
  </si>
  <si>
    <t>FWD CCY\CCY 20.11.17GBP\USD 1.31875- בנק הפועלים בע"מ</t>
  </si>
  <si>
    <t>90004720</t>
  </si>
  <si>
    <t>ערך מקורי 07/06 GBP\USD 1.2951400 20171002- בנק הפועלים בע"מ</t>
  </si>
  <si>
    <t>90004708</t>
  </si>
  <si>
    <t>FWD CCY\CCY 20170607 GBP\USD 1.2951400 20171002- בנק לאומי לישראל בע"מ</t>
  </si>
  <si>
    <t>90004334</t>
  </si>
  <si>
    <t>07/06/17</t>
  </si>
  <si>
    <t>FWD CCY\CCY 20170809 GBP\USD 1.3036200 20171128- בנק לאומי לישראל בע"מ</t>
  </si>
  <si>
    <t>90004790</t>
  </si>
  <si>
    <t>FWD CCY\CCY 20170918 GBP\USD 1.3606400 20180108- בנק לאומי לישראל בע"מ</t>
  </si>
  <si>
    <t>90005060</t>
  </si>
  <si>
    <t>FWD CCY\CCY 20170928 GBP\USD 1.3390000 20171002 SP- בנק לאומי לישראל בע"מ</t>
  </si>
  <si>
    <t>90005122</t>
  </si>
  <si>
    <t>FWD CCY\CCY 20170928 GBP\USD 1.3434600 20180117- בנק לאומי לישראל בע"מ</t>
  </si>
  <si>
    <t>90005123</t>
  </si>
  <si>
    <t>Equity swap on sptr 19042018- בנק לאומי לישראל בע"מ</t>
  </si>
  <si>
    <t>29992562</t>
  </si>
  <si>
    <t>Libor3m _190418- בנק לאומי לישראל בע"מ</t>
  </si>
  <si>
    <t>29992563</t>
  </si>
  <si>
    <t>Panthiv-xf cdo- Plenum</t>
  </si>
  <si>
    <t>XS0276075198</t>
  </si>
  <si>
    <t>סה"כ כנגד חסכון עמיתים/מבוטחים</t>
  </si>
  <si>
    <t>הלוואות לחברים מגדל קהל</t>
  </si>
  <si>
    <t>לא</t>
  </si>
  <si>
    <t>29991172</t>
  </si>
  <si>
    <t>10517</t>
  </si>
  <si>
    <t>סה"כ מבוטחות במשכנתא או תיקי משכנתאות</t>
  </si>
  <si>
    <t>435946</t>
  </si>
  <si>
    <t>448548</t>
  </si>
  <si>
    <t>435945</t>
  </si>
  <si>
    <t>448547</t>
  </si>
  <si>
    <t>435944</t>
  </si>
  <si>
    <t>448456</t>
  </si>
  <si>
    <t>435943</t>
  </si>
  <si>
    <t>448455</t>
  </si>
  <si>
    <t>סה"כ מובטחות בערבות בנקאית</t>
  </si>
  <si>
    <t>סה"כ מובטחות בבטחונות אחרים</t>
  </si>
  <si>
    <t>4563</t>
  </si>
  <si>
    <t>31/12/15</t>
  </si>
  <si>
    <t>4693</t>
  </si>
  <si>
    <t>425769</t>
  </si>
  <si>
    <t>19/05/16</t>
  </si>
  <si>
    <t>455714</t>
  </si>
  <si>
    <t>20/12/16</t>
  </si>
  <si>
    <t>474664</t>
  </si>
  <si>
    <t>04/07/17</t>
  </si>
  <si>
    <t>90150400</t>
  </si>
  <si>
    <t>512475203</t>
  </si>
  <si>
    <t>92322010</t>
  </si>
  <si>
    <t>30/04/15</t>
  </si>
  <si>
    <t>455531</t>
  </si>
  <si>
    <t>27225</t>
  </si>
  <si>
    <t>29991703</t>
  </si>
  <si>
    <t>12165</t>
  </si>
  <si>
    <t>29991704</t>
  </si>
  <si>
    <t>4410</t>
  </si>
  <si>
    <t>23/07/17</t>
  </si>
  <si>
    <t>9242</t>
  </si>
  <si>
    <t>444873</t>
  </si>
  <si>
    <t>379497</t>
  </si>
  <si>
    <t>12532</t>
  </si>
  <si>
    <t>25/12/16</t>
  </si>
  <si>
    <t>455954</t>
  </si>
  <si>
    <t>12820</t>
  </si>
  <si>
    <t>28/12/16</t>
  </si>
  <si>
    <t>2963</t>
  </si>
  <si>
    <t>2968</t>
  </si>
  <si>
    <t>4605</t>
  </si>
  <si>
    <t>14/12/15</t>
  </si>
  <si>
    <t>4606</t>
  </si>
  <si>
    <t>20/12/15</t>
  </si>
  <si>
    <t>458869</t>
  </si>
  <si>
    <t>1173</t>
  </si>
  <si>
    <t>458870</t>
  </si>
  <si>
    <t>472710</t>
  </si>
  <si>
    <t>454099</t>
  </si>
  <si>
    <t>462345</t>
  </si>
  <si>
    <t>27534</t>
  </si>
  <si>
    <t>392454</t>
  </si>
  <si>
    <t>1200</t>
  </si>
  <si>
    <t>26/08/15</t>
  </si>
  <si>
    <t>395153</t>
  </si>
  <si>
    <t>12842</t>
  </si>
  <si>
    <t>30/06/16</t>
  </si>
  <si>
    <t>כן</t>
  </si>
  <si>
    <t>429027</t>
  </si>
  <si>
    <t>11274</t>
  </si>
  <si>
    <t>27/03/17</t>
  </si>
  <si>
    <t>95350501</t>
  </si>
  <si>
    <t>12548</t>
  </si>
  <si>
    <t>95350502</t>
  </si>
  <si>
    <t>99001</t>
  </si>
  <si>
    <t>95350102</t>
  </si>
  <si>
    <t>99000</t>
  </si>
  <si>
    <t>95350202</t>
  </si>
  <si>
    <t>95350301</t>
  </si>
  <si>
    <t>95350302</t>
  </si>
  <si>
    <t>95350401</t>
  </si>
  <si>
    <t>95350402</t>
  </si>
  <si>
    <t>4207</t>
  </si>
  <si>
    <t>12844</t>
  </si>
  <si>
    <t>434406</t>
  </si>
  <si>
    <t>4203</t>
  </si>
  <si>
    <t>31/03/15</t>
  </si>
  <si>
    <t>434410</t>
  </si>
  <si>
    <t>4206</t>
  </si>
  <si>
    <t>434404</t>
  </si>
  <si>
    <t>371197</t>
  </si>
  <si>
    <t>27536</t>
  </si>
  <si>
    <t>05/10/16</t>
  </si>
  <si>
    <t>3364</t>
  </si>
  <si>
    <t>364477</t>
  </si>
  <si>
    <t>451305</t>
  </si>
  <si>
    <t>11190</t>
  </si>
  <si>
    <t>451303</t>
  </si>
  <si>
    <t>07/11/16</t>
  </si>
  <si>
    <t>451301</t>
  </si>
  <si>
    <t>451304</t>
  </si>
  <si>
    <t>451302</t>
  </si>
  <si>
    <t>454754</t>
  </si>
  <si>
    <t>454874</t>
  </si>
  <si>
    <t>4201</t>
  </si>
  <si>
    <t>434408</t>
  </si>
  <si>
    <t>4205</t>
  </si>
  <si>
    <t>434407</t>
  </si>
  <si>
    <t>452464</t>
  </si>
  <si>
    <t>21/11/16</t>
  </si>
  <si>
    <t>411270</t>
  </si>
  <si>
    <t>11/02/16</t>
  </si>
  <si>
    <t>4208</t>
  </si>
  <si>
    <t>469284</t>
  </si>
  <si>
    <t>469285</t>
  </si>
  <si>
    <t>371707</t>
  </si>
  <si>
    <t>27535</t>
  </si>
  <si>
    <t>372051</t>
  </si>
  <si>
    <t>371706</t>
  </si>
  <si>
    <t>443423</t>
  </si>
  <si>
    <t>08/09/16</t>
  </si>
  <si>
    <t>385055</t>
  </si>
  <si>
    <t>11898140</t>
  </si>
  <si>
    <t>513326439</t>
  </si>
  <si>
    <t>11898150</t>
  </si>
  <si>
    <t>2984</t>
  </si>
  <si>
    <t>11898320</t>
  </si>
  <si>
    <t>11898330</t>
  </si>
  <si>
    <t>11898340</t>
  </si>
  <si>
    <t>11898350</t>
  </si>
  <si>
    <t>11898360</t>
  </si>
  <si>
    <t>11898380</t>
  </si>
  <si>
    <t>28/05/14</t>
  </si>
  <si>
    <t>11898390</t>
  </si>
  <si>
    <t>25/06/14</t>
  </si>
  <si>
    <t>11898400</t>
  </si>
  <si>
    <t>11898230</t>
  </si>
  <si>
    <t>11898120</t>
  </si>
  <si>
    <t>11898130</t>
  </si>
  <si>
    <t>11898270</t>
  </si>
  <si>
    <t>11898280</t>
  </si>
  <si>
    <t>11898290</t>
  </si>
  <si>
    <t>11898300</t>
  </si>
  <si>
    <t>11898310</t>
  </si>
  <si>
    <t>11898410</t>
  </si>
  <si>
    <t>29/09/14</t>
  </si>
  <si>
    <t>11898420</t>
  </si>
  <si>
    <t>29/01/15</t>
  </si>
  <si>
    <t>11898421</t>
  </si>
  <si>
    <t>11898180</t>
  </si>
  <si>
    <t>11898190</t>
  </si>
  <si>
    <t>2571</t>
  </si>
  <si>
    <t>1417</t>
  </si>
  <si>
    <t>06/03/13</t>
  </si>
  <si>
    <t>2572</t>
  </si>
  <si>
    <t>88770</t>
  </si>
  <si>
    <t>11896140</t>
  </si>
  <si>
    <t>11896150</t>
  </si>
  <si>
    <t>11896160</t>
  </si>
  <si>
    <t>11898170</t>
  </si>
  <si>
    <t>11898200</t>
  </si>
  <si>
    <t>88769</t>
  </si>
  <si>
    <t>11896130</t>
  </si>
  <si>
    <t>380163</t>
  </si>
  <si>
    <t>375044</t>
  </si>
  <si>
    <t>4280</t>
  </si>
  <si>
    <t>4344</t>
  </si>
  <si>
    <t>439284</t>
  </si>
  <si>
    <t>10/08/16</t>
  </si>
  <si>
    <t>453772</t>
  </si>
  <si>
    <t>30/11/16</t>
  </si>
  <si>
    <t>390693</t>
  </si>
  <si>
    <t>393154</t>
  </si>
  <si>
    <t>406504</t>
  </si>
  <si>
    <t>4859</t>
  </si>
  <si>
    <t>4565</t>
  </si>
  <si>
    <t>11147</t>
  </si>
  <si>
    <t>18/11/15</t>
  </si>
  <si>
    <t>4566</t>
  </si>
  <si>
    <t>439969</t>
  </si>
  <si>
    <t>24/08/16</t>
  </si>
  <si>
    <t>455057</t>
  </si>
  <si>
    <t>472013</t>
  </si>
  <si>
    <t>439968</t>
  </si>
  <si>
    <t>445945</t>
  </si>
  <si>
    <t>445946</t>
  </si>
  <si>
    <t>455056</t>
  </si>
  <si>
    <t>472012</t>
  </si>
  <si>
    <t>29993125</t>
  </si>
  <si>
    <t>12327</t>
  </si>
  <si>
    <t>30/03/17</t>
  </si>
  <si>
    <t>29993126</t>
  </si>
  <si>
    <t>414968</t>
  </si>
  <si>
    <t>03/03/16</t>
  </si>
  <si>
    <t>482154</t>
  </si>
  <si>
    <t>482153</t>
  </si>
  <si>
    <t>908395120</t>
  </si>
  <si>
    <t>12769</t>
  </si>
  <si>
    <t>4314</t>
  </si>
  <si>
    <t>06/07/17</t>
  </si>
  <si>
    <t>443656</t>
  </si>
  <si>
    <t>384577</t>
  </si>
  <si>
    <t>908395160</t>
  </si>
  <si>
    <t>403836</t>
  </si>
  <si>
    <t>415814</t>
  </si>
  <si>
    <t>433981</t>
  </si>
  <si>
    <t>482977</t>
  </si>
  <si>
    <t>463236</t>
  </si>
  <si>
    <t>455012</t>
  </si>
  <si>
    <t>472334</t>
  </si>
  <si>
    <t>440022</t>
  </si>
  <si>
    <t>345369</t>
  </si>
  <si>
    <t>66241</t>
  </si>
  <si>
    <t>12535</t>
  </si>
  <si>
    <t>4647</t>
  </si>
  <si>
    <t>3153</t>
  </si>
  <si>
    <t>12/09/13</t>
  </si>
  <si>
    <t>477303</t>
  </si>
  <si>
    <t>482672</t>
  </si>
  <si>
    <t>08/09/17</t>
  </si>
  <si>
    <t>483462</t>
  </si>
  <si>
    <t>475998</t>
  </si>
  <si>
    <t>27508</t>
  </si>
  <si>
    <t>475999</t>
  </si>
  <si>
    <t>465782</t>
  </si>
  <si>
    <t>497</t>
  </si>
  <si>
    <t>467404</t>
  </si>
  <si>
    <t>484097</t>
  </si>
  <si>
    <t>470540</t>
  </si>
  <si>
    <t>סה"כ מובטחות בשיעבוד כלי רכב</t>
  </si>
  <si>
    <t>10510</t>
  </si>
  <si>
    <t>22/05/14</t>
  </si>
  <si>
    <t>360223</t>
  </si>
  <si>
    <t>16/11/14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</si>
  <si>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</si>
  <si>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</si>
  <si>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</si>
  <si>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</si>
  <si>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</si>
  <si>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</si>
  <si>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474475</t>
  </si>
  <si>
    <t>5767</t>
  </si>
  <si>
    <t>464741</t>
  </si>
  <si>
    <t>467402</t>
  </si>
  <si>
    <t>468558</t>
  </si>
  <si>
    <t>09/05/17</t>
  </si>
  <si>
    <t>470542</t>
  </si>
  <si>
    <t>30/05/17</t>
  </si>
  <si>
    <t>474488</t>
  </si>
  <si>
    <t>477017</t>
  </si>
  <si>
    <t>5769</t>
  </si>
  <si>
    <t>484952</t>
  </si>
  <si>
    <t>464740</t>
  </si>
  <si>
    <t>462480</t>
  </si>
  <si>
    <t>462906</t>
  </si>
  <si>
    <t>03/03/17</t>
  </si>
  <si>
    <t>466647</t>
  </si>
  <si>
    <t>18/04/17</t>
  </si>
  <si>
    <t>468299</t>
  </si>
  <si>
    <t>470854</t>
  </si>
  <si>
    <t>02/06/17</t>
  </si>
  <si>
    <t>475109</t>
  </si>
  <si>
    <t>09/07/17</t>
  </si>
  <si>
    <t>477786</t>
  </si>
  <si>
    <t>482395</t>
  </si>
  <si>
    <t>475042</t>
  </si>
  <si>
    <t>429756</t>
  </si>
  <si>
    <t>434246</t>
  </si>
  <si>
    <t>436666</t>
  </si>
  <si>
    <t>442733</t>
  </si>
  <si>
    <t>445630</t>
  </si>
  <si>
    <t>450754</t>
  </si>
  <si>
    <t>453602</t>
  </si>
  <si>
    <t>455953</t>
  </si>
  <si>
    <t>439880</t>
  </si>
  <si>
    <t>18/08/16</t>
  </si>
  <si>
    <t>451488</t>
  </si>
  <si>
    <t>08/11/16</t>
  </si>
  <si>
    <t>471677</t>
  </si>
  <si>
    <t>439559</t>
  </si>
  <si>
    <t>426190</t>
  </si>
  <si>
    <t>22/05/16</t>
  </si>
  <si>
    <t>434245</t>
  </si>
  <si>
    <t>29/06/16</t>
  </si>
  <si>
    <t>442732</t>
  </si>
  <si>
    <t>30/08/16</t>
  </si>
  <si>
    <t>445631</t>
  </si>
  <si>
    <t>454193</t>
  </si>
  <si>
    <t>474486</t>
  </si>
  <si>
    <t>477000</t>
  </si>
  <si>
    <t>5770</t>
  </si>
  <si>
    <t>5828</t>
  </si>
  <si>
    <t>474437</t>
  </si>
  <si>
    <t>474436</t>
  </si>
  <si>
    <t>415761</t>
  </si>
  <si>
    <t>445549</t>
  </si>
  <si>
    <t>28/09/16</t>
  </si>
  <si>
    <t>465781</t>
  </si>
  <si>
    <t>467403</t>
  </si>
  <si>
    <t>470541</t>
  </si>
  <si>
    <t>474487</t>
  </si>
  <si>
    <t>477302</t>
  </si>
  <si>
    <t>5766</t>
  </si>
  <si>
    <t>404555</t>
  </si>
  <si>
    <t>12939</t>
  </si>
  <si>
    <t>483880</t>
  </si>
  <si>
    <t>27560</t>
  </si>
  <si>
    <t>טפחות פקדון 6.15% 2017- בנק מזרחי טפחות בע"מ</t>
  </si>
  <si>
    <t>3288</t>
  </si>
  <si>
    <t>פקדון טפחות 6.22 1/2018- טפחות בנק משכנתאות לישראל בע"מ</t>
  </si>
  <si>
    <t>3296</t>
  </si>
  <si>
    <t>פקדון אוצר ה. המקומי- בנק דקסיה ישראל</t>
  </si>
  <si>
    <t>3322</t>
  </si>
  <si>
    <t>פקדון בבנק לאומי- בנק לאומי לישראל בע"מ</t>
  </si>
  <si>
    <t>475052</t>
  </si>
  <si>
    <t>פקדון בבנק פועלים- בנק הפועלים בע"מ</t>
  </si>
  <si>
    <t>451231</t>
  </si>
  <si>
    <t>460128</t>
  </si>
  <si>
    <t>463294</t>
  </si>
  <si>
    <t>465861</t>
  </si>
  <si>
    <t>468319</t>
  </si>
  <si>
    <t>471973</t>
  </si>
  <si>
    <t>478046</t>
  </si>
  <si>
    <t>482568</t>
  </si>
  <si>
    <t>פקדון בבנק דיסקונט- בנק דיסקונט לישראל בע"מ</t>
  </si>
  <si>
    <t>451232</t>
  </si>
  <si>
    <t>454135</t>
  </si>
  <si>
    <t>456208</t>
  </si>
  <si>
    <t>סה"כ נקוב במט"ח</t>
  </si>
  <si>
    <t>ביטחונות חוזים עתידיים במטבע 20001</t>
  </si>
  <si>
    <t>88820001</t>
  </si>
  <si>
    <t>סה"כ צמודי מט"ח</t>
  </si>
  <si>
    <t>פקדון דולר אוסטרלי- בנק לאומי לישראל בע"מ</t>
  </si>
  <si>
    <t>299919271</t>
  </si>
  <si>
    <t>סה"כ מניב</t>
  </si>
  <si>
    <t>סה"כ לא מניב</t>
  </si>
  <si>
    <t>גליל מור אגח א(ריבית לקבל)</t>
  </si>
  <si>
    <t>11088770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</si>
  <si>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</si>
  <si>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</si>
  <si>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</si>
  <si>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</si>
  <si>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</si>
  <si>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</si>
  <si>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</si>
  <si>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</si>
  <si>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</si>
  <si>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דקסיה הנפקות ז 3.55(ריבית לקבל)</t>
  </si>
  <si>
    <t>11198250</t>
  </si>
  <si>
    <t>דיסקונט השקעות אגח ט(פדיון לקבל)</t>
  </si>
  <si>
    <t>63902490</t>
  </si>
  <si>
    <t>דיסקונט השקעות אגח ט(ריבית לקבל)</t>
  </si>
  <si>
    <t>דלק רכב(דיבידנד לקבל)</t>
  </si>
  <si>
    <t>829010</t>
  </si>
  <si>
    <t>אפריקה   אגח כו(ריבית לקבל)</t>
  </si>
  <si>
    <t>61103650</t>
  </si>
  <si>
    <t>ביג אגח ג(ריבית לקבל)</t>
  </si>
  <si>
    <t>11069470</t>
  </si>
  <si>
    <t>גזית גלוב(דיבידנד לקבל)</t>
  </si>
  <si>
    <t>*אורמת טכנולוגיות(דיבידנד לקבל)</t>
  </si>
  <si>
    <t>דולר(לקבל)</t>
  </si>
  <si>
    <t>20001</t>
  </si>
  <si>
    <t>מגדל מקפת קרנות פנסיה וקופות גמל בע"מ</t>
  </si>
  <si>
    <t>בנק איגוד *</t>
  </si>
  <si>
    <t>יובנק בע"מ</t>
  </si>
  <si>
    <t>בנק דיסקונט</t>
  </si>
  <si>
    <t>בנק הפועלים</t>
  </si>
  <si>
    <t>בנק לאומי</t>
  </si>
  <si>
    <t>UBS</t>
  </si>
  <si>
    <t>US29250NAS45</t>
  </si>
  <si>
    <t>US4655621062</t>
  </si>
  <si>
    <t>CNE1000003G1</t>
  </si>
  <si>
    <t>CH0012221716</t>
  </si>
  <si>
    <t>US0152711091</t>
  </si>
  <si>
    <t>US78440X1019</t>
  </si>
  <si>
    <t>US7475251036</t>
  </si>
  <si>
    <t>US1011211018</t>
  </si>
  <si>
    <t>IE00B5BMR087</t>
  </si>
  <si>
    <t>lu0875160326</t>
  </si>
  <si>
    <t>DE000A0Q4R02</t>
  </si>
  <si>
    <t>US57060U2336</t>
  </si>
  <si>
    <t>FR0010345389</t>
  </si>
  <si>
    <t>US81369Y7040</t>
  </si>
  <si>
    <t>LU0566484704</t>
  </si>
  <si>
    <t>LU0389810994</t>
  </si>
  <si>
    <t>Vintage IX Migdal LP</t>
  </si>
  <si>
    <t>Evolution Venture Capital Fund</t>
  </si>
  <si>
    <t>Sky I</t>
  </si>
  <si>
    <t>Fimi Israel Opportunity II</t>
  </si>
  <si>
    <t>ANATOMY I</t>
  </si>
  <si>
    <t>Israel Infrastructure I</t>
  </si>
  <si>
    <t>NOY 2 infra &amp; energy investment LP</t>
  </si>
  <si>
    <t>ANATOMY 2</t>
  </si>
  <si>
    <t>Tene Growth II- Qnergy</t>
  </si>
  <si>
    <t>Reality III</t>
  </si>
  <si>
    <t>Accelmed growth partners</t>
  </si>
  <si>
    <t>fimi 6</t>
  </si>
  <si>
    <t>Orbimed  II</t>
  </si>
  <si>
    <t>NOY 2 co-investment Ashalim plot A</t>
  </si>
  <si>
    <t>sky 3</t>
  </si>
  <si>
    <t>meridiam III</t>
  </si>
  <si>
    <t>Rothschild Europportunities</t>
  </si>
  <si>
    <t>CICC Growth capital fund I</t>
  </si>
  <si>
    <t>Selene -mak</t>
  </si>
  <si>
    <t>KOTAK- CIIF I</t>
  </si>
  <si>
    <t>Brack Capital Real Estate llp</t>
  </si>
  <si>
    <t>Aviv Ventures I</t>
  </si>
  <si>
    <t>פלנוס טכנולוגיות לאומי</t>
  </si>
  <si>
    <t>Tene Growth II</t>
  </si>
  <si>
    <t>Viola PE 2 LP</t>
  </si>
  <si>
    <t>Klirmark Opportunity II</t>
  </si>
  <si>
    <t>Ares Special Situations Fund IV</t>
  </si>
  <si>
    <t>Blackstone RE VIII</t>
  </si>
  <si>
    <t>Brookfield Capital Partners IV</t>
  </si>
  <si>
    <t>Silverfleet II</t>
  </si>
  <si>
    <t>Rhone VRhone Capital Partners V</t>
  </si>
  <si>
    <t>Graph Tech Brookfield</t>
  </si>
  <si>
    <t>Brookfield  RE  II</t>
  </si>
  <si>
    <t>THOMA BRAVO</t>
  </si>
  <si>
    <t>Advent</t>
  </si>
  <si>
    <t>apollo natural pesources partners II</t>
  </si>
  <si>
    <t>Bluebay SLFI</t>
  </si>
  <si>
    <t>harbourvest ח-ן מנוהל</t>
  </si>
  <si>
    <t>Warburg Pincus China I</t>
  </si>
  <si>
    <t>harbourvest DOVER</t>
  </si>
  <si>
    <t>harbourvest Sec gridiron</t>
  </si>
  <si>
    <t>Permira</t>
  </si>
  <si>
    <t>Crescent mezzanine VII</t>
  </si>
  <si>
    <t>ARES private credit solutions</t>
  </si>
  <si>
    <t>Cheyne Real Estate Credit Holdings</t>
  </si>
  <si>
    <t>Horsley Bridge XII Ventures</t>
  </si>
  <si>
    <t>Migdal-HarbourVest 2016 Fund L.P. (Tranche B)</t>
  </si>
  <si>
    <t>harbourvest part' co inv fund IV</t>
  </si>
  <si>
    <t>waterton</t>
  </si>
  <si>
    <t>Vintage Migdal Co-investment</t>
  </si>
  <si>
    <t>MAGMA GROWTH EQUITY I</t>
  </si>
  <si>
    <t>Apollo Fund IX</t>
  </si>
  <si>
    <t>SVB</t>
  </si>
  <si>
    <t>נגב אנרגיה - אשלים תרמוסולאר שקלי</t>
  </si>
  <si>
    <t>נגב אנרגיה - אשלים תרמוסולאר צמוד</t>
  </si>
  <si>
    <t>איגודן תשתיות איכות סביבה</t>
  </si>
  <si>
    <t>כוכב הירדן אגירה שאובה - LONG TERM</t>
  </si>
  <si>
    <t>אגירה שאובה כוכב הירדן - SHORT TERM</t>
  </si>
  <si>
    <t>אגירה שאובה כוכב הירדן -  DEBT SERVICE</t>
  </si>
  <si>
    <t>אגירה שאובה כוכב הירדן -  STANDBY</t>
  </si>
  <si>
    <t>אגירה שאובה כוכב הירדן -  INCREASED</t>
  </si>
  <si>
    <t>שניאור צאלים - מסגרת ראשית</t>
  </si>
  <si>
    <t>שניאור צאלים - מסגרת מע"מ</t>
  </si>
  <si>
    <t>שניאור צאלים - להגדלת מינוף (06.2021)</t>
  </si>
  <si>
    <t>אריסון החזקות 1998 בע"מ</t>
  </si>
  <si>
    <t xml:space="preserve"> פי אס פי השקעות בעמ</t>
  </si>
  <si>
    <t>נבטים אנרגיות מסגרת להגדלת מינוף</t>
  </si>
  <si>
    <t>הליוס</t>
  </si>
  <si>
    <t>אנלייט</t>
  </si>
  <si>
    <t>דלק קידוחים - מאוחד</t>
  </si>
  <si>
    <t>LORDSTOWN</t>
  </si>
  <si>
    <t>FIREBOLT RB HOLDINGS LIMITED</t>
  </si>
  <si>
    <t>CPV FAIRVEIW</t>
  </si>
  <si>
    <t>AES SOUTHLAND ENEREGY LLC</t>
  </si>
  <si>
    <t>SUNRUN</t>
  </si>
  <si>
    <t>נטפים בע"מ (דולר קצר)</t>
  </si>
  <si>
    <t>11/06/08</t>
  </si>
  <si>
    <t>מובטחות משכנתא - גורם 01</t>
  </si>
  <si>
    <t>*גורם 33</t>
  </si>
  <si>
    <t>*גורם 28</t>
  </si>
  <si>
    <t>22/05/13</t>
  </si>
  <si>
    <t>גורם 07</t>
  </si>
  <si>
    <t>18/08/15</t>
  </si>
  <si>
    <t>גורם 29</t>
  </si>
  <si>
    <t>18/07/11</t>
  </si>
  <si>
    <t>20/07/15</t>
  </si>
  <si>
    <t>גורם 94</t>
  </si>
  <si>
    <t>13/07/14</t>
  </si>
  <si>
    <t>18/09/16</t>
  </si>
  <si>
    <t>גורם 30</t>
  </si>
  <si>
    <t>גורם 35</t>
  </si>
  <si>
    <t>13/05/14</t>
  </si>
  <si>
    <t>07/01/13</t>
  </si>
  <si>
    <t>26/12/12</t>
  </si>
  <si>
    <t>גורם 37</t>
  </si>
  <si>
    <t>30/06/15</t>
  </si>
  <si>
    <t>גורם 41</t>
  </si>
  <si>
    <t>גורם 47</t>
  </si>
  <si>
    <t>07/10/15</t>
  </si>
  <si>
    <t>גורם 61</t>
  </si>
  <si>
    <t>גורם 69</t>
  </si>
  <si>
    <t>גורם 81</t>
  </si>
  <si>
    <t>גורם 40</t>
  </si>
  <si>
    <t>13/12/16</t>
  </si>
  <si>
    <t>06/01/16</t>
  </si>
  <si>
    <t>גורם 62</t>
  </si>
  <si>
    <t>17/02/15</t>
  </si>
  <si>
    <t>19/02/15</t>
  </si>
  <si>
    <t>גורם 63</t>
  </si>
  <si>
    <t>גורם 64</t>
  </si>
  <si>
    <t>27606</t>
  </si>
  <si>
    <t>גורם 92</t>
  </si>
  <si>
    <t>גורם 26</t>
  </si>
  <si>
    <t>13/02/13</t>
  </si>
  <si>
    <t>25/02/13</t>
  </si>
  <si>
    <t>25/04/13</t>
  </si>
  <si>
    <t>25/06/13</t>
  </si>
  <si>
    <t>25/07/13</t>
  </si>
  <si>
    <t>26/08/13</t>
  </si>
  <si>
    <t>30/09/13</t>
  </si>
  <si>
    <t>24/10/13</t>
  </si>
  <si>
    <t>19/11/13</t>
  </si>
  <si>
    <t>22/12/13</t>
  </si>
  <si>
    <t>04/02/14</t>
  </si>
  <si>
    <t>27/03/14</t>
  </si>
  <si>
    <t>16/07/14</t>
  </si>
  <si>
    <t>22/02/15</t>
  </si>
  <si>
    <t>28/05/13</t>
  </si>
  <si>
    <t>17/07/16</t>
  </si>
  <si>
    <t>גורם 38</t>
  </si>
  <si>
    <t>גורם 43</t>
  </si>
  <si>
    <t>26/06/14</t>
  </si>
  <si>
    <t>11/06/15</t>
  </si>
  <si>
    <t>10/12/15</t>
  </si>
  <si>
    <t>14/03/16</t>
  </si>
  <si>
    <t>27/05/15</t>
  </si>
  <si>
    <t>22/08/16</t>
  </si>
  <si>
    <t>12/12/16</t>
  </si>
  <si>
    <t>10/03/17</t>
  </si>
  <si>
    <t>13/06/17</t>
  </si>
  <si>
    <t>11/09/14</t>
  </si>
  <si>
    <t>16/09/15</t>
  </si>
  <si>
    <t>31/08/15</t>
  </si>
  <si>
    <t>07/01/16</t>
  </si>
  <si>
    <t>21/04/16</t>
  </si>
  <si>
    <t>גורם 67</t>
  </si>
  <si>
    <t>גורם 68</t>
  </si>
  <si>
    <t>01/05/16</t>
  </si>
  <si>
    <t>גורם 76</t>
  </si>
  <si>
    <t>27556</t>
  </si>
  <si>
    <t>גורם 77</t>
  </si>
  <si>
    <t>גורם 17</t>
  </si>
  <si>
    <t>גורם 70</t>
  </si>
  <si>
    <t>03/01/16</t>
  </si>
  <si>
    <t>*גורם 14</t>
  </si>
  <si>
    <t>גורם 96</t>
  </si>
  <si>
    <t>גורם 97</t>
  </si>
  <si>
    <t>גורם 98</t>
  </si>
  <si>
    <t>גורם 01</t>
  </si>
  <si>
    <t>גורם 101</t>
  </si>
  <si>
    <t>27603</t>
  </si>
  <si>
    <t>גורם 87</t>
  </si>
  <si>
    <t>27601</t>
  </si>
  <si>
    <t>גורם 88</t>
  </si>
  <si>
    <t>27602</t>
  </si>
  <si>
    <t>גורם 91</t>
  </si>
  <si>
    <t>27605</t>
  </si>
  <si>
    <t>גורם 93</t>
  </si>
  <si>
    <t>27604</t>
  </si>
  <si>
    <t>27598</t>
  </si>
  <si>
    <t>גורם 79</t>
  </si>
  <si>
    <t>27600</t>
  </si>
  <si>
    <t>גורם 86</t>
  </si>
  <si>
    <t>27597</t>
  </si>
  <si>
    <t>11/03/16</t>
  </si>
  <si>
    <t>גורם 84</t>
  </si>
  <si>
    <t>גורם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</si>
</sst>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9"/>
      <color theme="1"/>
      <name val="Arial"/>
      <family val="2"/>
      <charset val="177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14" fontId="2" fillId="0" borderId="0" xfId="0" applyNumberFormat="1" applyFont="1" applyAlignment="1">
      <alignment horizontal="center"/>
    </xf>
    <xf numFmtId="14" fontId="7" fillId="2" borderId="13" xfId="0" applyNumberFormat="1" applyFont="1" applyFill="1" applyBorder="1" applyAlignment="1">
      <alignment horizontal="center" vertical="center" wrapText="1"/>
    </xf>
    <xf numFmtId="14" fontId="8" fillId="2" borderId="4" xfId="0" applyNumberFormat="1" applyFont="1" applyFill="1" applyBorder="1" applyAlignment="1">
      <alignment horizontal="center" vertical="center" wrapText="1"/>
    </xf>
    <xf numFmtId="14" fontId="7" fillId="2" borderId="4" xfId="0" applyNumberFormat="1" applyFont="1" applyFill="1" applyBorder="1" applyAlignment="1">
      <alignment horizontal="center" wrapText="1"/>
    </xf>
    <xf numFmtId="14" fontId="19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left"/>
    </xf>
    <xf numFmtId="4" fontId="20" fillId="4" borderId="0" xfId="0" applyNumberFormat="1" applyFont="1" applyFill="1"/>
    <xf numFmtId="0" fontId="20" fillId="0" borderId="0" xfId="0" applyFont="1"/>
    <xf numFmtId="4" fontId="20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abSelected="1" workbookViewId="0">
      <selection activeCell="B3" sqref="B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79" t="s">
        <v>196</v>
      </c>
    </row>
    <row r="2" spans="1:36">
      <c r="B2" s="2" t="s">
        <v>1</v>
      </c>
      <c r="C2" s="12" t="s">
        <v>2979</v>
      </c>
    </row>
    <row r="3" spans="1:36">
      <c r="B3" s="2" t="s">
        <v>2</v>
      </c>
      <c r="C3" s="79" t="s">
        <v>197</v>
      </c>
    </row>
    <row r="4" spans="1:36">
      <c r="B4" s="2" t="s">
        <v>3</v>
      </c>
      <c r="C4" s="79" t="s">
        <v>198</v>
      </c>
    </row>
    <row r="5" spans="1:36">
      <c r="B5" s="74" t="s">
        <v>199</v>
      </c>
      <c r="C5" t="s">
        <v>200</v>
      </c>
    </row>
    <row r="6" spans="1:36" ht="26.25" customHeight="1">
      <c r="B6" s="90" t="s">
        <v>4</v>
      </c>
      <c r="C6" s="91"/>
      <c r="D6" s="92"/>
    </row>
    <row r="7" spans="1:36" s="3" customFormat="1">
      <c r="B7" s="4"/>
      <c r="C7" s="60" t="s">
        <v>5</v>
      </c>
      <c r="D7" s="61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2" t="s">
        <v>6</v>
      </c>
      <c r="D8" s="63" t="s">
        <v>7</v>
      </c>
      <c r="AJ8" s="5" t="s">
        <v>8</v>
      </c>
    </row>
    <row r="9" spans="1:36" s="6" customFormat="1" ht="18" customHeight="1">
      <c r="B9" s="66"/>
      <c r="C9" s="65" t="s">
        <v>9</v>
      </c>
      <c r="D9" s="64" t="s">
        <v>10</v>
      </c>
      <c r="AJ9" s="5" t="s">
        <v>11</v>
      </c>
    </row>
    <row r="10" spans="1:36" s="6" customFormat="1" ht="18" customHeight="1">
      <c r="B10" s="67" t="s">
        <v>12</v>
      </c>
      <c r="C10" s="57"/>
      <c r="D10" s="58"/>
      <c r="AJ10" s="8"/>
    </row>
    <row r="11" spans="1:36">
      <c r="A11" s="9" t="s">
        <v>13</v>
      </c>
      <c r="B11" s="68" t="s">
        <v>14</v>
      </c>
      <c r="C11" s="75">
        <v>684416.31087110448</v>
      </c>
      <c r="D11" s="75">
        <f>C11/$C$42*100</f>
        <v>6.2115734921734447</v>
      </c>
    </row>
    <row r="12" spans="1:36">
      <c r="B12" s="68" t="s">
        <v>15</v>
      </c>
      <c r="C12" s="59"/>
      <c r="D12" s="59"/>
    </row>
    <row r="13" spans="1:36">
      <c r="A13" s="10" t="s">
        <v>13</v>
      </c>
      <c r="B13" s="69" t="s">
        <v>16</v>
      </c>
      <c r="C13" s="76">
        <v>2448788.1617804002</v>
      </c>
      <c r="D13" s="76">
        <f t="shared" ref="D13:D22" si="0">C13/$C$42*100</f>
        <v>22.224525324803242</v>
      </c>
    </row>
    <row r="14" spans="1:36">
      <c r="A14" s="10" t="s">
        <v>13</v>
      </c>
      <c r="B14" s="69" t="s">
        <v>17</v>
      </c>
      <c r="C14" s="76">
        <v>0</v>
      </c>
      <c r="D14" s="76">
        <f t="shared" si="0"/>
        <v>0</v>
      </c>
    </row>
    <row r="15" spans="1:36">
      <c r="A15" s="10" t="s">
        <v>13</v>
      </c>
      <c r="B15" s="69" t="s">
        <v>18</v>
      </c>
      <c r="C15" s="76">
        <v>1985600.7994602616</v>
      </c>
      <c r="D15" s="76">
        <f t="shared" si="0"/>
        <v>18.020764695493291</v>
      </c>
    </row>
    <row r="16" spans="1:36">
      <c r="A16" s="10" t="s">
        <v>13</v>
      </c>
      <c r="B16" s="69" t="s">
        <v>19</v>
      </c>
      <c r="C16" s="76">
        <v>1783335.0583354186</v>
      </c>
      <c r="D16" s="76">
        <f t="shared" si="0"/>
        <v>16.185056668098678</v>
      </c>
    </row>
    <row r="17" spans="1:4">
      <c r="A17" s="10" t="s">
        <v>13</v>
      </c>
      <c r="B17" s="69" t="s">
        <v>20</v>
      </c>
      <c r="C17" s="76">
        <v>711525.52319764055</v>
      </c>
      <c r="D17" s="76">
        <f t="shared" si="0"/>
        <v>6.4576092192689751</v>
      </c>
    </row>
    <row r="18" spans="1:4">
      <c r="A18" s="10" t="s">
        <v>13</v>
      </c>
      <c r="B18" s="69" t="s">
        <v>21</v>
      </c>
      <c r="C18" s="76">
        <v>1022807.8655933274</v>
      </c>
      <c r="D18" s="76">
        <f t="shared" si="0"/>
        <v>9.282721823826483</v>
      </c>
    </row>
    <row r="19" spans="1:4">
      <c r="A19" s="10" t="s">
        <v>13</v>
      </c>
      <c r="B19" s="69" t="s">
        <v>22</v>
      </c>
      <c r="C19" s="76">
        <v>144.56622200000001</v>
      </c>
      <c r="D19" s="76">
        <f t="shared" si="0"/>
        <v>1.3120431207957841E-3</v>
      </c>
    </row>
    <row r="20" spans="1:4">
      <c r="A20" s="10" t="s">
        <v>13</v>
      </c>
      <c r="B20" s="69" t="s">
        <v>23</v>
      </c>
      <c r="C20" s="76">
        <v>0</v>
      </c>
      <c r="D20" s="76">
        <f t="shared" si="0"/>
        <v>0</v>
      </c>
    </row>
    <row r="21" spans="1:4">
      <c r="A21" s="10" t="s">
        <v>13</v>
      </c>
      <c r="B21" s="69" t="s">
        <v>24</v>
      </c>
      <c r="C21" s="76">
        <v>24687.69087278107</v>
      </c>
      <c r="D21" s="76">
        <f t="shared" si="0"/>
        <v>0.22405866688530651</v>
      </c>
    </row>
    <row r="22" spans="1:4">
      <c r="A22" s="10" t="s">
        <v>13</v>
      </c>
      <c r="B22" s="69" t="s">
        <v>25</v>
      </c>
      <c r="C22" s="76">
        <v>2.2886400000000001E-4</v>
      </c>
      <c r="D22" s="76">
        <f t="shared" si="0"/>
        <v>2.0771064820232094E-9</v>
      </c>
    </row>
    <row r="23" spans="1:4">
      <c r="B23" s="68" t="s">
        <v>26</v>
      </c>
      <c r="C23" s="59"/>
      <c r="D23" s="59"/>
    </row>
    <row r="24" spans="1:4">
      <c r="A24" s="10" t="s">
        <v>13</v>
      </c>
      <c r="B24" s="69" t="s">
        <v>27</v>
      </c>
      <c r="C24" s="76">
        <v>0</v>
      </c>
      <c r="D24" s="76">
        <f t="shared" ref="D24:D37" si="1">C24/$C$42*100</f>
        <v>0</v>
      </c>
    </row>
    <row r="25" spans="1:4">
      <c r="A25" s="10" t="s">
        <v>13</v>
      </c>
      <c r="B25" s="69" t="s">
        <v>28</v>
      </c>
      <c r="C25" s="76">
        <v>0</v>
      </c>
      <c r="D25" s="76">
        <f t="shared" si="1"/>
        <v>0</v>
      </c>
    </row>
    <row r="26" spans="1:4">
      <c r="A26" s="10" t="s">
        <v>13</v>
      </c>
      <c r="B26" s="69" t="s">
        <v>18</v>
      </c>
      <c r="C26" s="76">
        <v>331930.33964047726</v>
      </c>
      <c r="D26" s="76">
        <f t="shared" si="1"/>
        <v>3.0125081273044292</v>
      </c>
    </row>
    <row r="27" spans="1:4">
      <c r="A27" s="10" t="s">
        <v>13</v>
      </c>
      <c r="B27" s="69" t="s">
        <v>29</v>
      </c>
      <c r="C27" s="76">
        <v>85706.763931287758</v>
      </c>
      <c r="D27" s="76">
        <f t="shared" si="1"/>
        <v>0.77785092856417271</v>
      </c>
    </row>
    <row r="28" spans="1:4">
      <c r="A28" s="10" t="s">
        <v>13</v>
      </c>
      <c r="B28" s="69" t="s">
        <v>30</v>
      </c>
      <c r="C28" s="76">
        <v>226434.44558181101</v>
      </c>
      <c r="D28" s="76">
        <f t="shared" si="1"/>
        <v>2.0550565168454251</v>
      </c>
    </row>
    <row r="29" spans="1:4">
      <c r="A29" s="10" t="s">
        <v>13</v>
      </c>
      <c r="B29" s="69" t="s">
        <v>31</v>
      </c>
      <c r="C29" s="76">
        <v>22735.834192492068</v>
      </c>
      <c r="D29" s="76">
        <f t="shared" si="1"/>
        <v>0.20634415449974744</v>
      </c>
    </row>
    <row r="30" spans="1:4">
      <c r="A30" s="10" t="s">
        <v>13</v>
      </c>
      <c r="B30" s="69" t="s">
        <v>32</v>
      </c>
      <c r="C30" s="76">
        <v>0</v>
      </c>
      <c r="D30" s="76">
        <f t="shared" si="1"/>
        <v>0</v>
      </c>
    </row>
    <row r="31" spans="1:4">
      <c r="A31" s="10" t="s">
        <v>13</v>
      </c>
      <c r="B31" s="69" t="s">
        <v>33</v>
      </c>
      <c r="C31" s="76">
        <v>1317.7053642632441</v>
      </c>
      <c r="D31" s="76">
        <f t="shared" si="1"/>
        <v>1.195913011005636E-2</v>
      </c>
    </row>
    <row r="32" spans="1:4">
      <c r="A32" s="10" t="s">
        <v>13</v>
      </c>
      <c r="B32" s="69" t="s">
        <v>34</v>
      </c>
      <c r="C32" s="76">
        <v>6.2353500000000004</v>
      </c>
      <c r="D32" s="76">
        <f t="shared" si="1"/>
        <v>5.6590315220757393E-5</v>
      </c>
    </row>
    <row r="33" spans="1:4">
      <c r="A33" s="10" t="s">
        <v>13</v>
      </c>
      <c r="B33" s="68" t="s">
        <v>35</v>
      </c>
      <c r="C33" s="76">
        <v>1299972.885233134</v>
      </c>
      <c r="D33" s="76">
        <f t="shared" si="1"/>
        <v>11.798195025745231</v>
      </c>
    </row>
    <row r="34" spans="1:4">
      <c r="A34" s="10" t="s">
        <v>13</v>
      </c>
      <c r="B34" s="68" t="s">
        <v>36</v>
      </c>
      <c r="C34" s="76">
        <v>388357.88062363502</v>
      </c>
      <c r="D34" s="76">
        <f t="shared" si="1"/>
        <v>3.5246289114415026</v>
      </c>
    </row>
    <row r="35" spans="1:4">
      <c r="A35" s="10" t="s">
        <v>13</v>
      </c>
      <c r="B35" s="68" t="s">
        <v>37</v>
      </c>
      <c r="C35" s="76">
        <v>0</v>
      </c>
      <c r="D35" s="76">
        <f t="shared" si="1"/>
        <v>0</v>
      </c>
    </row>
    <row r="36" spans="1:4">
      <c r="A36" s="10" t="s">
        <v>13</v>
      </c>
      <c r="B36" s="68" t="s">
        <v>38</v>
      </c>
      <c r="C36" s="76">
        <v>0</v>
      </c>
      <c r="D36" s="76">
        <f t="shared" si="1"/>
        <v>0</v>
      </c>
    </row>
    <row r="37" spans="1:4">
      <c r="A37" s="10" t="s">
        <v>13</v>
      </c>
      <c r="B37" s="68" t="s">
        <v>39</v>
      </c>
      <c r="C37" s="76">
        <v>636.71829047000006</v>
      </c>
      <c r="D37" s="76">
        <f t="shared" si="1"/>
        <v>5.7786794268997041E-3</v>
      </c>
    </row>
    <row r="38" spans="1:4">
      <c r="A38" s="10"/>
      <c r="B38" s="70" t="s">
        <v>40</v>
      </c>
      <c r="C38" s="59"/>
      <c r="D38" s="59"/>
    </row>
    <row r="39" spans="1:4">
      <c r="A39" s="10" t="s">
        <v>13</v>
      </c>
      <c r="B39" s="71" t="s">
        <v>41</v>
      </c>
      <c r="C39" s="76">
        <v>0</v>
      </c>
      <c r="D39" s="76">
        <f t="shared" ref="D39:D42" si="2">C39/$C$42*100</f>
        <v>0</v>
      </c>
    </row>
    <row r="40" spans="1:4">
      <c r="A40" s="10" t="s">
        <v>13</v>
      </c>
      <c r="B40" s="71" t="s">
        <v>42</v>
      </c>
      <c r="C40" s="76">
        <v>0</v>
      </c>
      <c r="D40" s="76">
        <f t="shared" si="2"/>
        <v>0</v>
      </c>
    </row>
    <row r="41" spans="1:4">
      <c r="A41" s="10" t="s">
        <v>13</v>
      </c>
      <c r="B41" s="71" t="s">
        <v>43</v>
      </c>
      <c r="C41" s="76">
        <v>0</v>
      </c>
      <c r="D41" s="76">
        <f t="shared" si="2"/>
        <v>0</v>
      </c>
    </row>
    <row r="42" spans="1:4">
      <c r="B42" s="71" t="s">
        <v>44</v>
      </c>
      <c r="C42" s="76">
        <v>11018404.784769367</v>
      </c>
      <c r="D42" s="76">
        <f t="shared" si="2"/>
        <v>100</v>
      </c>
    </row>
    <row r="43" spans="1:4">
      <c r="A43" s="10" t="s">
        <v>13</v>
      </c>
      <c r="B43" s="72" t="s">
        <v>45</v>
      </c>
      <c r="C43" s="76">
        <f>'יתרת התחייבות להשקעה'!C11</f>
        <v>608584.18574169569</v>
      </c>
      <c r="D43" s="76">
        <f>C43/$C$42*100</f>
        <v>5.523342059305496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3.5289999999999999</v>
      </c>
    </row>
    <row r="48" spans="1:4">
      <c r="C48" t="s">
        <v>113</v>
      </c>
      <c r="D48">
        <v>4.1569000000000003</v>
      </c>
    </row>
    <row r="49" spans="3:4">
      <c r="C49" t="s">
        <v>202</v>
      </c>
      <c r="D49">
        <v>3.6273</v>
      </c>
    </row>
    <row r="50" spans="3:4">
      <c r="C50" t="s">
        <v>116</v>
      </c>
      <c r="D50">
        <v>4.7356999999999996</v>
      </c>
    </row>
    <row r="51" spans="3:4">
      <c r="C51" t="s">
        <v>203</v>
      </c>
      <c r="D51">
        <v>3.1329000000000003E-2</v>
      </c>
    </row>
    <row r="52" spans="3:4">
      <c r="C52" t="s">
        <v>119</v>
      </c>
      <c r="D52">
        <v>2.8287</v>
      </c>
    </row>
    <row r="53" spans="3:4">
      <c r="C53" t="s">
        <v>123</v>
      </c>
      <c r="D53">
        <v>2.7612000000000001</v>
      </c>
    </row>
    <row r="54" spans="3:4">
      <c r="C54" t="s">
        <v>204</v>
      </c>
      <c r="D54">
        <v>0.43369999999999997</v>
      </c>
    </row>
    <row r="55" spans="3:4">
      <c r="C55" t="s">
        <v>205</v>
      </c>
      <c r="D55">
        <v>0.55869999999999997</v>
      </c>
    </row>
    <row r="56" spans="3:4">
      <c r="C56" t="s">
        <v>206</v>
      </c>
      <c r="D56">
        <v>0.45229999999999998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79" t="s">
        <v>196</v>
      </c>
    </row>
    <row r="2" spans="2:61">
      <c r="B2" s="2" t="s">
        <v>1</v>
      </c>
      <c r="C2" s="12" t="s">
        <v>2979</v>
      </c>
    </row>
    <row r="3" spans="2:61">
      <c r="B3" s="2" t="s">
        <v>2</v>
      </c>
      <c r="C3" s="79" t="s">
        <v>197</v>
      </c>
    </row>
    <row r="4" spans="2:61">
      <c r="B4" s="2" t="s">
        <v>3</v>
      </c>
      <c r="C4" s="79" t="s">
        <v>198</v>
      </c>
    </row>
    <row r="5" spans="2:61">
      <c r="B5" s="74" t="s">
        <v>199</v>
      </c>
      <c r="C5" t="s">
        <v>200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207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2169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271</v>
      </c>
      <c r="C14" t="s">
        <v>271</v>
      </c>
      <c r="D14" s="16"/>
      <c r="E14" t="s">
        <v>271</v>
      </c>
      <c r="F14" t="s">
        <v>271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2170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271</v>
      </c>
      <c r="C16" t="s">
        <v>271</v>
      </c>
      <c r="D16" s="16"/>
      <c r="E16" t="s">
        <v>271</v>
      </c>
      <c r="F16" t="s">
        <v>271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2171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271</v>
      </c>
      <c r="C18" t="s">
        <v>271</v>
      </c>
      <c r="D18" s="16"/>
      <c r="E18" t="s">
        <v>271</v>
      </c>
      <c r="F18" t="s">
        <v>271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1070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271</v>
      </c>
      <c r="C20" t="s">
        <v>271</v>
      </c>
      <c r="D20" s="16"/>
      <c r="E20" t="s">
        <v>271</v>
      </c>
      <c r="F20" t="s">
        <v>271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276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2169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271</v>
      </c>
      <c r="C23" t="s">
        <v>271</v>
      </c>
      <c r="D23" s="16"/>
      <c r="E23" t="s">
        <v>271</v>
      </c>
      <c r="F23" t="s">
        <v>271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2172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271</v>
      </c>
      <c r="C25" t="s">
        <v>271</v>
      </c>
      <c r="D25" s="16"/>
      <c r="E25" t="s">
        <v>271</v>
      </c>
      <c r="F25" t="s">
        <v>271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2171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271</v>
      </c>
      <c r="C27" t="s">
        <v>271</v>
      </c>
      <c r="D27" s="16"/>
      <c r="E27" t="s">
        <v>271</v>
      </c>
      <c r="F27" t="s">
        <v>271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2173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271</v>
      </c>
      <c r="C29" t="s">
        <v>271</v>
      </c>
      <c r="D29" s="16"/>
      <c r="E29" t="s">
        <v>271</v>
      </c>
      <c r="F29" t="s">
        <v>271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1070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271</v>
      </c>
      <c r="C31" t="s">
        <v>271</v>
      </c>
      <c r="D31" s="16"/>
      <c r="E31" t="s">
        <v>271</v>
      </c>
      <c r="F31" t="s">
        <v>271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278</v>
      </c>
      <c r="C32" s="16"/>
      <c r="D32" s="16"/>
      <c r="E32" s="16"/>
    </row>
    <row r="33" spans="2:5">
      <c r="B33" t="s">
        <v>382</v>
      </c>
      <c r="C33" s="16"/>
      <c r="D33" s="16"/>
      <c r="E33" s="16"/>
    </row>
    <row r="34" spans="2:5">
      <c r="B34" t="s">
        <v>383</v>
      </c>
      <c r="C34" s="16"/>
      <c r="D34" s="16"/>
      <c r="E34" s="16"/>
    </row>
    <row r="35" spans="2:5">
      <c r="B35" t="s">
        <v>384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opLeftCell="A7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79" t="s">
        <v>196</v>
      </c>
    </row>
    <row r="2" spans="1:60">
      <c r="B2" s="2" t="s">
        <v>1</v>
      </c>
      <c r="C2" s="12" t="s">
        <v>2979</v>
      </c>
    </row>
    <row r="3" spans="1:60">
      <c r="B3" s="2" t="s">
        <v>2</v>
      </c>
      <c r="C3" s="79" t="s">
        <v>197</v>
      </c>
    </row>
    <row r="4" spans="1:60">
      <c r="B4" s="2" t="s">
        <v>3</v>
      </c>
      <c r="C4" s="79" t="s">
        <v>198</v>
      </c>
    </row>
    <row r="5" spans="1:60">
      <c r="B5" s="74" t="s">
        <v>199</v>
      </c>
      <c r="C5" t="s">
        <v>200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103</v>
      </c>
      <c r="BF6" s="16" t="s">
        <v>104</v>
      </c>
      <c r="BH6" s="19" t="s">
        <v>105</v>
      </c>
    </row>
    <row r="7" spans="1:60" ht="26.25" customHeight="1">
      <c r="B7" s="103" t="s">
        <v>106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3345.06</v>
      </c>
      <c r="H11" s="25"/>
      <c r="I11" s="75">
        <v>24687.69087278107</v>
      </c>
      <c r="J11" s="75">
        <v>100</v>
      </c>
      <c r="K11" s="75">
        <v>0.22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207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271</v>
      </c>
      <c r="C13" t="s">
        <v>271</v>
      </c>
      <c r="D13" s="19"/>
      <c r="E13" t="s">
        <v>271</v>
      </c>
      <c r="F13" t="s">
        <v>271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276</v>
      </c>
      <c r="C14" s="19"/>
      <c r="D14" s="19"/>
      <c r="E14" s="19"/>
      <c r="F14" s="19"/>
      <c r="G14" s="78">
        <v>3345.06</v>
      </c>
      <c r="H14" s="19"/>
      <c r="I14" s="78">
        <v>24687.69087278107</v>
      </c>
      <c r="J14" s="78">
        <v>100</v>
      </c>
      <c r="K14" s="78">
        <v>0.22</v>
      </c>
      <c r="BF14" s="16" t="s">
        <v>129</v>
      </c>
    </row>
    <row r="15" spans="1:60">
      <c r="B15" t="s">
        <v>2174</v>
      </c>
      <c r="C15" t="s">
        <v>2175</v>
      </c>
      <c r="D15" t="s">
        <v>126</v>
      </c>
      <c r="E15" t="s">
        <v>126</v>
      </c>
      <c r="F15" t="s">
        <v>113</v>
      </c>
      <c r="G15" s="76">
        <v>430</v>
      </c>
      <c r="H15" s="76">
        <v>36915.742325581392</v>
      </c>
      <c r="I15" s="76">
        <v>659.8567118748</v>
      </c>
      <c r="J15" s="76">
        <v>2.67</v>
      </c>
      <c r="K15" s="76">
        <v>0.01</v>
      </c>
      <c r="BF15" s="16" t="s">
        <v>130</v>
      </c>
    </row>
    <row r="16" spans="1:60">
      <c r="B16" t="s">
        <v>2176</v>
      </c>
      <c r="C16" t="s">
        <v>2177</v>
      </c>
      <c r="D16" t="s">
        <v>126</v>
      </c>
      <c r="E16" t="s">
        <v>126</v>
      </c>
      <c r="F16" t="s">
        <v>109</v>
      </c>
      <c r="G16" s="76">
        <v>1433</v>
      </c>
      <c r="H16" s="76">
        <v>233499.99999999802</v>
      </c>
      <c r="I16" s="76">
        <v>11808.2280949999</v>
      </c>
      <c r="J16" s="76">
        <v>47.83</v>
      </c>
      <c r="K16" s="76">
        <v>0.11</v>
      </c>
      <c r="BF16" s="16" t="s">
        <v>131</v>
      </c>
    </row>
    <row r="17" spans="2:58">
      <c r="B17" t="s">
        <v>2178</v>
      </c>
      <c r="C17" t="s">
        <v>2179</v>
      </c>
      <c r="D17" t="s">
        <v>126</v>
      </c>
      <c r="E17" t="s">
        <v>126</v>
      </c>
      <c r="F17" t="s">
        <v>113</v>
      </c>
      <c r="G17" s="76">
        <v>0.09</v>
      </c>
      <c r="H17" s="76">
        <v>100</v>
      </c>
      <c r="I17" s="76">
        <v>3.7412099999999999E-4</v>
      </c>
      <c r="J17" s="76">
        <v>0</v>
      </c>
      <c r="K17" s="76">
        <v>0</v>
      </c>
      <c r="BF17" s="16" t="s">
        <v>132</v>
      </c>
    </row>
    <row r="18" spans="2:58">
      <c r="B18" t="s">
        <v>2180</v>
      </c>
      <c r="C18" t="s">
        <v>2181</v>
      </c>
      <c r="D18" t="s">
        <v>126</v>
      </c>
      <c r="E18" t="s">
        <v>126</v>
      </c>
      <c r="F18" t="s">
        <v>109</v>
      </c>
      <c r="G18" s="76">
        <v>160</v>
      </c>
      <c r="H18" s="76">
        <v>361617.63500000001</v>
      </c>
      <c r="I18" s="76">
        <v>2041.8378142639999</v>
      </c>
      <c r="J18" s="76">
        <v>8.27</v>
      </c>
      <c r="K18" s="76">
        <v>0.02</v>
      </c>
      <c r="BF18" s="16" t="s">
        <v>133</v>
      </c>
    </row>
    <row r="19" spans="2:58">
      <c r="B19" t="s">
        <v>2182</v>
      </c>
      <c r="C19" t="s">
        <v>2183</v>
      </c>
      <c r="D19" t="s">
        <v>126</v>
      </c>
      <c r="E19" t="s">
        <v>126</v>
      </c>
      <c r="F19" t="s">
        <v>109</v>
      </c>
      <c r="G19" s="76">
        <v>-0.03</v>
      </c>
      <c r="H19" s="76">
        <v>100</v>
      </c>
      <c r="I19" s="76">
        <v>-1.0587E-4</v>
      </c>
      <c r="J19" s="76">
        <v>0</v>
      </c>
      <c r="K19" s="76">
        <v>0</v>
      </c>
      <c r="BF19" s="16" t="s">
        <v>134</v>
      </c>
    </row>
    <row r="20" spans="2:58">
      <c r="B20" t="s">
        <v>2184</v>
      </c>
      <c r="C20" t="s">
        <v>2185</v>
      </c>
      <c r="D20" t="s">
        <v>126</v>
      </c>
      <c r="E20" t="s">
        <v>126</v>
      </c>
      <c r="F20" t="s">
        <v>203</v>
      </c>
      <c r="G20" s="76">
        <v>240</v>
      </c>
      <c r="H20" s="76">
        <v>90500000</v>
      </c>
      <c r="I20" s="76">
        <v>6804.6588000000002</v>
      </c>
      <c r="J20" s="76">
        <v>27.56</v>
      </c>
      <c r="K20" s="76">
        <v>0.06</v>
      </c>
      <c r="BF20" s="16" t="s">
        <v>135</v>
      </c>
    </row>
    <row r="21" spans="2:58">
      <c r="B21" t="s">
        <v>2186</v>
      </c>
      <c r="C21" t="s">
        <v>2187</v>
      </c>
      <c r="D21" t="s">
        <v>126</v>
      </c>
      <c r="E21" t="s">
        <v>126</v>
      </c>
      <c r="F21" t="s">
        <v>113</v>
      </c>
      <c r="G21" s="76">
        <v>874</v>
      </c>
      <c r="H21" s="76">
        <v>120125.66100000039</v>
      </c>
      <c r="I21" s="76">
        <v>4364.32214824328</v>
      </c>
      <c r="J21" s="76">
        <v>17.68</v>
      </c>
      <c r="K21" s="76">
        <v>0.04</v>
      </c>
      <c r="BF21" s="16" t="s">
        <v>126</v>
      </c>
    </row>
    <row r="22" spans="2:58">
      <c r="B22" t="s">
        <v>2188</v>
      </c>
      <c r="C22" t="s">
        <v>2189</v>
      </c>
      <c r="D22" t="s">
        <v>126</v>
      </c>
      <c r="E22" t="s">
        <v>126</v>
      </c>
      <c r="F22" t="s">
        <v>123</v>
      </c>
      <c r="G22" s="76">
        <v>21</v>
      </c>
      <c r="H22" s="76">
        <v>-63817.892500000169</v>
      </c>
      <c r="I22" s="76">
        <v>-37.004932601910099</v>
      </c>
      <c r="J22" s="76">
        <v>-0.15</v>
      </c>
      <c r="K22" s="76">
        <v>0</v>
      </c>
    </row>
    <row r="23" spans="2:58">
      <c r="B23" t="s">
        <v>2190</v>
      </c>
      <c r="C23" t="s">
        <v>2191</v>
      </c>
      <c r="D23" t="s">
        <v>126</v>
      </c>
      <c r="E23" t="s">
        <v>126</v>
      </c>
      <c r="F23" t="s">
        <v>116</v>
      </c>
      <c r="G23" s="76">
        <v>187</v>
      </c>
      <c r="H23" s="76">
        <v>-107750.00000000023</v>
      </c>
      <c r="I23" s="76">
        <v>-954.20803225000202</v>
      </c>
      <c r="J23" s="76">
        <v>-3.87</v>
      </c>
      <c r="K23" s="76">
        <v>-0.01</v>
      </c>
    </row>
    <row r="24" spans="2:58">
      <c r="B24" t="s">
        <v>278</v>
      </c>
      <c r="C24" s="19"/>
      <c r="D24" s="19"/>
      <c r="E24" s="19"/>
      <c r="F24" s="19"/>
      <c r="G24" s="19"/>
      <c r="H24" s="19"/>
    </row>
    <row r="25" spans="2:58">
      <c r="B25" t="s">
        <v>382</v>
      </c>
      <c r="C25" s="19"/>
      <c r="D25" s="19"/>
      <c r="E25" s="19"/>
      <c r="F25" s="19"/>
      <c r="G25" s="19"/>
      <c r="H25" s="19"/>
    </row>
    <row r="26" spans="2:58">
      <c r="B26" t="s">
        <v>383</v>
      </c>
      <c r="C26" s="19"/>
      <c r="D26" s="19"/>
      <c r="E26" s="19"/>
      <c r="F26" s="19"/>
      <c r="G26" s="19"/>
      <c r="H26" s="19"/>
    </row>
    <row r="27" spans="2:58">
      <c r="B27" t="s">
        <v>384</v>
      </c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topLeftCell="A25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79" t="s">
        <v>196</v>
      </c>
    </row>
    <row r="2" spans="2:81">
      <c r="B2" s="2" t="s">
        <v>1</v>
      </c>
      <c r="C2" s="12" t="s">
        <v>2979</v>
      </c>
    </row>
    <row r="3" spans="2:81">
      <c r="B3" s="2" t="s">
        <v>2</v>
      </c>
      <c r="C3" s="79" t="s">
        <v>197</v>
      </c>
      <c r="E3" s="15"/>
    </row>
    <row r="4" spans="2:81">
      <c r="B4" s="2" t="s">
        <v>3</v>
      </c>
      <c r="C4" s="79" t="s">
        <v>198</v>
      </c>
    </row>
    <row r="5" spans="2:81">
      <c r="B5" s="74" t="s">
        <v>199</v>
      </c>
      <c r="C5" t="s">
        <v>200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5">
        <v>2.67</v>
      </c>
      <c r="I11" s="7"/>
      <c r="J11" s="7"/>
      <c r="K11" s="75">
        <v>-140.57</v>
      </c>
      <c r="L11" s="75">
        <v>0.32</v>
      </c>
      <c r="M11" s="7"/>
      <c r="N11" s="75">
        <v>2.2886400000000001E-4</v>
      </c>
      <c r="O11" s="7"/>
      <c r="P11" s="75">
        <v>100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207</v>
      </c>
      <c r="H12" s="78">
        <v>2.67</v>
      </c>
      <c r="K12" s="78">
        <v>-140.57</v>
      </c>
      <c r="L12" s="78">
        <v>0.32</v>
      </c>
      <c r="N12" s="78">
        <v>2.2886400000000001E-4</v>
      </c>
      <c r="P12" s="78">
        <v>100</v>
      </c>
      <c r="Q12" s="78">
        <v>0</v>
      </c>
    </row>
    <row r="13" spans="2:81">
      <c r="B13" s="77" t="s">
        <v>2192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271</v>
      </c>
      <c r="C14" t="s">
        <v>271</v>
      </c>
      <c r="E14" t="s">
        <v>271</v>
      </c>
      <c r="H14" s="76">
        <v>0</v>
      </c>
      <c r="I14" t="s">
        <v>271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2193</v>
      </c>
      <c r="H15" s="78">
        <v>0.27</v>
      </c>
      <c r="K15" s="78">
        <v>425.83</v>
      </c>
      <c r="L15" s="78">
        <v>-0.16</v>
      </c>
      <c r="N15" s="78">
        <v>-1.14432E-4</v>
      </c>
      <c r="P15" s="78">
        <v>-50</v>
      </c>
      <c r="Q15" s="78">
        <v>0</v>
      </c>
    </row>
    <row r="16" spans="2:81">
      <c r="B16" t="s">
        <v>2194</v>
      </c>
      <c r="C16" t="s">
        <v>2195</v>
      </c>
      <c r="D16" t="s">
        <v>2196</v>
      </c>
      <c r="E16" t="s">
        <v>2197</v>
      </c>
      <c r="F16" t="s">
        <v>153</v>
      </c>
      <c r="G16" t="s">
        <v>2198</v>
      </c>
      <c r="H16" s="76">
        <v>0.27</v>
      </c>
      <c r="I16" t="s">
        <v>105</v>
      </c>
      <c r="J16" s="76">
        <v>2.12</v>
      </c>
      <c r="K16" s="76">
        <v>425.83</v>
      </c>
      <c r="L16" s="76">
        <v>-0.16</v>
      </c>
      <c r="M16" s="76">
        <v>71.52</v>
      </c>
      <c r="N16" s="76">
        <v>-1.14432E-4</v>
      </c>
      <c r="O16" s="76">
        <v>0</v>
      </c>
      <c r="P16" s="76">
        <v>-50</v>
      </c>
      <c r="Q16" s="76">
        <v>0</v>
      </c>
    </row>
    <row r="17" spans="2:17">
      <c r="B17" s="77" t="s">
        <v>2199</v>
      </c>
      <c r="H17" s="78">
        <v>1.87</v>
      </c>
      <c r="K17" s="78">
        <v>48.23</v>
      </c>
      <c r="L17" s="78">
        <v>0.48</v>
      </c>
      <c r="N17" s="78">
        <v>3.4329599999999999E-4</v>
      </c>
      <c r="P17" s="78">
        <v>150</v>
      </c>
      <c r="Q17" s="78">
        <v>0</v>
      </c>
    </row>
    <row r="18" spans="2:17">
      <c r="B18" s="77" t="s">
        <v>2200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271</v>
      </c>
      <c r="C19" t="s">
        <v>271</v>
      </c>
      <c r="E19" t="s">
        <v>271</v>
      </c>
      <c r="H19" s="76">
        <v>0</v>
      </c>
      <c r="I19" t="s">
        <v>271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2201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271</v>
      </c>
      <c r="C21" t="s">
        <v>271</v>
      </c>
      <c r="E21" t="s">
        <v>271</v>
      </c>
      <c r="H21" s="76">
        <v>0</v>
      </c>
      <c r="I21" t="s">
        <v>271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2202</v>
      </c>
      <c r="H22" s="78">
        <v>1.87</v>
      </c>
      <c r="K22" s="78">
        <v>48.23</v>
      </c>
      <c r="L22" s="78">
        <v>0.48</v>
      </c>
      <c r="N22" s="78">
        <v>3.4329599999999999E-4</v>
      </c>
      <c r="P22" s="78">
        <v>150</v>
      </c>
      <c r="Q22" s="78">
        <v>0</v>
      </c>
    </row>
    <row r="23" spans="2:17">
      <c r="B23" t="s">
        <v>2203</v>
      </c>
      <c r="C23" t="s">
        <v>2195</v>
      </c>
      <c r="D23" t="s">
        <v>2196</v>
      </c>
      <c r="E23" t="s">
        <v>2197</v>
      </c>
      <c r="F23" t="s">
        <v>153</v>
      </c>
      <c r="G23" t="s">
        <v>445</v>
      </c>
      <c r="H23" s="76">
        <v>1.87</v>
      </c>
      <c r="I23" t="s">
        <v>105</v>
      </c>
      <c r="J23" s="76">
        <v>2.12</v>
      </c>
      <c r="K23" s="76">
        <v>48.23</v>
      </c>
      <c r="L23" s="76">
        <v>0.48</v>
      </c>
      <c r="M23" s="76">
        <v>71.52</v>
      </c>
      <c r="N23" s="76">
        <v>3.4329599999999999E-4</v>
      </c>
      <c r="O23" s="76">
        <v>0</v>
      </c>
      <c r="P23" s="76">
        <v>150</v>
      </c>
      <c r="Q23" s="76">
        <v>0</v>
      </c>
    </row>
    <row r="24" spans="2:17">
      <c r="B24" s="77" t="s">
        <v>2204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271</v>
      </c>
      <c r="C25" t="s">
        <v>271</v>
      </c>
      <c r="E25" t="s">
        <v>271</v>
      </c>
      <c r="H25" s="76">
        <v>0</v>
      </c>
      <c r="I25" t="s">
        <v>271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276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2192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271</v>
      </c>
      <c r="C28" t="s">
        <v>271</v>
      </c>
      <c r="E28" t="s">
        <v>271</v>
      </c>
      <c r="H28" s="76">
        <v>0</v>
      </c>
      <c r="I28" t="s">
        <v>271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2193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271</v>
      </c>
      <c r="C30" t="s">
        <v>271</v>
      </c>
      <c r="E30" t="s">
        <v>271</v>
      </c>
      <c r="H30" s="76">
        <v>0</v>
      </c>
      <c r="I30" t="s">
        <v>271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2199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2200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271</v>
      </c>
      <c r="C33" t="s">
        <v>271</v>
      </c>
      <c r="E33" t="s">
        <v>271</v>
      </c>
      <c r="H33" s="76">
        <v>0</v>
      </c>
      <c r="I33" t="s">
        <v>271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2201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271</v>
      </c>
      <c r="C35" t="s">
        <v>271</v>
      </c>
      <c r="E35" t="s">
        <v>271</v>
      </c>
      <c r="H35" s="76">
        <v>0</v>
      </c>
      <c r="I35" t="s">
        <v>271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2202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271</v>
      </c>
      <c r="C37" t="s">
        <v>271</v>
      </c>
      <c r="E37" t="s">
        <v>271</v>
      </c>
      <c r="H37" s="76">
        <v>0</v>
      </c>
      <c r="I37" t="s">
        <v>271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2204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271</v>
      </c>
      <c r="C39" t="s">
        <v>271</v>
      </c>
      <c r="E39" t="s">
        <v>271</v>
      </c>
      <c r="H39" s="76">
        <v>0</v>
      </c>
      <c r="I39" t="s">
        <v>271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278</v>
      </c>
    </row>
    <row r="41" spans="2:17">
      <c r="B41" t="s">
        <v>382</v>
      </c>
    </row>
    <row r="42" spans="2:17">
      <c r="B42" t="s">
        <v>383</v>
      </c>
    </row>
    <row r="43" spans="2:17">
      <c r="B43" t="s">
        <v>384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79" t="s">
        <v>196</v>
      </c>
    </row>
    <row r="2" spans="2:72">
      <c r="B2" s="2" t="s">
        <v>1</v>
      </c>
      <c r="C2" s="12" t="s">
        <v>2979</v>
      </c>
    </row>
    <row r="3" spans="2:72">
      <c r="B3" s="2" t="s">
        <v>2</v>
      </c>
      <c r="C3" s="79" t="s">
        <v>197</v>
      </c>
    </row>
    <row r="4" spans="2:72">
      <c r="B4" s="2" t="s">
        <v>3</v>
      </c>
      <c r="C4" s="79" t="s">
        <v>198</v>
      </c>
    </row>
    <row r="5" spans="2:72">
      <c r="B5" s="74" t="s">
        <v>199</v>
      </c>
      <c r="C5" t="s">
        <v>200</v>
      </c>
    </row>
    <row r="6" spans="2:7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207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2205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271</v>
      </c>
      <c r="C14" t="s">
        <v>271</v>
      </c>
      <c r="D14" t="s">
        <v>271</v>
      </c>
      <c r="G14" s="76">
        <v>0</v>
      </c>
      <c r="H14" t="s">
        <v>271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2206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271</v>
      </c>
      <c r="C16" t="s">
        <v>271</v>
      </c>
      <c r="D16" t="s">
        <v>271</v>
      </c>
      <c r="G16" s="76">
        <v>0</v>
      </c>
      <c r="H16" t="s">
        <v>271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2207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271</v>
      </c>
      <c r="C18" t="s">
        <v>271</v>
      </c>
      <c r="D18" t="s">
        <v>271</v>
      </c>
      <c r="G18" s="76">
        <v>0</v>
      </c>
      <c r="H18" t="s">
        <v>271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2208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271</v>
      </c>
      <c r="C20" t="s">
        <v>271</v>
      </c>
      <c r="D20" t="s">
        <v>271</v>
      </c>
      <c r="G20" s="76">
        <v>0</v>
      </c>
      <c r="H20" t="s">
        <v>271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1070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271</v>
      </c>
      <c r="C22" t="s">
        <v>271</v>
      </c>
      <c r="D22" t="s">
        <v>271</v>
      </c>
      <c r="G22" s="76">
        <v>0</v>
      </c>
      <c r="H22" t="s">
        <v>271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276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380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271</v>
      </c>
      <c r="C25" t="s">
        <v>271</v>
      </c>
      <c r="D25" t="s">
        <v>271</v>
      </c>
      <c r="G25" s="76">
        <v>0</v>
      </c>
      <c r="H25" t="s">
        <v>271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2209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271</v>
      </c>
      <c r="C27" t="s">
        <v>271</v>
      </c>
      <c r="D27" t="s">
        <v>271</v>
      </c>
      <c r="G27" s="76">
        <v>0</v>
      </c>
      <c r="H27" t="s">
        <v>271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382</v>
      </c>
    </row>
    <row r="29" spans="2:16">
      <c r="B29" t="s">
        <v>383</v>
      </c>
    </row>
    <row r="30" spans="2:16">
      <c r="B30" t="s">
        <v>384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79" t="s">
        <v>196</v>
      </c>
    </row>
    <row r="2" spans="2:65">
      <c r="B2" s="2" t="s">
        <v>1</v>
      </c>
      <c r="C2" s="12" t="s">
        <v>2979</v>
      </c>
    </row>
    <row r="3" spans="2:65">
      <c r="B3" s="2" t="s">
        <v>2</v>
      </c>
      <c r="C3" s="79" t="s">
        <v>197</v>
      </c>
    </row>
    <row r="4" spans="2:65">
      <c r="B4" s="2" t="s">
        <v>3</v>
      </c>
      <c r="C4" s="79" t="s">
        <v>198</v>
      </c>
    </row>
    <row r="5" spans="2:65">
      <c r="B5" s="74" t="s">
        <v>199</v>
      </c>
      <c r="C5" t="s">
        <v>200</v>
      </c>
    </row>
    <row r="6" spans="2:6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207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2210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271</v>
      </c>
      <c r="C14" t="s">
        <v>271</v>
      </c>
      <c r="D14" s="16"/>
      <c r="E14" s="16"/>
      <c r="F14" t="s">
        <v>271</v>
      </c>
      <c r="G14" t="s">
        <v>271</v>
      </c>
      <c r="J14" s="76">
        <v>0</v>
      </c>
      <c r="K14" t="s">
        <v>271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2211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271</v>
      </c>
      <c r="C16" t="s">
        <v>271</v>
      </c>
      <c r="D16" s="16"/>
      <c r="E16" s="16"/>
      <c r="F16" t="s">
        <v>271</v>
      </c>
      <c r="G16" t="s">
        <v>271</v>
      </c>
      <c r="J16" s="76">
        <v>0</v>
      </c>
      <c r="K16" t="s">
        <v>271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386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271</v>
      </c>
      <c r="C18" t="s">
        <v>271</v>
      </c>
      <c r="D18" s="16"/>
      <c r="E18" s="16"/>
      <c r="F18" t="s">
        <v>271</v>
      </c>
      <c r="G18" t="s">
        <v>271</v>
      </c>
      <c r="J18" s="76">
        <v>0</v>
      </c>
      <c r="K18" t="s">
        <v>271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1070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271</v>
      </c>
      <c r="C20" t="s">
        <v>271</v>
      </c>
      <c r="D20" s="16"/>
      <c r="E20" s="16"/>
      <c r="F20" t="s">
        <v>271</v>
      </c>
      <c r="G20" t="s">
        <v>271</v>
      </c>
      <c r="J20" s="76">
        <v>0</v>
      </c>
      <c r="K20" t="s">
        <v>271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276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2212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271</v>
      </c>
      <c r="C23" t="s">
        <v>271</v>
      </c>
      <c r="D23" s="16"/>
      <c r="E23" s="16"/>
      <c r="F23" t="s">
        <v>271</v>
      </c>
      <c r="G23" t="s">
        <v>271</v>
      </c>
      <c r="J23" s="76">
        <v>0</v>
      </c>
      <c r="K23" t="s">
        <v>271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2213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271</v>
      </c>
      <c r="C25" t="s">
        <v>271</v>
      </c>
      <c r="D25" s="16"/>
      <c r="E25" s="16"/>
      <c r="F25" t="s">
        <v>271</v>
      </c>
      <c r="G25" t="s">
        <v>271</v>
      </c>
      <c r="J25" s="76">
        <v>0</v>
      </c>
      <c r="K25" t="s">
        <v>271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278</v>
      </c>
      <c r="D26" s="16"/>
      <c r="E26" s="16"/>
      <c r="F26" s="16"/>
    </row>
    <row r="27" spans="2:19">
      <c r="B27" t="s">
        <v>382</v>
      </c>
      <c r="D27" s="16"/>
      <c r="E27" s="16"/>
      <c r="F27" s="16"/>
    </row>
    <row r="28" spans="2:19">
      <c r="B28" t="s">
        <v>383</v>
      </c>
      <c r="D28" s="16"/>
      <c r="E28" s="16"/>
      <c r="F28" s="16"/>
    </row>
    <row r="29" spans="2:19">
      <c r="B29" t="s">
        <v>384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40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16.710937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79" t="s">
        <v>196</v>
      </c>
    </row>
    <row r="2" spans="2:81">
      <c r="B2" s="2" t="s">
        <v>1</v>
      </c>
      <c r="C2" s="12" t="s">
        <v>2979</v>
      </c>
    </row>
    <row r="3" spans="2:81">
      <c r="B3" s="2" t="s">
        <v>2</v>
      </c>
      <c r="C3" s="79" t="s">
        <v>197</v>
      </c>
    </row>
    <row r="4" spans="2:81">
      <c r="B4" s="2" t="s">
        <v>3</v>
      </c>
      <c r="C4" s="79" t="s">
        <v>198</v>
      </c>
    </row>
    <row r="5" spans="2:81">
      <c r="B5" s="74" t="s">
        <v>199</v>
      </c>
      <c r="C5" t="s">
        <v>200</v>
      </c>
    </row>
    <row r="6" spans="2:81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5">
        <v>5.52</v>
      </c>
      <c r="K11" s="7"/>
      <c r="L11" s="7"/>
      <c r="M11" s="75">
        <v>2.29</v>
      </c>
      <c r="N11" s="75">
        <v>251525171.09999999</v>
      </c>
      <c r="O11" s="7"/>
      <c r="P11" s="75">
        <v>331930.33964047726</v>
      </c>
      <c r="Q11" s="7"/>
      <c r="R11" s="75">
        <v>100</v>
      </c>
      <c r="S11" s="75">
        <v>3.01</v>
      </c>
      <c r="T11" s="35"/>
      <c r="BZ11" s="16"/>
      <c r="CC11" s="16"/>
    </row>
    <row r="12" spans="2:81">
      <c r="B12" s="77" t="s">
        <v>207</v>
      </c>
      <c r="C12" s="16"/>
      <c r="D12" s="16"/>
      <c r="E12" s="16"/>
      <c r="J12" s="78">
        <v>5.47</v>
      </c>
      <c r="M12" s="78">
        <v>2.19</v>
      </c>
      <c r="N12" s="78">
        <v>246822171.09999999</v>
      </c>
      <c r="P12" s="78">
        <v>315910.11326986726</v>
      </c>
      <c r="R12" s="78">
        <v>95.17</v>
      </c>
      <c r="S12" s="78">
        <v>2.87</v>
      </c>
    </row>
    <row r="13" spans="2:81">
      <c r="B13" s="77" t="s">
        <v>2210</v>
      </c>
      <c r="C13" s="16"/>
      <c r="D13" s="16"/>
      <c r="E13" s="16"/>
      <c r="J13" s="78">
        <v>5.45</v>
      </c>
      <c r="M13" s="78">
        <v>1.71</v>
      </c>
      <c r="N13" s="78">
        <v>200234976.38999999</v>
      </c>
      <c r="P13" s="78">
        <v>258262.84983589352</v>
      </c>
      <c r="R13" s="78">
        <v>77.81</v>
      </c>
      <c r="S13" s="78">
        <v>2.34</v>
      </c>
    </row>
    <row r="14" spans="2:81">
      <c r="B14" t="s">
        <v>2214</v>
      </c>
      <c r="C14" t="s">
        <v>2215</v>
      </c>
      <c r="D14" t="s">
        <v>126</v>
      </c>
      <c r="E14" t="s">
        <v>391</v>
      </c>
      <c r="F14" t="s">
        <v>392</v>
      </c>
      <c r="G14" t="s">
        <v>217</v>
      </c>
      <c r="H14" t="s">
        <v>152</v>
      </c>
      <c r="I14" t="s">
        <v>2216</v>
      </c>
      <c r="J14" s="76">
        <v>0.01</v>
      </c>
      <c r="K14" t="s">
        <v>105</v>
      </c>
      <c r="L14" s="76">
        <v>0</v>
      </c>
      <c r="M14" s="76">
        <v>0.01</v>
      </c>
      <c r="N14" s="76">
        <v>43851</v>
      </c>
      <c r="O14" s="76">
        <v>9.9999999999999995E-7</v>
      </c>
      <c r="P14" s="76">
        <v>4.3850999999999997E-7</v>
      </c>
      <c r="Q14" s="76">
        <v>0</v>
      </c>
      <c r="R14" s="76">
        <v>0</v>
      </c>
      <c r="S14" s="76">
        <v>0</v>
      </c>
    </row>
    <row r="15" spans="2:81">
      <c r="B15" t="s">
        <v>2217</v>
      </c>
      <c r="C15" t="s">
        <v>2218</v>
      </c>
      <c r="D15" t="s">
        <v>126</v>
      </c>
      <c r="E15" t="s">
        <v>2219</v>
      </c>
      <c r="F15" t="s">
        <v>130</v>
      </c>
      <c r="G15" t="s">
        <v>217</v>
      </c>
      <c r="H15" t="s">
        <v>152</v>
      </c>
      <c r="I15" t="s">
        <v>284</v>
      </c>
      <c r="J15" s="76">
        <v>9.17</v>
      </c>
      <c r="K15" t="s">
        <v>105</v>
      </c>
      <c r="L15" s="76">
        <v>4.9000000000000004</v>
      </c>
      <c r="M15" s="76">
        <v>1.46</v>
      </c>
      <c r="N15" s="76">
        <v>8085287</v>
      </c>
      <c r="O15" s="76">
        <v>165.86</v>
      </c>
      <c r="P15" s="76">
        <v>13410.2570182</v>
      </c>
      <c r="Q15" s="76">
        <v>0.41</v>
      </c>
      <c r="R15" s="76">
        <v>4.04</v>
      </c>
      <c r="S15" s="76">
        <v>0.12</v>
      </c>
    </row>
    <row r="16" spans="2:81">
      <c r="B16" t="s">
        <v>2220</v>
      </c>
      <c r="C16" t="s">
        <v>2221</v>
      </c>
      <c r="D16" t="s">
        <v>126</v>
      </c>
      <c r="E16" t="s">
        <v>2219</v>
      </c>
      <c r="F16" t="s">
        <v>130</v>
      </c>
      <c r="G16" t="s">
        <v>217</v>
      </c>
      <c r="H16" t="s">
        <v>152</v>
      </c>
      <c r="I16" t="s">
        <v>2222</v>
      </c>
      <c r="J16" s="76">
        <v>12.26</v>
      </c>
      <c r="K16" t="s">
        <v>105</v>
      </c>
      <c r="L16" s="76">
        <v>4.0999999999999996</v>
      </c>
      <c r="M16" s="76">
        <v>2.14</v>
      </c>
      <c r="N16" s="76">
        <v>33826011.43</v>
      </c>
      <c r="O16" s="76">
        <v>129.03</v>
      </c>
      <c r="P16" s="76">
        <v>43645.702548128997</v>
      </c>
      <c r="Q16" s="76">
        <v>1.01</v>
      </c>
      <c r="R16" s="76">
        <v>13.15</v>
      </c>
      <c r="S16" s="76">
        <v>0.4</v>
      </c>
    </row>
    <row r="17" spans="2:19">
      <c r="B17" t="s">
        <v>2223</v>
      </c>
      <c r="C17" t="s">
        <v>2224</v>
      </c>
      <c r="D17" t="s">
        <v>126</v>
      </c>
      <c r="E17" t="s">
        <v>2225</v>
      </c>
      <c r="F17" t="s">
        <v>130</v>
      </c>
      <c r="G17" t="s">
        <v>217</v>
      </c>
      <c r="H17" t="s">
        <v>152</v>
      </c>
      <c r="I17" t="s">
        <v>2226</v>
      </c>
      <c r="J17" s="76">
        <v>1.81</v>
      </c>
      <c r="K17" t="s">
        <v>105</v>
      </c>
      <c r="L17" s="76">
        <v>5</v>
      </c>
      <c r="M17" s="76">
        <v>0.68</v>
      </c>
      <c r="N17" s="76">
        <v>86642.38</v>
      </c>
      <c r="O17" s="76">
        <v>128.58000000000001</v>
      </c>
      <c r="P17" s="76">
        <v>111.404772204</v>
      </c>
      <c r="Q17" s="76">
        <v>0.3</v>
      </c>
      <c r="R17" s="76">
        <v>0.03</v>
      </c>
      <c r="S17" s="76">
        <v>0</v>
      </c>
    </row>
    <row r="18" spans="2:19">
      <c r="B18" t="s">
        <v>2227</v>
      </c>
      <c r="C18" t="s">
        <v>2228</v>
      </c>
      <c r="D18" t="s">
        <v>126</v>
      </c>
      <c r="E18" t="s">
        <v>2229</v>
      </c>
      <c r="F18" t="s">
        <v>1399</v>
      </c>
      <c r="G18" t="s">
        <v>2230</v>
      </c>
      <c r="H18" t="s">
        <v>153</v>
      </c>
      <c r="I18" t="s">
        <v>487</v>
      </c>
      <c r="J18" s="76">
        <v>8.98</v>
      </c>
      <c r="K18" t="s">
        <v>105</v>
      </c>
      <c r="L18" s="76">
        <v>2.14</v>
      </c>
      <c r="M18" s="76">
        <v>1.57</v>
      </c>
      <c r="N18" s="76">
        <v>10528000</v>
      </c>
      <c r="O18" s="76">
        <v>105.7</v>
      </c>
      <c r="P18" s="76">
        <v>11128.096</v>
      </c>
      <c r="Q18" s="76">
        <v>4.05</v>
      </c>
      <c r="R18" s="76">
        <v>3.35</v>
      </c>
      <c r="S18" s="76">
        <v>0.1</v>
      </c>
    </row>
    <row r="19" spans="2:19">
      <c r="B19" t="s">
        <v>2231</v>
      </c>
      <c r="C19" t="s">
        <v>2232</v>
      </c>
      <c r="D19" t="s">
        <v>126</v>
      </c>
      <c r="E19" t="s">
        <v>1296</v>
      </c>
      <c r="F19" t="s">
        <v>392</v>
      </c>
      <c r="G19" t="s">
        <v>214</v>
      </c>
      <c r="H19" t="s">
        <v>152</v>
      </c>
      <c r="I19" t="s">
        <v>2226</v>
      </c>
      <c r="J19" s="76">
        <v>0.18</v>
      </c>
      <c r="K19" t="s">
        <v>105</v>
      </c>
      <c r="L19" s="76">
        <v>6.5</v>
      </c>
      <c r="M19" s="76">
        <v>2.4500000000000002</v>
      </c>
      <c r="N19" s="76">
        <v>208983.56</v>
      </c>
      <c r="O19" s="76">
        <v>127.4</v>
      </c>
      <c r="P19" s="76">
        <v>266.24505543999999</v>
      </c>
      <c r="Q19" s="76">
        <v>0</v>
      </c>
      <c r="R19" s="76">
        <v>0.08</v>
      </c>
      <c r="S19" s="76">
        <v>0</v>
      </c>
    </row>
    <row r="20" spans="2:19">
      <c r="B20" t="s">
        <v>2233</v>
      </c>
      <c r="C20" t="s">
        <v>2234</v>
      </c>
      <c r="D20" t="s">
        <v>126</v>
      </c>
      <c r="E20" t="s">
        <v>391</v>
      </c>
      <c r="F20" t="s">
        <v>392</v>
      </c>
      <c r="G20" t="s">
        <v>214</v>
      </c>
      <c r="H20" t="s">
        <v>152</v>
      </c>
      <c r="I20" t="s">
        <v>2235</v>
      </c>
      <c r="J20" s="76">
        <v>0.93</v>
      </c>
      <c r="K20" t="s">
        <v>105</v>
      </c>
      <c r="L20" s="76">
        <v>5.0999999999999996</v>
      </c>
      <c r="M20" s="76">
        <v>1.63</v>
      </c>
      <c r="N20" s="76">
        <v>250000</v>
      </c>
      <c r="O20" s="76">
        <v>146.47999999999999</v>
      </c>
      <c r="P20" s="76">
        <v>366.2</v>
      </c>
      <c r="Q20" s="76">
        <v>0</v>
      </c>
      <c r="R20" s="76">
        <v>0.11</v>
      </c>
      <c r="S20" s="76">
        <v>0</v>
      </c>
    </row>
    <row r="21" spans="2:19">
      <c r="B21" t="s">
        <v>2236</v>
      </c>
      <c r="C21" t="s">
        <v>2237</v>
      </c>
      <c r="D21" t="s">
        <v>126</v>
      </c>
      <c r="E21" t="s">
        <v>534</v>
      </c>
      <c r="F21" t="s">
        <v>535</v>
      </c>
      <c r="G21" t="s">
        <v>462</v>
      </c>
      <c r="H21" t="s">
        <v>152</v>
      </c>
      <c r="I21" t="s">
        <v>2238</v>
      </c>
      <c r="J21" s="76">
        <v>2.23</v>
      </c>
      <c r="K21" t="s">
        <v>105</v>
      </c>
      <c r="L21" s="76">
        <v>6.85</v>
      </c>
      <c r="M21" s="76">
        <v>1.77</v>
      </c>
      <c r="N21" s="76">
        <v>825900</v>
      </c>
      <c r="O21" s="76">
        <v>125.53</v>
      </c>
      <c r="P21" s="76">
        <v>1036.75227</v>
      </c>
      <c r="Q21" s="76">
        <v>0.16</v>
      </c>
      <c r="R21" s="76">
        <v>0.31</v>
      </c>
      <c r="S21" s="76">
        <v>0.01</v>
      </c>
    </row>
    <row r="22" spans="2:19">
      <c r="B22" t="s">
        <v>2239</v>
      </c>
      <c r="C22" t="s">
        <v>2240</v>
      </c>
      <c r="D22" t="s">
        <v>126</v>
      </c>
      <c r="E22" t="s">
        <v>534</v>
      </c>
      <c r="F22" t="s">
        <v>535</v>
      </c>
      <c r="G22" t="s">
        <v>885</v>
      </c>
      <c r="H22" t="s">
        <v>153</v>
      </c>
      <c r="I22" t="s">
        <v>2241</v>
      </c>
      <c r="J22" s="76">
        <v>3.68</v>
      </c>
      <c r="K22" t="s">
        <v>105</v>
      </c>
      <c r="L22" s="76">
        <v>6</v>
      </c>
      <c r="M22" s="76">
        <v>0.88</v>
      </c>
      <c r="N22" s="76">
        <v>26440000</v>
      </c>
      <c r="O22" s="76">
        <v>126.92</v>
      </c>
      <c r="P22" s="76">
        <v>33557.648000000001</v>
      </c>
      <c r="Q22" s="76">
        <v>0.71</v>
      </c>
      <c r="R22" s="76">
        <v>10.11</v>
      </c>
      <c r="S22" s="76">
        <v>0.3</v>
      </c>
    </row>
    <row r="23" spans="2:19">
      <c r="B23" t="s">
        <v>2242</v>
      </c>
      <c r="C23" t="s">
        <v>2243</v>
      </c>
      <c r="D23" t="s">
        <v>126</v>
      </c>
      <c r="E23" t="s">
        <v>1382</v>
      </c>
      <c r="F23" t="s">
        <v>527</v>
      </c>
      <c r="G23" t="s">
        <v>462</v>
      </c>
      <c r="H23" t="s">
        <v>152</v>
      </c>
      <c r="I23" t="s">
        <v>2244</v>
      </c>
      <c r="J23" s="76">
        <v>0.34</v>
      </c>
      <c r="K23" t="s">
        <v>105</v>
      </c>
      <c r="L23" s="76">
        <v>7</v>
      </c>
      <c r="M23" s="76">
        <v>2.36</v>
      </c>
      <c r="N23" s="76">
        <v>129999.99</v>
      </c>
      <c r="O23" s="76">
        <v>128.96</v>
      </c>
      <c r="P23" s="76">
        <v>167.64798710400001</v>
      </c>
      <c r="Q23" s="76">
        <v>0.26</v>
      </c>
      <c r="R23" s="76">
        <v>0.05</v>
      </c>
      <c r="S23" s="76">
        <v>0</v>
      </c>
    </row>
    <row r="24" spans="2:19">
      <c r="B24" t="s">
        <v>2245</v>
      </c>
      <c r="C24" t="s">
        <v>2246</v>
      </c>
      <c r="D24" t="s">
        <v>126</v>
      </c>
      <c r="E24" t="s">
        <v>2247</v>
      </c>
      <c r="F24" t="s">
        <v>430</v>
      </c>
      <c r="G24" t="s">
        <v>462</v>
      </c>
      <c r="H24" t="s">
        <v>152</v>
      </c>
      <c r="I24" t="s">
        <v>399</v>
      </c>
      <c r="J24" s="76">
        <v>5.25</v>
      </c>
      <c r="K24" t="s">
        <v>105</v>
      </c>
      <c r="L24" s="76">
        <v>3.05</v>
      </c>
      <c r="M24" s="76">
        <v>1.1599999999999999</v>
      </c>
      <c r="N24" s="76">
        <v>-1.16415321826935E-10</v>
      </c>
      <c r="O24" s="76">
        <v>109.79000000000005</v>
      </c>
      <c r="P24" s="76">
        <v>-1.2781238183379201E-13</v>
      </c>
      <c r="Q24" s="76">
        <v>0</v>
      </c>
      <c r="R24" s="76">
        <v>0</v>
      </c>
      <c r="S24" s="76">
        <v>0</v>
      </c>
    </row>
    <row r="25" spans="2:19">
      <c r="B25" t="s">
        <v>2248</v>
      </c>
      <c r="C25" t="s">
        <v>2249</v>
      </c>
      <c r="D25" t="s">
        <v>126</v>
      </c>
      <c r="E25" t="s">
        <v>2250</v>
      </c>
      <c r="F25" t="s">
        <v>130</v>
      </c>
      <c r="G25" t="s">
        <v>462</v>
      </c>
      <c r="H25" t="s">
        <v>152</v>
      </c>
      <c r="I25" t="s">
        <v>2251</v>
      </c>
      <c r="J25" s="76">
        <v>4.87</v>
      </c>
      <c r="K25" t="s">
        <v>105</v>
      </c>
      <c r="L25" s="76">
        <v>5.6</v>
      </c>
      <c r="M25" s="76">
        <v>0.78</v>
      </c>
      <c r="N25" s="76">
        <v>12722659.27</v>
      </c>
      <c r="O25" s="76">
        <v>151.51</v>
      </c>
      <c r="P25" s="76">
        <v>19276.101059977002</v>
      </c>
      <c r="Q25" s="76">
        <v>1.39</v>
      </c>
      <c r="R25" s="76">
        <v>5.81</v>
      </c>
      <c r="S25" s="76">
        <v>0.17</v>
      </c>
    </row>
    <row r="26" spans="2:19">
      <c r="B26" t="s">
        <v>2252</v>
      </c>
      <c r="C26" t="s">
        <v>2253</v>
      </c>
      <c r="D26" t="s">
        <v>126</v>
      </c>
      <c r="E26" t="s">
        <v>2254</v>
      </c>
      <c r="F26" t="s">
        <v>430</v>
      </c>
      <c r="G26" t="s">
        <v>563</v>
      </c>
      <c r="H26" t="s">
        <v>152</v>
      </c>
      <c r="I26" t="s">
        <v>2255</v>
      </c>
      <c r="J26" s="76">
        <v>2.4700000000000002</v>
      </c>
      <c r="K26" t="s">
        <v>105</v>
      </c>
      <c r="L26" s="76">
        <v>5.3</v>
      </c>
      <c r="M26" s="76">
        <v>0.6</v>
      </c>
      <c r="N26" s="76">
        <v>5604543.2599999998</v>
      </c>
      <c r="O26" s="76">
        <v>135.94999999999999</v>
      </c>
      <c r="P26" s="76">
        <v>7619.3765619699998</v>
      </c>
      <c r="Q26" s="76">
        <v>2.63</v>
      </c>
      <c r="R26" s="76">
        <v>2.2999999999999998</v>
      </c>
      <c r="S26" s="76">
        <v>7.0000000000000007E-2</v>
      </c>
    </row>
    <row r="27" spans="2:19">
      <c r="B27" t="s">
        <v>2256</v>
      </c>
      <c r="C27" t="s">
        <v>2257</v>
      </c>
      <c r="D27" t="s">
        <v>126</v>
      </c>
      <c r="E27" t="s">
        <v>2258</v>
      </c>
      <c r="F27" t="s">
        <v>130</v>
      </c>
      <c r="G27" t="s">
        <v>211</v>
      </c>
      <c r="H27" t="s">
        <v>153</v>
      </c>
      <c r="I27" t="s">
        <v>2259</v>
      </c>
      <c r="J27" s="76">
        <v>2.0099999999999998</v>
      </c>
      <c r="K27" t="s">
        <v>105</v>
      </c>
      <c r="L27" s="76">
        <v>5.7</v>
      </c>
      <c r="M27" s="76">
        <v>0.44</v>
      </c>
      <c r="N27" s="76">
        <v>2.5499999999999998</v>
      </c>
      <c r="O27" s="76">
        <v>132.03</v>
      </c>
      <c r="P27" s="76">
        <v>3.3667649999999999E-3</v>
      </c>
      <c r="Q27" s="76">
        <v>0</v>
      </c>
      <c r="R27" s="76">
        <v>0</v>
      </c>
      <c r="S27" s="76">
        <v>0</v>
      </c>
    </row>
    <row r="28" spans="2:19">
      <c r="B28" t="s">
        <v>2260</v>
      </c>
      <c r="C28" t="s">
        <v>2261</v>
      </c>
      <c r="D28" t="s">
        <v>126</v>
      </c>
      <c r="E28" t="s">
        <v>1296</v>
      </c>
      <c r="F28" t="s">
        <v>392</v>
      </c>
      <c r="G28" t="s">
        <v>563</v>
      </c>
      <c r="H28" t="s">
        <v>152</v>
      </c>
      <c r="I28" t="s">
        <v>2226</v>
      </c>
      <c r="J28" s="76">
        <v>1.89</v>
      </c>
      <c r="K28" t="s">
        <v>105</v>
      </c>
      <c r="L28" s="76">
        <v>6.25</v>
      </c>
      <c r="M28" s="76">
        <v>0.78</v>
      </c>
      <c r="N28" s="76">
        <v>6900000</v>
      </c>
      <c r="O28" s="76">
        <v>108.32015045231884</v>
      </c>
      <c r="P28" s="76">
        <v>7474.0903812099996</v>
      </c>
      <c r="Q28" s="76">
        <v>0</v>
      </c>
      <c r="R28" s="76">
        <v>2.25</v>
      </c>
      <c r="S28" s="76">
        <v>7.0000000000000007E-2</v>
      </c>
    </row>
    <row r="29" spans="2:19">
      <c r="B29" t="s">
        <v>2262</v>
      </c>
      <c r="C29" t="s">
        <v>2263</v>
      </c>
      <c r="D29" t="s">
        <v>126</v>
      </c>
      <c r="E29" t="s">
        <v>1296</v>
      </c>
      <c r="F29" t="s">
        <v>392</v>
      </c>
      <c r="G29" t="s">
        <v>658</v>
      </c>
      <c r="H29" t="s">
        <v>152</v>
      </c>
      <c r="I29" t="s">
        <v>2264</v>
      </c>
      <c r="J29" s="76">
        <v>4.51</v>
      </c>
      <c r="K29" t="s">
        <v>105</v>
      </c>
      <c r="L29" s="76">
        <v>5.75</v>
      </c>
      <c r="M29" s="76">
        <v>0.55000000000000004</v>
      </c>
      <c r="N29" s="76">
        <v>43562989</v>
      </c>
      <c r="O29" s="76">
        <v>148.51</v>
      </c>
      <c r="P29" s="76">
        <v>64695.394963899998</v>
      </c>
      <c r="Q29" s="76">
        <v>3.35</v>
      </c>
      <c r="R29" s="76">
        <v>19.489999999999998</v>
      </c>
      <c r="S29" s="76">
        <v>0.59</v>
      </c>
    </row>
    <row r="30" spans="2:19">
      <c r="B30" t="s">
        <v>2265</v>
      </c>
      <c r="C30" t="s">
        <v>2266</v>
      </c>
      <c r="D30" t="s">
        <v>126</v>
      </c>
      <c r="E30" t="s">
        <v>734</v>
      </c>
      <c r="F30" t="s">
        <v>115</v>
      </c>
      <c r="G30" t="s">
        <v>716</v>
      </c>
      <c r="H30" t="s">
        <v>152</v>
      </c>
      <c r="I30" t="s">
        <v>2267</v>
      </c>
      <c r="J30" s="76">
        <v>0.78</v>
      </c>
      <c r="K30" t="s">
        <v>105</v>
      </c>
      <c r="L30" s="76">
        <v>5.4</v>
      </c>
      <c r="M30" s="76">
        <v>2.82</v>
      </c>
      <c r="N30" s="76">
        <v>7415520</v>
      </c>
      <c r="O30" s="76">
        <v>121.35</v>
      </c>
      <c r="P30" s="76">
        <v>8998.7335199999998</v>
      </c>
      <c r="Q30" s="76">
        <v>2.08</v>
      </c>
      <c r="R30" s="76">
        <v>2.71</v>
      </c>
      <c r="S30" s="76">
        <v>0.08</v>
      </c>
    </row>
    <row r="31" spans="2:19">
      <c r="B31" t="s">
        <v>2268</v>
      </c>
      <c r="C31" t="s">
        <v>2269</v>
      </c>
      <c r="D31" t="s">
        <v>126</v>
      </c>
      <c r="E31" t="s">
        <v>2270</v>
      </c>
      <c r="F31" t="s">
        <v>430</v>
      </c>
      <c r="G31" t="s">
        <v>762</v>
      </c>
      <c r="H31" t="s">
        <v>152</v>
      </c>
      <c r="I31" t="s">
        <v>1219</v>
      </c>
      <c r="J31" s="76">
        <v>1.67</v>
      </c>
      <c r="K31" t="s">
        <v>105</v>
      </c>
      <c r="L31" s="76">
        <v>6.7</v>
      </c>
      <c r="M31" s="76">
        <v>1.97</v>
      </c>
      <c r="N31" s="76">
        <v>8230475.3700000001</v>
      </c>
      <c r="O31" s="76">
        <v>130.88999999999999</v>
      </c>
      <c r="P31" s="76">
        <v>10772.869211793</v>
      </c>
      <c r="Q31" s="76">
        <v>4.3</v>
      </c>
      <c r="R31" s="76">
        <v>3.25</v>
      </c>
      <c r="S31" s="76">
        <v>0.1</v>
      </c>
    </row>
    <row r="32" spans="2:19">
      <c r="B32" t="s">
        <v>2271</v>
      </c>
      <c r="C32" t="s">
        <v>2272</v>
      </c>
      <c r="D32" t="s">
        <v>126</v>
      </c>
      <c r="E32" t="s">
        <v>2270</v>
      </c>
      <c r="F32" t="s">
        <v>430</v>
      </c>
      <c r="G32" t="s">
        <v>762</v>
      </c>
      <c r="H32" t="s">
        <v>152</v>
      </c>
      <c r="I32" t="s">
        <v>2226</v>
      </c>
      <c r="J32" s="76">
        <v>1.81</v>
      </c>
      <c r="K32" t="s">
        <v>105</v>
      </c>
      <c r="L32" s="76">
        <v>6.7</v>
      </c>
      <c r="M32" s="76">
        <v>0.77</v>
      </c>
      <c r="N32" s="76">
        <v>88620.76</v>
      </c>
      <c r="O32" s="76">
        <v>131.12</v>
      </c>
      <c r="P32" s="76">
        <v>116.199540512</v>
      </c>
      <c r="Q32" s="76">
        <v>0.11</v>
      </c>
      <c r="R32" s="76">
        <v>0.04</v>
      </c>
      <c r="S32" s="76">
        <v>0</v>
      </c>
    </row>
    <row r="33" spans="2:19">
      <c r="B33" t="s">
        <v>2273</v>
      </c>
      <c r="C33" t="s">
        <v>2274</v>
      </c>
      <c r="D33" t="s">
        <v>126</v>
      </c>
      <c r="E33" t="s">
        <v>2275</v>
      </c>
      <c r="F33" t="s">
        <v>430</v>
      </c>
      <c r="G33" t="s">
        <v>766</v>
      </c>
      <c r="H33" t="s">
        <v>153</v>
      </c>
      <c r="I33" t="s">
        <v>2276</v>
      </c>
      <c r="J33" s="76">
        <v>0.7</v>
      </c>
      <c r="K33" t="s">
        <v>105</v>
      </c>
      <c r="L33" s="76">
        <v>6.5</v>
      </c>
      <c r="M33" s="76">
        <v>3.86</v>
      </c>
      <c r="N33" s="76">
        <v>5680541.3200000003</v>
      </c>
      <c r="O33" s="76">
        <v>125.63</v>
      </c>
      <c r="P33" s="76">
        <v>7136.4640603159996</v>
      </c>
      <c r="Q33" s="76">
        <v>3.51</v>
      </c>
      <c r="R33" s="76">
        <v>2.15</v>
      </c>
      <c r="S33" s="76">
        <v>0.06</v>
      </c>
    </row>
    <row r="34" spans="2:19">
      <c r="B34" t="s">
        <v>2277</v>
      </c>
      <c r="C34" t="s">
        <v>2278</v>
      </c>
      <c r="D34" t="s">
        <v>126</v>
      </c>
      <c r="E34" t="s">
        <v>2279</v>
      </c>
      <c r="F34" t="s">
        <v>115</v>
      </c>
      <c r="G34" t="s">
        <v>271</v>
      </c>
      <c r="H34" t="s">
        <v>836</v>
      </c>
      <c r="I34" t="s">
        <v>2280</v>
      </c>
      <c r="J34" s="76">
        <v>2.57</v>
      </c>
      <c r="K34" t="s">
        <v>105</v>
      </c>
      <c r="L34" s="76">
        <v>5.35</v>
      </c>
      <c r="M34" s="76">
        <v>5.01</v>
      </c>
      <c r="N34" s="76">
        <v>29604949.5</v>
      </c>
      <c r="O34" s="76">
        <v>96.212505000000135</v>
      </c>
      <c r="P34" s="76">
        <v>28483.663517935001</v>
      </c>
      <c r="Q34" s="76">
        <v>2.37</v>
      </c>
      <c r="R34" s="76">
        <v>8.58</v>
      </c>
      <c r="S34" s="76">
        <v>0.26</v>
      </c>
    </row>
    <row r="35" spans="2:19">
      <c r="B35" s="77" t="s">
        <v>2211</v>
      </c>
      <c r="C35" s="16"/>
      <c r="D35" s="16"/>
      <c r="E35" s="16"/>
      <c r="J35" s="78">
        <v>5.73</v>
      </c>
      <c r="M35" s="78">
        <v>3.2</v>
      </c>
      <c r="N35" s="78">
        <v>44330796.32</v>
      </c>
      <c r="P35" s="78">
        <v>53797.019335698991</v>
      </c>
      <c r="R35" s="78">
        <v>16.21</v>
      </c>
      <c r="S35" s="78">
        <v>0.49</v>
      </c>
    </row>
    <row r="36" spans="2:19">
      <c r="B36" t="s">
        <v>2281</v>
      </c>
      <c r="C36" t="s">
        <v>2282</v>
      </c>
      <c r="D36" t="s">
        <v>126</v>
      </c>
      <c r="E36" t="s">
        <v>2229</v>
      </c>
      <c r="F36" t="s">
        <v>865</v>
      </c>
      <c r="G36" t="s">
        <v>2230</v>
      </c>
      <c r="H36" t="s">
        <v>153</v>
      </c>
      <c r="I36" t="s">
        <v>487</v>
      </c>
      <c r="J36" s="76">
        <v>5.1100000000000003</v>
      </c>
      <c r="K36" t="s">
        <v>105</v>
      </c>
      <c r="L36" s="76">
        <v>2.5</v>
      </c>
      <c r="M36" s="76">
        <v>2.0699999999999998</v>
      </c>
      <c r="N36" s="76">
        <v>14041000</v>
      </c>
      <c r="O36" s="76">
        <v>102.34</v>
      </c>
      <c r="P36" s="76">
        <v>14369.5594</v>
      </c>
      <c r="Q36" s="76">
        <v>1.94</v>
      </c>
      <c r="R36" s="76">
        <v>4.33</v>
      </c>
      <c r="S36" s="76">
        <v>0.13</v>
      </c>
    </row>
    <row r="37" spans="2:19">
      <c r="B37" t="s">
        <v>2283</v>
      </c>
      <c r="C37" t="s">
        <v>2284</v>
      </c>
      <c r="D37" t="s">
        <v>126</v>
      </c>
      <c r="E37" t="s">
        <v>2229</v>
      </c>
      <c r="F37" t="s">
        <v>865</v>
      </c>
      <c r="G37" t="s">
        <v>217</v>
      </c>
      <c r="H37" t="s">
        <v>152</v>
      </c>
      <c r="I37" t="s">
        <v>487</v>
      </c>
      <c r="J37" s="76">
        <v>8.32</v>
      </c>
      <c r="K37" t="s">
        <v>105</v>
      </c>
      <c r="L37" s="76">
        <v>3.74</v>
      </c>
      <c r="M37" s="76">
        <v>3.02</v>
      </c>
      <c r="N37" s="76">
        <v>10530000</v>
      </c>
      <c r="O37" s="76">
        <v>106.37</v>
      </c>
      <c r="P37" s="76">
        <v>11200.761</v>
      </c>
      <c r="Q37" s="76">
        <v>2.04</v>
      </c>
      <c r="R37" s="76">
        <v>3.37</v>
      </c>
      <c r="S37" s="76">
        <v>0.1</v>
      </c>
    </row>
    <row r="38" spans="2:19">
      <c r="B38" t="s">
        <v>2285</v>
      </c>
      <c r="C38" t="s">
        <v>2286</v>
      </c>
      <c r="D38" t="s">
        <v>126</v>
      </c>
      <c r="E38" t="s">
        <v>2287</v>
      </c>
      <c r="F38" t="s">
        <v>430</v>
      </c>
      <c r="G38" t="s">
        <v>885</v>
      </c>
      <c r="H38" t="s">
        <v>153</v>
      </c>
      <c r="I38" t="s">
        <v>2288</v>
      </c>
      <c r="J38" s="76">
        <v>6.17</v>
      </c>
      <c r="K38" t="s">
        <v>105</v>
      </c>
      <c r="L38" s="76">
        <v>3.1</v>
      </c>
      <c r="M38" s="76">
        <v>2.4</v>
      </c>
      <c r="N38" s="76">
        <v>13576037</v>
      </c>
      <c r="O38" s="76">
        <v>105.26</v>
      </c>
      <c r="P38" s="76">
        <v>14290.136546199999</v>
      </c>
      <c r="Q38" s="76">
        <v>3.57</v>
      </c>
      <c r="R38" s="76">
        <v>4.3099999999999996</v>
      </c>
      <c r="S38" s="76">
        <v>0.13</v>
      </c>
    </row>
    <row r="39" spans="2:19">
      <c r="B39" t="s">
        <v>2289</v>
      </c>
      <c r="C39" t="s">
        <v>2290</v>
      </c>
      <c r="D39" t="s">
        <v>126</v>
      </c>
      <c r="E39" t="s">
        <v>1342</v>
      </c>
      <c r="F39" t="s">
        <v>128</v>
      </c>
      <c r="G39" t="s">
        <v>658</v>
      </c>
      <c r="H39" t="s">
        <v>152</v>
      </c>
      <c r="I39" t="s">
        <v>2291</v>
      </c>
      <c r="J39" s="76">
        <v>4.51</v>
      </c>
      <c r="K39" t="s">
        <v>109</v>
      </c>
      <c r="L39" s="76">
        <v>4.45</v>
      </c>
      <c r="M39" s="76">
        <v>4.1399999999999997</v>
      </c>
      <c r="N39" s="76">
        <v>2894907</v>
      </c>
      <c r="O39" s="76">
        <v>103.15</v>
      </c>
      <c r="P39" s="76">
        <v>10537.9347972945</v>
      </c>
      <c r="Q39" s="76">
        <v>2.11</v>
      </c>
      <c r="R39" s="76">
        <v>3.17</v>
      </c>
      <c r="S39" s="76">
        <v>0.1</v>
      </c>
    </row>
    <row r="40" spans="2:19">
      <c r="B40" t="s">
        <v>2292</v>
      </c>
      <c r="C40" t="s">
        <v>2293</v>
      </c>
      <c r="D40" t="s">
        <v>126</v>
      </c>
      <c r="E40" t="s">
        <v>2294</v>
      </c>
      <c r="F40" t="s">
        <v>130</v>
      </c>
      <c r="G40" t="s">
        <v>766</v>
      </c>
      <c r="H40" t="s">
        <v>153</v>
      </c>
      <c r="I40" t="s">
        <v>2295</v>
      </c>
      <c r="J40" s="76">
        <v>2.2400000000000002</v>
      </c>
      <c r="K40" t="s">
        <v>105</v>
      </c>
      <c r="L40" s="76">
        <v>5.15</v>
      </c>
      <c r="M40" s="76">
        <v>1.8</v>
      </c>
      <c r="N40" s="76">
        <v>1914937.57</v>
      </c>
      <c r="O40" s="76">
        <v>108.45</v>
      </c>
      <c r="P40" s="76">
        <v>2076.7497946650001</v>
      </c>
      <c r="Q40" s="76">
        <v>2.35</v>
      </c>
      <c r="R40" s="76">
        <v>0.63</v>
      </c>
      <c r="S40" s="76">
        <v>0.02</v>
      </c>
    </row>
    <row r="41" spans="2:19">
      <c r="B41" t="s">
        <v>2296</v>
      </c>
      <c r="C41" t="s">
        <v>2297</v>
      </c>
      <c r="D41" t="s">
        <v>126</v>
      </c>
      <c r="E41" t="s">
        <v>2279</v>
      </c>
      <c r="F41" t="s">
        <v>115</v>
      </c>
      <c r="G41" t="s">
        <v>271</v>
      </c>
      <c r="H41" t="s">
        <v>836</v>
      </c>
      <c r="I41" t="s">
        <v>2298</v>
      </c>
      <c r="J41" s="76">
        <v>0.8</v>
      </c>
      <c r="K41" t="s">
        <v>105</v>
      </c>
      <c r="L41" s="76">
        <v>5.6</v>
      </c>
      <c r="M41" s="76">
        <v>20.53</v>
      </c>
      <c r="N41" s="76">
        <v>1373914.75</v>
      </c>
      <c r="O41" s="76">
        <v>96.212504999999993</v>
      </c>
      <c r="P41" s="76">
        <v>1321.8777975394901</v>
      </c>
      <c r="Q41" s="76">
        <v>0</v>
      </c>
      <c r="R41" s="76">
        <v>0.4</v>
      </c>
      <c r="S41" s="76">
        <v>0.01</v>
      </c>
    </row>
    <row r="42" spans="2:19">
      <c r="B42" s="77" t="s">
        <v>386</v>
      </c>
      <c r="C42" s="16"/>
      <c r="D42" s="16"/>
      <c r="E42" s="16"/>
      <c r="J42" s="78">
        <v>3.27</v>
      </c>
      <c r="M42" s="78">
        <v>19.93</v>
      </c>
      <c r="N42" s="78">
        <v>2256398.39</v>
      </c>
      <c r="P42" s="78">
        <v>3850.2440982747448</v>
      </c>
      <c r="R42" s="78">
        <v>1.1599999999999999</v>
      </c>
      <c r="S42" s="78">
        <v>0.03</v>
      </c>
    </row>
    <row r="43" spans="2:19">
      <c r="B43" t="s">
        <v>2299</v>
      </c>
      <c r="C43" t="s">
        <v>2300</v>
      </c>
      <c r="D43" t="s">
        <v>126</v>
      </c>
      <c r="E43" t="s">
        <v>1342</v>
      </c>
      <c r="F43" t="s">
        <v>128</v>
      </c>
      <c r="G43" t="s">
        <v>563</v>
      </c>
      <c r="H43" t="s">
        <v>152</v>
      </c>
      <c r="I43" t="s">
        <v>311</v>
      </c>
      <c r="J43" s="76">
        <v>2.84</v>
      </c>
      <c r="K43" t="s">
        <v>109</v>
      </c>
      <c r="L43" s="76">
        <v>3.7</v>
      </c>
      <c r="M43" s="76">
        <v>2.92</v>
      </c>
      <c r="N43" s="76">
        <v>491232</v>
      </c>
      <c r="O43" s="76">
        <v>102.38</v>
      </c>
      <c r="P43" s="76">
        <v>1774.8164019264</v>
      </c>
      <c r="Q43" s="76">
        <v>0.73</v>
      </c>
      <c r="R43" s="76">
        <v>0.53</v>
      </c>
      <c r="S43" s="76">
        <v>0.02</v>
      </c>
    </row>
    <row r="44" spans="2:19">
      <c r="B44" t="s">
        <v>2301</v>
      </c>
      <c r="C44" t="s">
        <v>2302</v>
      </c>
      <c r="D44" t="s">
        <v>126</v>
      </c>
      <c r="E44" t="s">
        <v>2303</v>
      </c>
      <c r="F44" t="s">
        <v>131</v>
      </c>
      <c r="G44" t="s">
        <v>271</v>
      </c>
      <c r="H44" t="s">
        <v>836</v>
      </c>
      <c r="I44" t="s">
        <v>2304</v>
      </c>
      <c r="J44" s="76">
        <v>4.68</v>
      </c>
      <c r="K44" t="s">
        <v>109</v>
      </c>
      <c r="L44" s="76">
        <v>3</v>
      </c>
      <c r="M44" s="76">
        <v>33.61</v>
      </c>
      <c r="N44" s="76">
        <v>1393331.74</v>
      </c>
      <c r="O44" s="76">
        <v>27.16</v>
      </c>
      <c r="P44" s="76">
        <v>1335.4755901609301</v>
      </c>
      <c r="Q44" s="76">
        <v>0</v>
      </c>
      <c r="R44" s="76">
        <v>0.4</v>
      </c>
      <c r="S44" s="76">
        <v>0.01</v>
      </c>
    </row>
    <row r="45" spans="2:19">
      <c r="B45" t="s">
        <v>2305</v>
      </c>
      <c r="C45" t="s">
        <v>2306</v>
      </c>
      <c r="D45" t="s">
        <v>126</v>
      </c>
      <c r="E45" t="s">
        <v>2303</v>
      </c>
      <c r="F45" t="s">
        <v>130</v>
      </c>
      <c r="G45" t="s">
        <v>271</v>
      </c>
      <c r="H45" t="s">
        <v>836</v>
      </c>
      <c r="I45" t="s">
        <v>2280</v>
      </c>
      <c r="J45" s="76">
        <v>1.74</v>
      </c>
      <c r="K45" t="s">
        <v>109</v>
      </c>
      <c r="L45" s="76">
        <v>3.37</v>
      </c>
      <c r="M45" s="76">
        <v>36.020000000000003</v>
      </c>
      <c r="N45" s="76">
        <v>371834.65</v>
      </c>
      <c r="O45" s="76">
        <v>56.39</v>
      </c>
      <c r="P45" s="76">
        <v>739.95210618741498</v>
      </c>
      <c r="Q45" s="76">
        <v>0</v>
      </c>
      <c r="R45" s="76">
        <v>0.22</v>
      </c>
      <c r="S45" s="76">
        <v>0.01</v>
      </c>
    </row>
    <row r="46" spans="2:19">
      <c r="B46" s="77" t="s">
        <v>1070</v>
      </c>
      <c r="C46" s="16"/>
      <c r="D46" s="16"/>
      <c r="E46" s="16"/>
      <c r="J46" s="78">
        <v>0</v>
      </c>
      <c r="M46" s="78">
        <v>0</v>
      </c>
      <c r="N46" s="78">
        <v>0</v>
      </c>
      <c r="P46" s="78">
        <v>0</v>
      </c>
      <c r="R46" s="78">
        <v>0</v>
      </c>
      <c r="S46" s="78">
        <v>0</v>
      </c>
    </row>
    <row r="47" spans="2:19">
      <c r="B47" t="s">
        <v>271</v>
      </c>
      <c r="C47" t="s">
        <v>271</v>
      </c>
      <c r="D47" s="16"/>
      <c r="E47" s="16"/>
      <c r="F47" t="s">
        <v>271</v>
      </c>
      <c r="G47" t="s">
        <v>271</v>
      </c>
      <c r="J47" s="76">
        <v>0</v>
      </c>
      <c r="K47" t="s">
        <v>271</v>
      </c>
      <c r="L47" s="76">
        <v>0</v>
      </c>
      <c r="M47" s="76">
        <v>0</v>
      </c>
      <c r="N47" s="76">
        <v>0</v>
      </c>
      <c r="O47" s="76">
        <v>0</v>
      </c>
      <c r="P47" s="76">
        <v>0</v>
      </c>
      <c r="Q47" s="76">
        <v>0</v>
      </c>
      <c r="R47" s="76">
        <v>0</v>
      </c>
      <c r="S47" s="76">
        <v>0</v>
      </c>
    </row>
    <row r="48" spans="2:19">
      <c r="B48" s="77" t="s">
        <v>276</v>
      </c>
      <c r="C48" s="16"/>
      <c r="D48" s="16"/>
      <c r="E48" s="16"/>
      <c r="J48" s="78">
        <v>6.58</v>
      </c>
      <c r="M48" s="78">
        <v>4.38</v>
      </c>
      <c r="N48" s="78">
        <v>4703000</v>
      </c>
      <c r="P48" s="78">
        <v>16020.22637061</v>
      </c>
      <c r="R48" s="78">
        <v>4.83</v>
      </c>
      <c r="S48" s="78">
        <v>0.15</v>
      </c>
    </row>
    <row r="49" spans="2:19">
      <c r="B49" s="77" t="s">
        <v>387</v>
      </c>
      <c r="C49" s="16"/>
      <c r="D49" s="16"/>
      <c r="E49" s="16"/>
      <c r="J49" s="78">
        <v>0</v>
      </c>
      <c r="M49" s="78">
        <v>0</v>
      </c>
      <c r="N49" s="78">
        <v>0</v>
      </c>
      <c r="P49" s="78">
        <v>0</v>
      </c>
      <c r="R49" s="78">
        <v>0</v>
      </c>
      <c r="S49" s="78">
        <v>0</v>
      </c>
    </row>
    <row r="50" spans="2:19">
      <c r="B50" t="s">
        <v>271</v>
      </c>
      <c r="C50" t="s">
        <v>271</v>
      </c>
      <c r="D50" s="16"/>
      <c r="E50" s="16"/>
      <c r="F50" t="s">
        <v>271</v>
      </c>
      <c r="G50" t="s">
        <v>271</v>
      </c>
      <c r="J50" s="76">
        <v>0</v>
      </c>
      <c r="K50" t="s">
        <v>271</v>
      </c>
      <c r="L50" s="76">
        <v>0</v>
      </c>
      <c r="M50" s="76">
        <v>0</v>
      </c>
      <c r="N50" s="76">
        <v>0</v>
      </c>
      <c r="O50" s="76">
        <v>0</v>
      </c>
      <c r="P50" s="76">
        <v>0</v>
      </c>
      <c r="Q50" s="76">
        <v>0</v>
      </c>
      <c r="R50" s="76">
        <v>0</v>
      </c>
      <c r="S50" s="76">
        <v>0</v>
      </c>
    </row>
    <row r="51" spans="2:19">
      <c r="B51" s="77" t="s">
        <v>388</v>
      </c>
      <c r="C51" s="16"/>
      <c r="D51" s="16"/>
      <c r="E51" s="16"/>
      <c r="J51" s="78">
        <v>6.58</v>
      </c>
      <c r="M51" s="78">
        <v>4.38</v>
      </c>
      <c r="N51" s="78">
        <v>4703000</v>
      </c>
      <c r="P51" s="78">
        <v>16020.22637061</v>
      </c>
      <c r="R51" s="78">
        <v>4.83</v>
      </c>
      <c r="S51" s="78">
        <v>0.15</v>
      </c>
    </row>
    <row r="52" spans="2:19">
      <c r="B52" t="s">
        <v>2307</v>
      </c>
      <c r="C52" t="s">
        <v>2308</v>
      </c>
      <c r="D52" t="s">
        <v>126</v>
      </c>
      <c r="E52" t="s">
        <v>2309</v>
      </c>
      <c r="F52" t="s">
        <v>1113</v>
      </c>
      <c r="G52" t="s">
        <v>1076</v>
      </c>
      <c r="H52" t="s">
        <v>1077</v>
      </c>
      <c r="I52" t="s">
        <v>2310</v>
      </c>
      <c r="J52" s="76">
        <v>3.93</v>
      </c>
      <c r="K52" t="s">
        <v>109</v>
      </c>
      <c r="L52" s="76">
        <v>6</v>
      </c>
      <c r="M52" s="76">
        <v>4.21</v>
      </c>
      <c r="N52" s="76">
        <v>2982000</v>
      </c>
      <c r="O52" s="76">
        <v>110.4</v>
      </c>
      <c r="P52" s="76">
        <v>11617.919712000001</v>
      </c>
      <c r="Q52" s="76">
        <v>0.36</v>
      </c>
      <c r="R52" s="76">
        <v>3.5</v>
      </c>
      <c r="S52" s="76">
        <v>0.11</v>
      </c>
    </row>
    <row r="53" spans="2:19">
      <c r="B53" t="s">
        <v>2311</v>
      </c>
      <c r="C53" t="s">
        <v>2312</v>
      </c>
      <c r="D53" t="s">
        <v>126</v>
      </c>
      <c r="E53" t="s">
        <v>2313</v>
      </c>
      <c r="F53" t="s">
        <v>1105</v>
      </c>
      <c r="G53" t="s">
        <v>271</v>
      </c>
      <c r="H53" t="s">
        <v>836</v>
      </c>
      <c r="I53" t="s">
        <v>2314</v>
      </c>
      <c r="J53" s="76">
        <v>13.58</v>
      </c>
      <c r="K53" t="s">
        <v>119</v>
      </c>
      <c r="L53" s="76">
        <v>3.95</v>
      </c>
      <c r="M53" s="76">
        <v>4.82</v>
      </c>
      <c r="N53" s="76">
        <v>1721000</v>
      </c>
      <c r="O53" s="76">
        <v>90.43</v>
      </c>
      <c r="P53" s="76">
        <v>4402.3066586100003</v>
      </c>
      <c r="Q53" s="76">
        <v>0.44</v>
      </c>
      <c r="R53" s="76">
        <v>1.33</v>
      </c>
      <c r="S53" s="76">
        <v>0.04</v>
      </c>
    </row>
    <row r="54" spans="2:19">
      <c r="B54" t="s">
        <v>278</v>
      </c>
      <c r="C54" s="16"/>
      <c r="D54" s="16"/>
      <c r="E54" s="16"/>
    </row>
    <row r="55" spans="2:19">
      <c r="B55" t="s">
        <v>382</v>
      </c>
      <c r="C55" s="16"/>
      <c r="D55" s="16"/>
      <c r="E55" s="16"/>
    </row>
    <row r="56" spans="2:19">
      <c r="B56" t="s">
        <v>383</v>
      </c>
      <c r="C56" s="16"/>
      <c r="D56" s="16"/>
      <c r="E56" s="16"/>
    </row>
    <row r="57" spans="2:19">
      <c r="B57" t="s">
        <v>384</v>
      </c>
      <c r="C57" s="16"/>
      <c r="D57" s="16"/>
      <c r="E57" s="16"/>
    </row>
    <row r="58" spans="2:19"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opLeftCell="A10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8.285156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79" t="s">
        <v>196</v>
      </c>
    </row>
    <row r="2" spans="2:98">
      <c r="B2" s="2" t="s">
        <v>1</v>
      </c>
      <c r="C2" s="12" t="s">
        <v>2979</v>
      </c>
    </row>
    <row r="3" spans="2:98">
      <c r="B3" s="2" t="s">
        <v>2</v>
      </c>
      <c r="C3" s="79" t="s">
        <v>197</v>
      </c>
    </row>
    <row r="4" spans="2:98">
      <c r="B4" s="2" t="s">
        <v>3</v>
      </c>
      <c r="C4" s="79" t="s">
        <v>198</v>
      </c>
    </row>
    <row r="5" spans="2:98">
      <c r="B5" s="74" t="s">
        <v>199</v>
      </c>
      <c r="C5" t="s">
        <v>200</v>
      </c>
    </row>
    <row r="6" spans="2:9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8072397.2800000003</v>
      </c>
      <c r="I11" s="7"/>
      <c r="J11" s="75">
        <v>85706.763931287758</v>
      </c>
      <c r="K11" s="7"/>
      <c r="L11" s="75">
        <v>100</v>
      </c>
      <c r="M11" s="75">
        <v>0.78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207</v>
      </c>
      <c r="C12" s="16"/>
      <c r="D12" s="16"/>
      <c r="E12" s="16"/>
      <c r="H12" s="78">
        <v>1458483.08</v>
      </c>
      <c r="J12" s="78">
        <v>11613.958846154033</v>
      </c>
      <c r="L12" s="78">
        <v>13.55</v>
      </c>
      <c r="M12" s="78">
        <v>0.11</v>
      </c>
    </row>
    <row r="13" spans="2:98">
      <c r="B13" t="s">
        <v>2315</v>
      </c>
      <c r="C13" t="s">
        <v>2316</v>
      </c>
      <c r="D13" t="s">
        <v>126</v>
      </c>
      <c r="E13" t="s">
        <v>2317</v>
      </c>
      <c r="F13" t="s">
        <v>1626</v>
      </c>
      <c r="G13" t="s">
        <v>113</v>
      </c>
      <c r="H13" s="76">
        <v>2489</v>
      </c>
      <c r="I13" s="76">
        <v>1E-4</v>
      </c>
      <c r="J13" s="76">
        <v>1.0346524100000001E-5</v>
      </c>
      <c r="K13" s="76">
        <v>0.05</v>
      </c>
      <c r="L13" s="76">
        <v>0</v>
      </c>
      <c r="M13" s="76">
        <v>0</v>
      </c>
    </row>
    <row r="14" spans="2:98">
      <c r="B14" t="s">
        <v>2318</v>
      </c>
      <c r="C14" t="s">
        <v>2319</v>
      </c>
      <c r="D14" t="s">
        <v>126</v>
      </c>
      <c r="E14" t="s">
        <v>2320</v>
      </c>
      <c r="F14" t="s">
        <v>130</v>
      </c>
      <c r="G14" t="s">
        <v>113</v>
      </c>
      <c r="H14" s="76">
        <v>1403935.51</v>
      </c>
      <c r="I14" s="76">
        <v>100</v>
      </c>
      <c r="J14" s="76">
        <v>5836.0195215189997</v>
      </c>
      <c r="K14" s="76">
        <v>5.49</v>
      </c>
      <c r="L14" s="76">
        <v>6.81</v>
      </c>
      <c r="M14" s="76">
        <v>0.05</v>
      </c>
    </row>
    <row r="15" spans="2:98">
      <c r="B15" t="s">
        <v>2321</v>
      </c>
      <c r="C15" t="s">
        <v>2322</v>
      </c>
      <c r="D15" t="s">
        <v>126</v>
      </c>
      <c r="E15" t="s">
        <v>2323</v>
      </c>
      <c r="F15" t="s">
        <v>130</v>
      </c>
      <c r="G15" t="s">
        <v>105</v>
      </c>
      <c r="H15" s="76">
        <v>30713.08</v>
      </c>
      <c r="I15" s="76">
        <v>15597.005751999999</v>
      </c>
      <c r="J15" s="76">
        <v>4790.3208542163502</v>
      </c>
      <c r="K15" s="76">
        <v>1.02</v>
      </c>
      <c r="L15" s="76">
        <v>5.59</v>
      </c>
      <c r="M15" s="76">
        <v>0.04</v>
      </c>
    </row>
    <row r="16" spans="2:98">
      <c r="B16" t="s">
        <v>2324</v>
      </c>
      <c r="C16" t="s">
        <v>2325</v>
      </c>
      <c r="D16" t="s">
        <v>126</v>
      </c>
      <c r="E16" t="s">
        <v>2303</v>
      </c>
      <c r="F16" t="s">
        <v>130</v>
      </c>
      <c r="G16" t="s">
        <v>109</v>
      </c>
      <c r="H16" s="76">
        <v>21345.49</v>
      </c>
      <c r="I16" s="76">
        <v>1311.0866999999998</v>
      </c>
      <c r="J16" s="76">
        <v>987.61846007216002</v>
      </c>
      <c r="K16" s="76">
        <v>0.22</v>
      </c>
      <c r="L16" s="76">
        <v>1.1499999999999999</v>
      </c>
      <c r="M16" s="76">
        <v>0.01</v>
      </c>
    </row>
    <row r="17" spans="2:13">
      <c r="B17" s="77" t="s">
        <v>276</v>
      </c>
      <c r="C17" s="16"/>
      <c r="D17" s="16"/>
      <c r="E17" s="16"/>
      <c r="H17" s="78">
        <v>6613914.2000000002</v>
      </c>
      <c r="J17" s="78">
        <v>74092.805085133718</v>
      </c>
      <c r="L17" s="78">
        <v>86.45</v>
      </c>
      <c r="M17" s="78">
        <v>0.67</v>
      </c>
    </row>
    <row r="18" spans="2:13">
      <c r="B18" s="77" t="s">
        <v>387</v>
      </c>
      <c r="C18" s="16"/>
      <c r="D18" s="16"/>
      <c r="E18" s="16"/>
      <c r="H18" s="78">
        <v>79000</v>
      </c>
      <c r="J18" s="78">
        <v>2.7879100000000002E-4</v>
      </c>
      <c r="L18" s="78">
        <v>0</v>
      </c>
      <c r="M18" s="78">
        <v>0</v>
      </c>
    </row>
    <row r="19" spans="2:13">
      <c r="B19" t="s">
        <v>2326</v>
      </c>
      <c r="C19" t="s">
        <v>2327</v>
      </c>
      <c r="D19" t="s">
        <v>1073</v>
      </c>
      <c r="E19" t="s">
        <v>2328</v>
      </c>
      <c r="F19" t="s">
        <v>1680</v>
      </c>
      <c r="G19" t="s">
        <v>109</v>
      </c>
      <c r="H19" s="76">
        <v>79000</v>
      </c>
      <c r="I19" s="76">
        <v>1E-4</v>
      </c>
      <c r="J19" s="76">
        <v>2.7879100000000002E-4</v>
      </c>
      <c r="K19" s="76">
        <v>0.31</v>
      </c>
      <c r="L19" s="76">
        <v>0</v>
      </c>
      <c r="M19" s="76">
        <v>0</v>
      </c>
    </row>
    <row r="20" spans="2:13">
      <c r="B20" s="77" t="s">
        <v>388</v>
      </c>
      <c r="C20" s="16"/>
      <c r="D20" s="16"/>
      <c r="E20" s="16"/>
      <c r="H20" s="78">
        <v>6534914.2000000002</v>
      </c>
      <c r="J20" s="78">
        <v>74092.804806342727</v>
      </c>
      <c r="L20" s="78">
        <v>86.45</v>
      </c>
      <c r="M20" s="78">
        <v>0.67</v>
      </c>
    </row>
    <row r="21" spans="2:13">
      <c r="B21" t="s">
        <v>2329</v>
      </c>
      <c r="C21" t="s">
        <v>2330</v>
      </c>
      <c r="D21" t="s">
        <v>126</v>
      </c>
      <c r="E21" t="s">
        <v>2331</v>
      </c>
      <c r="F21" t="s">
        <v>1749</v>
      </c>
      <c r="G21" t="s">
        <v>109</v>
      </c>
      <c r="H21" s="76">
        <v>3921.65</v>
      </c>
      <c r="I21" s="76">
        <v>96368.100000000355</v>
      </c>
      <c r="J21" s="76">
        <v>13336.865945990899</v>
      </c>
      <c r="K21" s="76">
        <v>0</v>
      </c>
      <c r="L21" s="76">
        <v>15.56</v>
      </c>
      <c r="M21" s="76">
        <v>0.12</v>
      </c>
    </row>
    <row r="22" spans="2:13">
      <c r="B22" t="s">
        <v>2332</v>
      </c>
      <c r="C22" t="s">
        <v>2333</v>
      </c>
      <c r="D22" t="s">
        <v>126</v>
      </c>
      <c r="E22" t="s">
        <v>2334</v>
      </c>
      <c r="F22" t="s">
        <v>1266</v>
      </c>
      <c r="G22" t="s">
        <v>113</v>
      </c>
      <c r="H22" s="76">
        <v>3504858.25</v>
      </c>
      <c r="I22" s="76">
        <v>83.080199999999934</v>
      </c>
      <c r="J22" s="76">
        <v>12104.241180220801</v>
      </c>
      <c r="K22" s="76">
        <v>0</v>
      </c>
      <c r="L22" s="76">
        <v>14.12</v>
      </c>
      <c r="M22" s="76">
        <v>0.11</v>
      </c>
    </row>
    <row r="23" spans="2:13">
      <c r="B23" t="s">
        <v>2335</v>
      </c>
      <c r="C23" t="s">
        <v>2336</v>
      </c>
      <c r="D23" t="s">
        <v>126</v>
      </c>
      <c r="E23" t="s">
        <v>2337</v>
      </c>
      <c r="F23" t="s">
        <v>126</v>
      </c>
      <c r="G23" t="s">
        <v>109</v>
      </c>
      <c r="H23" s="76">
        <v>1548719.4</v>
      </c>
      <c r="I23" s="76">
        <v>91.075599999999895</v>
      </c>
      <c r="J23" s="76">
        <v>4977.6738596225196</v>
      </c>
      <c r="K23" s="76">
        <v>0</v>
      </c>
      <c r="L23" s="76">
        <v>5.81</v>
      </c>
      <c r="M23" s="76">
        <v>0.05</v>
      </c>
    </row>
    <row r="24" spans="2:13">
      <c r="B24" t="s">
        <v>2338</v>
      </c>
      <c r="C24" t="s">
        <v>2339</v>
      </c>
      <c r="D24" t="s">
        <v>126</v>
      </c>
      <c r="E24" t="s">
        <v>2340</v>
      </c>
      <c r="F24" t="s">
        <v>430</v>
      </c>
      <c r="G24" t="s">
        <v>109</v>
      </c>
      <c r="H24" s="76">
        <v>1477414.9</v>
      </c>
      <c r="I24" s="76">
        <v>837.66250000000002</v>
      </c>
      <c r="J24" s="76">
        <v>43674.023820508497</v>
      </c>
      <c r="K24" s="76">
        <v>2.77</v>
      </c>
      <c r="L24" s="76">
        <v>50.96</v>
      </c>
      <c r="M24" s="76">
        <v>0.4</v>
      </c>
    </row>
    <row r="25" spans="2:13">
      <c r="B25" t="s">
        <v>278</v>
      </c>
      <c r="C25" s="16"/>
      <c r="D25" s="16"/>
      <c r="E25" s="16"/>
    </row>
    <row r="26" spans="2:13">
      <c r="B26" t="s">
        <v>382</v>
      </c>
      <c r="C26" s="16"/>
      <c r="D26" s="16"/>
      <c r="E26" s="16"/>
    </row>
    <row r="27" spans="2:13">
      <c r="B27" t="s">
        <v>383</v>
      </c>
      <c r="C27" s="16"/>
      <c r="D27" s="16"/>
      <c r="E27" s="16"/>
    </row>
    <row r="28" spans="2:13">
      <c r="B28" t="s">
        <v>384</v>
      </c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I51" sqref="I5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3.57031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79" t="s">
        <v>196</v>
      </c>
    </row>
    <row r="2" spans="2:55">
      <c r="B2" s="2" t="s">
        <v>1</v>
      </c>
      <c r="C2" s="12" t="s">
        <v>2979</v>
      </c>
    </row>
    <row r="3" spans="2:55">
      <c r="B3" s="2" t="s">
        <v>2</v>
      </c>
      <c r="C3" s="79" t="s">
        <v>197</v>
      </c>
    </row>
    <row r="4" spans="2:55">
      <c r="B4" s="2" t="s">
        <v>3</v>
      </c>
      <c r="C4" s="79" t="s">
        <v>198</v>
      </c>
    </row>
    <row r="5" spans="2:55">
      <c r="B5" s="74" t="s">
        <v>199</v>
      </c>
      <c r="C5" t="s">
        <v>200</v>
      </c>
    </row>
    <row r="6" spans="2:5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142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105653655.84999999</v>
      </c>
      <c r="G11" s="7"/>
      <c r="H11" s="75">
        <v>226434.44558181101</v>
      </c>
      <c r="I11" s="7"/>
      <c r="J11" s="75">
        <v>100</v>
      </c>
      <c r="K11" s="75">
        <v>2.06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207</v>
      </c>
      <c r="C12" s="16"/>
      <c r="F12" s="78">
        <v>39171391.060000002</v>
      </c>
      <c r="H12" s="78">
        <v>48090.54752681122</v>
      </c>
      <c r="J12" s="78">
        <v>21.24</v>
      </c>
      <c r="K12" s="78">
        <v>0.44</v>
      </c>
    </row>
    <row r="13" spans="2:55">
      <c r="B13" s="77" t="s">
        <v>2341</v>
      </c>
      <c r="C13" s="16"/>
      <c r="F13" s="78">
        <v>4363714.17</v>
      </c>
      <c r="H13" s="78">
        <v>6160.1634045975043</v>
      </c>
      <c r="J13" s="78">
        <v>2.72</v>
      </c>
      <c r="K13" s="78">
        <v>0.06</v>
      </c>
    </row>
    <row r="14" spans="2:55">
      <c r="B14" t="s">
        <v>2342</v>
      </c>
      <c r="C14" t="s">
        <v>2343</v>
      </c>
      <c r="D14" t="s">
        <v>109</v>
      </c>
      <c r="E14" t="s">
        <v>2344</v>
      </c>
      <c r="F14" s="76">
        <v>136155.16</v>
      </c>
      <c r="G14" s="76">
        <v>100</v>
      </c>
      <c r="H14" s="76">
        <v>480.49155963999999</v>
      </c>
      <c r="I14" s="76">
        <v>0</v>
      </c>
      <c r="J14" s="76">
        <v>0.21</v>
      </c>
      <c r="K14" s="76">
        <v>0</v>
      </c>
    </row>
    <row r="15" spans="2:55">
      <c r="B15" t="s">
        <v>2345</v>
      </c>
      <c r="C15" t="s">
        <v>2346</v>
      </c>
      <c r="D15" t="s">
        <v>109</v>
      </c>
      <c r="E15" t="s">
        <v>474</v>
      </c>
      <c r="F15" s="76">
        <v>429607.01</v>
      </c>
      <c r="G15" s="76">
        <v>103.50459999999991</v>
      </c>
      <c r="H15" s="76">
        <v>1569.21578795451</v>
      </c>
      <c r="I15" s="76">
        <v>0.14000000000000001</v>
      </c>
      <c r="J15" s="76">
        <v>0.69</v>
      </c>
      <c r="K15" s="76">
        <v>0.01</v>
      </c>
    </row>
    <row r="16" spans="2:55">
      <c r="B16" t="s">
        <v>2347</v>
      </c>
      <c r="C16" t="s">
        <v>2348</v>
      </c>
      <c r="D16" t="s">
        <v>109</v>
      </c>
      <c r="E16" t="s">
        <v>311</v>
      </c>
      <c r="F16" s="76">
        <v>71707</v>
      </c>
      <c r="G16" s="76">
        <v>89.805899999999994</v>
      </c>
      <c r="H16" s="76">
        <v>227.25742488017701</v>
      </c>
      <c r="I16" s="76">
        <v>0</v>
      </c>
      <c r="J16" s="76">
        <v>0.1</v>
      </c>
      <c r="K16" s="76">
        <v>0</v>
      </c>
    </row>
    <row r="17" spans="2:11">
      <c r="B17" t="s">
        <v>2349</v>
      </c>
      <c r="C17" t="s">
        <v>2350</v>
      </c>
      <c r="D17" t="s">
        <v>109</v>
      </c>
      <c r="E17" t="s">
        <v>302</v>
      </c>
      <c r="F17" s="76">
        <v>712500</v>
      </c>
      <c r="G17" s="76">
        <v>92.224500000000006</v>
      </c>
      <c r="H17" s="76">
        <v>2318.9043560625</v>
      </c>
      <c r="I17" s="76">
        <v>0.28999999999999998</v>
      </c>
      <c r="J17" s="76">
        <v>1.02</v>
      </c>
      <c r="K17" s="76">
        <v>0.02</v>
      </c>
    </row>
    <row r="18" spans="2:11">
      <c r="B18" t="s">
        <v>2351</v>
      </c>
      <c r="C18" t="s">
        <v>2352</v>
      </c>
      <c r="D18" t="s">
        <v>109</v>
      </c>
      <c r="E18" t="s">
        <v>2353</v>
      </c>
      <c r="F18" s="76">
        <v>1000000</v>
      </c>
      <c r="G18" s="76">
        <v>11.7074</v>
      </c>
      <c r="H18" s="76">
        <v>413.15414600000003</v>
      </c>
      <c r="I18" s="76">
        <v>10</v>
      </c>
      <c r="J18" s="76">
        <v>0.18</v>
      </c>
      <c r="K18" s="76">
        <v>0</v>
      </c>
    </row>
    <row r="19" spans="2:11">
      <c r="B19" t="s">
        <v>2354</v>
      </c>
      <c r="C19" t="s">
        <v>2355</v>
      </c>
      <c r="D19" t="s">
        <v>109</v>
      </c>
      <c r="E19" t="s">
        <v>2353</v>
      </c>
      <c r="F19" s="76">
        <v>499706</v>
      </c>
      <c r="G19" s="76">
        <v>0.96079999999999999</v>
      </c>
      <c r="H19" s="76">
        <v>16.943347450192</v>
      </c>
      <c r="I19" s="76">
        <v>2.33</v>
      </c>
      <c r="J19" s="76">
        <v>0.01</v>
      </c>
      <c r="K19" s="76">
        <v>0</v>
      </c>
    </row>
    <row r="20" spans="2:11">
      <c r="B20" t="s">
        <v>2356</v>
      </c>
      <c r="C20" t="s">
        <v>2357</v>
      </c>
      <c r="D20" t="s">
        <v>109</v>
      </c>
      <c r="E20" t="s">
        <v>2358</v>
      </c>
      <c r="F20" s="76">
        <v>102375</v>
      </c>
      <c r="G20" s="76">
        <v>183.50989999999999</v>
      </c>
      <c r="H20" s="76">
        <v>662.987089981125</v>
      </c>
      <c r="I20" s="76">
        <v>0.7</v>
      </c>
      <c r="J20" s="76">
        <v>0.28999999999999998</v>
      </c>
      <c r="K20" s="76">
        <v>0.01</v>
      </c>
    </row>
    <row r="21" spans="2:11">
      <c r="B21" t="s">
        <v>2359</v>
      </c>
      <c r="C21" t="s">
        <v>2360</v>
      </c>
      <c r="D21" t="s">
        <v>105</v>
      </c>
      <c r="E21" t="s">
        <v>877</v>
      </c>
      <c r="F21" s="76">
        <v>56456</v>
      </c>
      <c r="G21" s="76">
        <v>80.438400000000001</v>
      </c>
      <c r="H21" s="76">
        <v>45.412303104000003</v>
      </c>
      <c r="I21" s="76">
        <v>0.25</v>
      </c>
      <c r="J21" s="76">
        <v>0.02</v>
      </c>
      <c r="K21" s="76">
        <v>0</v>
      </c>
    </row>
    <row r="22" spans="2:11">
      <c r="B22" t="s">
        <v>2361</v>
      </c>
      <c r="C22" t="s">
        <v>2362</v>
      </c>
      <c r="D22" t="s">
        <v>105</v>
      </c>
      <c r="E22" t="s">
        <v>944</v>
      </c>
      <c r="F22" s="76">
        <v>367708</v>
      </c>
      <c r="G22" s="76">
        <v>90.135000000000005</v>
      </c>
      <c r="H22" s="76">
        <v>331.43360580000001</v>
      </c>
      <c r="I22" s="76">
        <v>2.66</v>
      </c>
      <c r="J22" s="76">
        <v>0.15</v>
      </c>
      <c r="K22" s="76">
        <v>0</v>
      </c>
    </row>
    <row r="23" spans="2:11">
      <c r="B23" t="s">
        <v>2363</v>
      </c>
      <c r="C23" t="s">
        <v>2364</v>
      </c>
      <c r="D23" t="s">
        <v>109</v>
      </c>
      <c r="E23" t="s">
        <v>2353</v>
      </c>
      <c r="F23" s="76">
        <v>987500</v>
      </c>
      <c r="G23" s="76">
        <v>2.7078000000000002</v>
      </c>
      <c r="H23" s="76">
        <v>94.363783725000005</v>
      </c>
      <c r="I23" s="76">
        <v>4.5</v>
      </c>
      <c r="J23" s="76">
        <v>0.04</v>
      </c>
      <c r="K23" s="76">
        <v>0</v>
      </c>
    </row>
    <row r="24" spans="2:11">
      <c r="B24" s="77" t="s">
        <v>2365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271</v>
      </c>
      <c r="C25" t="s">
        <v>271</v>
      </c>
      <c r="D25" t="s">
        <v>271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2366</v>
      </c>
      <c r="C26" s="16"/>
      <c r="F26" s="78">
        <v>7983770</v>
      </c>
      <c r="H26" s="78">
        <v>7346.7210403899999</v>
      </c>
      <c r="J26" s="78">
        <v>3.24</v>
      </c>
      <c r="K26" s="78">
        <v>7.0000000000000007E-2</v>
      </c>
    </row>
    <row r="27" spans="2:11">
      <c r="B27" t="s">
        <v>2367</v>
      </c>
      <c r="C27" t="s">
        <v>2368</v>
      </c>
      <c r="D27" t="s">
        <v>105</v>
      </c>
      <c r="E27" t="s">
        <v>2222</v>
      </c>
      <c r="F27" s="76">
        <v>7983770</v>
      </c>
      <c r="G27" s="76">
        <v>92.020700000000005</v>
      </c>
      <c r="H27" s="76">
        <v>7346.7210403899999</v>
      </c>
      <c r="I27" s="76">
        <v>6</v>
      </c>
      <c r="J27" s="76">
        <v>3.24</v>
      </c>
      <c r="K27" s="76">
        <v>7.0000000000000007E-2</v>
      </c>
    </row>
    <row r="28" spans="2:11">
      <c r="B28" s="77" t="s">
        <v>2369</v>
      </c>
      <c r="C28" s="16"/>
      <c r="F28" s="78">
        <v>26823906.890000001</v>
      </c>
      <c r="H28" s="78">
        <v>34583.663081823717</v>
      </c>
      <c r="J28" s="78">
        <v>15.27</v>
      </c>
      <c r="K28" s="78">
        <v>0.31</v>
      </c>
    </row>
    <row r="29" spans="2:11">
      <c r="B29" t="s">
        <v>2370</v>
      </c>
      <c r="C29" t="s">
        <v>2371</v>
      </c>
      <c r="D29" t="s">
        <v>109</v>
      </c>
      <c r="E29" t="s">
        <v>2372</v>
      </c>
      <c r="F29" s="76">
        <v>1393086</v>
      </c>
      <c r="G29" s="76">
        <v>79.847899999999868</v>
      </c>
      <c r="H29" s="76">
        <v>3925.4828542486198</v>
      </c>
      <c r="I29" s="76">
        <v>19.899999999999999</v>
      </c>
      <c r="J29" s="76">
        <v>1.73</v>
      </c>
      <c r="K29" s="76">
        <v>0.04</v>
      </c>
    </row>
    <row r="30" spans="2:11">
      <c r="B30" t="s">
        <v>2373</v>
      </c>
      <c r="C30" t="s">
        <v>2374</v>
      </c>
      <c r="D30" t="s">
        <v>105</v>
      </c>
      <c r="E30" t="s">
        <v>2375</v>
      </c>
      <c r="F30" s="76">
        <v>5935114.3799999999</v>
      </c>
      <c r="G30" s="76">
        <v>92.617199999999997</v>
      </c>
      <c r="H30" s="76">
        <v>5496.9367555533599</v>
      </c>
      <c r="I30" s="76">
        <v>6.71</v>
      </c>
      <c r="J30" s="76">
        <v>2.4300000000000002</v>
      </c>
      <c r="K30" s="76">
        <v>0.05</v>
      </c>
    </row>
    <row r="31" spans="2:11">
      <c r="B31" t="s">
        <v>2376</v>
      </c>
      <c r="C31" t="s">
        <v>2377</v>
      </c>
      <c r="D31" t="s">
        <v>105</v>
      </c>
      <c r="E31" t="s">
        <v>2378</v>
      </c>
      <c r="F31" s="76">
        <v>3237787.23</v>
      </c>
      <c r="G31" s="76">
        <v>78.495000000000005</v>
      </c>
      <c r="H31" s="76">
        <v>2541.5010861884998</v>
      </c>
      <c r="I31" s="76">
        <v>2.13</v>
      </c>
      <c r="J31" s="76">
        <v>1.1200000000000001</v>
      </c>
      <c r="K31" s="76">
        <v>0.02</v>
      </c>
    </row>
    <row r="32" spans="2:11">
      <c r="B32" t="s">
        <v>2379</v>
      </c>
      <c r="C32" t="s">
        <v>2380</v>
      </c>
      <c r="D32" t="s">
        <v>109</v>
      </c>
      <c r="E32" t="s">
        <v>2381</v>
      </c>
      <c r="F32" s="76">
        <v>4889904</v>
      </c>
      <c r="G32" s="76">
        <v>12.574600000000025</v>
      </c>
      <c r="H32" s="76">
        <v>2169.93222952714</v>
      </c>
      <c r="I32" s="76">
        <v>5.46</v>
      </c>
      <c r="J32" s="76">
        <v>0.96</v>
      </c>
      <c r="K32" s="76">
        <v>0.02</v>
      </c>
    </row>
    <row r="33" spans="2:11">
      <c r="B33" t="s">
        <v>2382</v>
      </c>
      <c r="C33" t="s">
        <v>2383</v>
      </c>
      <c r="D33" t="s">
        <v>109</v>
      </c>
      <c r="E33" t="s">
        <v>2384</v>
      </c>
      <c r="F33" s="76">
        <v>151205.37</v>
      </c>
      <c r="G33" s="76">
        <v>70.755700000000076</v>
      </c>
      <c r="H33" s="76">
        <v>377.55506905526698</v>
      </c>
      <c r="I33" s="76">
        <v>0.38</v>
      </c>
      <c r="J33" s="76">
        <v>0.17</v>
      </c>
      <c r="K33" s="76">
        <v>0</v>
      </c>
    </row>
    <row r="34" spans="2:11">
      <c r="B34" t="s">
        <v>2385</v>
      </c>
      <c r="C34" t="s">
        <v>2386</v>
      </c>
      <c r="D34" t="s">
        <v>109</v>
      </c>
      <c r="E34" t="s">
        <v>2387</v>
      </c>
      <c r="F34" s="76">
        <v>3989605.16</v>
      </c>
      <c r="G34" s="76">
        <v>16.190599999999971</v>
      </c>
      <c r="H34" s="76">
        <v>2279.5258350003701</v>
      </c>
      <c r="I34" s="76">
        <v>6.83</v>
      </c>
      <c r="J34" s="76">
        <v>1.01</v>
      </c>
      <c r="K34" s="76">
        <v>0.02</v>
      </c>
    </row>
    <row r="35" spans="2:11">
      <c r="B35" t="s">
        <v>2388</v>
      </c>
      <c r="C35" t="s">
        <v>2389</v>
      </c>
      <c r="D35" t="s">
        <v>109</v>
      </c>
      <c r="E35" t="s">
        <v>2298</v>
      </c>
      <c r="F35" s="76">
        <v>526818</v>
      </c>
      <c r="G35" s="76">
        <v>98.499800000000221</v>
      </c>
      <c r="H35" s="76">
        <v>1831.24989288856</v>
      </c>
      <c r="I35" s="76">
        <v>1.05</v>
      </c>
      <c r="J35" s="76">
        <v>0.81</v>
      </c>
      <c r="K35" s="76">
        <v>0.02</v>
      </c>
    </row>
    <row r="36" spans="2:11">
      <c r="B36" t="s">
        <v>2390</v>
      </c>
      <c r="C36" t="s">
        <v>2391</v>
      </c>
      <c r="D36" t="s">
        <v>109</v>
      </c>
      <c r="E36" t="s">
        <v>2392</v>
      </c>
      <c r="F36" s="76">
        <v>4046386.75</v>
      </c>
      <c r="G36" s="76">
        <v>81.87510000000006</v>
      </c>
      <c r="H36" s="76">
        <v>11691.517705562899</v>
      </c>
      <c r="I36" s="76">
        <v>4.4800000000000004</v>
      </c>
      <c r="J36" s="76">
        <v>5.16</v>
      </c>
      <c r="K36" s="76">
        <v>0.11</v>
      </c>
    </row>
    <row r="37" spans="2:11">
      <c r="B37" t="s">
        <v>2393</v>
      </c>
      <c r="C37" t="s">
        <v>2394</v>
      </c>
      <c r="D37" t="s">
        <v>109</v>
      </c>
      <c r="E37" t="s">
        <v>2353</v>
      </c>
      <c r="F37" s="76">
        <v>1479000</v>
      </c>
      <c r="G37" s="76">
        <v>0.81140000000000001</v>
      </c>
      <c r="H37" s="76">
        <v>42.350138573999999</v>
      </c>
      <c r="I37" s="76">
        <v>3.84</v>
      </c>
      <c r="J37" s="76">
        <v>0.02</v>
      </c>
      <c r="K37" s="76">
        <v>0</v>
      </c>
    </row>
    <row r="38" spans="2:11">
      <c r="B38" t="s">
        <v>2395</v>
      </c>
      <c r="C38" t="s">
        <v>2396</v>
      </c>
      <c r="D38" t="s">
        <v>109</v>
      </c>
      <c r="E38" t="s">
        <v>2397</v>
      </c>
      <c r="F38" s="76">
        <v>1175000</v>
      </c>
      <c r="G38" s="76">
        <v>101.9543</v>
      </c>
      <c r="H38" s="76">
        <v>4227.6115152250004</v>
      </c>
      <c r="I38" s="76">
        <v>0.59</v>
      </c>
      <c r="J38" s="76">
        <v>1.87</v>
      </c>
      <c r="K38" s="76">
        <v>0.04</v>
      </c>
    </row>
    <row r="39" spans="2:11">
      <c r="B39" s="77" t="s">
        <v>276</v>
      </c>
      <c r="C39" s="16"/>
      <c r="F39" s="78">
        <v>66482264.789999999</v>
      </c>
      <c r="H39" s="78">
        <v>178343.89805499979</v>
      </c>
      <c r="J39" s="78">
        <v>78.760000000000005</v>
      </c>
      <c r="K39" s="78">
        <v>1.62</v>
      </c>
    </row>
    <row r="40" spans="2:11">
      <c r="B40" s="77" t="s">
        <v>2398</v>
      </c>
      <c r="C40" s="16"/>
      <c r="F40" s="78">
        <v>358602.47</v>
      </c>
      <c r="H40" s="78">
        <v>1108.6015617733999</v>
      </c>
      <c r="J40" s="78">
        <v>0.49</v>
      </c>
      <c r="K40" s="78">
        <v>0.01</v>
      </c>
    </row>
    <row r="41" spans="2:11">
      <c r="B41" t="s">
        <v>2347</v>
      </c>
      <c r="C41" t="s">
        <v>2350</v>
      </c>
      <c r="D41" t="s">
        <v>109</v>
      </c>
      <c r="E41" t="s">
        <v>2399</v>
      </c>
      <c r="F41" s="76">
        <v>358602.47</v>
      </c>
      <c r="G41" s="76">
        <v>87.601300000000307</v>
      </c>
      <c r="H41" s="76">
        <v>1108.6015617733999</v>
      </c>
      <c r="I41" s="76">
        <v>0.82</v>
      </c>
      <c r="J41" s="76">
        <v>0.49</v>
      </c>
      <c r="K41" s="76">
        <v>0.01</v>
      </c>
    </row>
    <row r="42" spans="2:11">
      <c r="B42" s="77" t="s">
        <v>2400</v>
      </c>
      <c r="C42" s="16"/>
      <c r="F42" s="78">
        <v>66163.44</v>
      </c>
      <c r="H42" s="78">
        <v>14490.845136002987</v>
      </c>
      <c r="J42" s="78">
        <v>6.4</v>
      </c>
      <c r="K42" s="78">
        <v>0.13</v>
      </c>
    </row>
    <row r="43" spans="2:11">
      <c r="B43" t="s">
        <v>2401</v>
      </c>
      <c r="C43" t="s">
        <v>2402</v>
      </c>
      <c r="D43" t="s">
        <v>109</v>
      </c>
      <c r="E43" t="s">
        <v>2226</v>
      </c>
      <c r="F43" s="76">
        <v>3533.9</v>
      </c>
      <c r="G43" s="76">
        <v>1E-4</v>
      </c>
      <c r="H43" s="76">
        <v>1.24711331E-5</v>
      </c>
      <c r="I43" s="76">
        <v>0</v>
      </c>
      <c r="J43" s="76">
        <v>0</v>
      </c>
      <c r="K43" s="76">
        <v>0</v>
      </c>
    </row>
    <row r="44" spans="2:11">
      <c r="B44" t="s">
        <v>2403</v>
      </c>
      <c r="C44" t="s">
        <v>2404</v>
      </c>
      <c r="D44" t="s">
        <v>109</v>
      </c>
      <c r="E44" t="s">
        <v>2226</v>
      </c>
      <c r="F44" s="76">
        <v>1451.91</v>
      </c>
      <c r="G44" s="76">
        <v>1E-4</v>
      </c>
      <c r="H44" s="76">
        <v>5.12379039E-6</v>
      </c>
      <c r="I44" s="76">
        <v>0</v>
      </c>
      <c r="J44" s="76">
        <v>0</v>
      </c>
      <c r="K44" s="76">
        <v>0</v>
      </c>
    </row>
    <row r="45" spans="2:11">
      <c r="B45" t="s">
        <v>2405</v>
      </c>
      <c r="C45" t="s">
        <v>2406</v>
      </c>
      <c r="D45" t="s">
        <v>116</v>
      </c>
      <c r="E45" t="s">
        <v>688</v>
      </c>
      <c r="F45" s="76">
        <v>26015.47</v>
      </c>
      <c r="G45" s="76">
        <v>11761.909999999976</v>
      </c>
      <c r="H45" s="76">
        <v>14490.8449943208</v>
      </c>
      <c r="I45" s="76">
        <v>0</v>
      </c>
      <c r="J45" s="76">
        <v>6.4</v>
      </c>
      <c r="K45" s="76">
        <v>0.13</v>
      </c>
    </row>
    <row r="46" spans="2:11">
      <c r="B46" t="s">
        <v>2407</v>
      </c>
      <c r="C46" t="s">
        <v>2408</v>
      </c>
      <c r="D46" t="s">
        <v>109</v>
      </c>
      <c r="E46" t="s">
        <v>2409</v>
      </c>
      <c r="F46" s="76">
        <v>35162.160000000003</v>
      </c>
      <c r="G46" s="76">
        <v>1E-4</v>
      </c>
      <c r="H46" s="76">
        <v>1.2408726263999999E-4</v>
      </c>
      <c r="I46" s="76">
        <v>0</v>
      </c>
      <c r="J46" s="76">
        <v>0</v>
      </c>
      <c r="K46" s="76">
        <v>0</v>
      </c>
    </row>
    <row r="47" spans="2:11">
      <c r="B47" s="77" t="s">
        <v>2410</v>
      </c>
      <c r="C47" s="16"/>
      <c r="F47" s="78">
        <v>12892838.57</v>
      </c>
      <c r="H47" s="78">
        <v>37520.938771204099</v>
      </c>
      <c r="J47" s="78">
        <v>16.57</v>
      </c>
      <c r="K47" s="78">
        <v>0.34</v>
      </c>
    </row>
    <row r="48" spans="2:11">
      <c r="B48" t="s">
        <v>2411</v>
      </c>
      <c r="C48" t="s">
        <v>2412</v>
      </c>
      <c r="D48" t="s">
        <v>109</v>
      </c>
      <c r="E48" t="s">
        <v>2413</v>
      </c>
      <c r="F48" s="76">
        <v>5664576</v>
      </c>
      <c r="G48" s="76">
        <v>63.164800000000163</v>
      </c>
      <c r="H48" s="76">
        <v>12626.8258793042</v>
      </c>
      <c r="I48" s="76">
        <v>5.19</v>
      </c>
      <c r="J48" s="76">
        <v>5.58</v>
      </c>
      <c r="K48" s="76">
        <v>0.11</v>
      </c>
    </row>
    <row r="49" spans="2:11">
      <c r="B49" t="s">
        <v>2414</v>
      </c>
      <c r="C49" t="s">
        <v>2415</v>
      </c>
      <c r="D49" t="s">
        <v>109</v>
      </c>
      <c r="E49" t="s">
        <v>2416</v>
      </c>
      <c r="F49" s="76">
        <v>3685648</v>
      </c>
      <c r="G49" s="76">
        <v>104.75630000000002</v>
      </c>
      <c r="H49" s="76">
        <v>13625.287171182899</v>
      </c>
      <c r="I49" s="76">
        <v>0.05</v>
      </c>
      <c r="J49" s="76">
        <v>6.02</v>
      </c>
      <c r="K49" s="76">
        <v>0.12</v>
      </c>
    </row>
    <row r="50" spans="2:11">
      <c r="B50" t="s">
        <v>2417</v>
      </c>
      <c r="C50" t="s">
        <v>2418</v>
      </c>
      <c r="D50" t="s">
        <v>109</v>
      </c>
      <c r="E50" t="s">
        <v>406</v>
      </c>
      <c r="F50" s="76">
        <v>3542614.57</v>
      </c>
      <c r="G50" s="76">
        <v>90.137000000000114</v>
      </c>
      <c r="H50" s="76">
        <v>11268.825720717001</v>
      </c>
      <c r="I50" s="76">
        <v>4.8499999999999996</v>
      </c>
      <c r="J50" s="76">
        <v>4.9800000000000004</v>
      </c>
      <c r="K50" s="76">
        <v>0.1</v>
      </c>
    </row>
    <row r="51" spans="2:11">
      <c r="B51" s="77" t="s">
        <v>2419</v>
      </c>
      <c r="C51" s="16"/>
      <c r="F51" s="78">
        <v>53164660.310000002</v>
      </c>
      <c r="H51" s="78">
        <v>125223.51258601932</v>
      </c>
      <c r="J51" s="78">
        <v>55.3</v>
      </c>
      <c r="K51" s="78">
        <v>1.1399999999999999</v>
      </c>
    </row>
    <row r="52" spans="2:11">
      <c r="B52" t="s">
        <v>2420</v>
      </c>
      <c r="C52" t="s">
        <v>2421</v>
      </c>
      <c r="D52" t="s">
        <v>109</v>
      </c>
      <c r="E52" t="s">
        <v>406</v>
      </c>
      <c r="F52" s="76">
        <v>956934.55</v>
      </c>
      <c r="G52" s="76">
        <v>102.34830000000009</v>
      </c>
      <c r="H52" s="76">
        <v>3456.3246352088699</v>
      </c>
      <c r="I52" s="76">
        <v>0</v>
      </c>
      <c r="J52" s="76">
        <v>1.53</v>
      </c>
      <c r="K52" s="76">
        <v>0.03</v>
      </c>
    </row>
    <row r="53" spans="2:11">
      <c r="B53" t="s">
        <v>2422</v>
      </c>
      <c r="C53" t="s">
        <v>2423</v>
      </c>
      <c r="D53" t="s">
        <v>109</v>
      </c>
      <c r="E53" t="s">
        <v>406</v>
      </c>
      <c r="F53" s="76">
        <v>1764314.32</v>
      </c>
      <c r="G53" s="76">
        <v>61.517700000000204</v>
      </c>
      <c r="H53" s="76">
        <v>3830.2551686438501</v>
      </c>
      <c r="I53" s="76">
        <v>4.41</v>
      </c>
      <c r="J53" s="76">
        <v>1.69</v>
      </c>
      <c r="K53" s="76">
        <v>0.03</v>
      </c>
    </row>
    <row r="54" spans="2:11">
      <c r="B54" t="s">
        <v>2424</v>
      </c>
      <c r="C54" t="s">
        <v>2425</v>
      </c>
      <c r="D54" t="s">
        <v>109</v>
      </c>
      <c r="E54" t="s">
        <v>2399</v>
      </c>
      <c r="F54" s="76">
        <v>531313.93999999994</v>
      </c>
      <c r="G54" s="76">
        <v>61.676599999999986</v>
      </c>
      <c r="H54" s="76">
        <v>1156.4405021451601</v>
      </c>
      <c r="I54" s="76">
        <v>0.28000000000000003</v>
      </c>
      <c r="J54" s="76">
        <v>0.51</v>
      </c>
      <c r="K54" s="76">
        <v>0.01</v>
      </c>
    </row>
    <row r="55" spans="2:11">
      <c r="B55" t="s">
        <v>2426</v>
      </c>
      <c r="C55" t="s">
        <v>2427</v>
      </c>
      <c r="D55" t="s">
        <v>109</v>
      </c>
      <c r="E55" t="s">
        <v>2298</v>
      </c>
      <c r="F55" s="76">
        <v>828075.11</v>
      </c>
      <c r="G55" s="76">
        <v>100</v>
      </c>
      <c r="H55" s="76">
        <v>2922.2770631899998</v>
      </c>
      <c r="I55" s="76">
        <v>0</v>
      </c>
      <c r="J55" s="76">
        <v>1.29</v>
      </c>
      <c r="K55" s="76">
        <v>0.03</v>
      </c>
    </row>
    <row r="56" spans="2:11">
      <c r="B56" t="s">
        <v>2428</v>
      </c>
      <c r="C56" t="s">
        <v>2429</v>
      </c>
      <c r="D56" t="s">
        <v>113</v>
      </c>
      <c r="E56" t="s">
        <v>1274</v>
      </c>
      <c r="F56" s="76">
        <v>1512525</v>
      </c>
      <c r="G56" s="76">
        <v>99.916900000000041</v>
      </c>
      <c r="H56" s="76">
        <v>6282.1903304916596</v>
      </c>
      <c r="I56" s="76">
        <v>0</v>
      </c>
      <c r="J56" s="76">
        <v>2.77</v>
      </c>
      <c r="K56" s="76">
        <v>0.06</v>
      </c>
    </row>
    <row r="57" spans="2:11">
      <c r="B57" t="s">
        <v>2430</v>
      </c>
      <c r="C57" t="s">
        <v>2431</v>
      </c>
      <c r="D57" t="s">
        <v>109</v>
      </c>
      <c r="E57" t="s">
        <v>296</v>
      </c>
      <c r="F57" s="76">
        <v>2134214.84</v>
      </c>
      <c r="G57" s="76">
        <v>84.783799999999971</v>
      </c>
      <c r="H57" s="76">
        <v>6385.6141301096804</v>
      </c>
      <c r="I57" s="76">
        <v>0.09</v>
      </c>
      <c r="J57" s="76">
        <v>2.82</v>
      </c>
      <c r="K57" s="76">
        <v>0.06</v>
      </c>
    </row>
    <row r="58" spans="2:11">
      <c r="B58" t="s">
        <v>2432</v>
      </c>
      <c r="C58" t="s">
        <v>2433</v>
      </c>
      <c r="D58" t="s">
        <v>113</v>
      </c>
      <c r="E58" t="s">
        <v>2434</v>
      </c>
      <c r="F58" s="76">
        <v>636021.85</v>
      </c>
      <c r="G58" s="76">
        <v>99.120999999999981</v>
      </c>
      <c r="H58" s="76">
        <v>2620.63952984855</v>
      </c>
      <c r="I58" s="76">
        <v>0.71</v>
      </c>
      <c r="J58" s="76">
        <v>1.1599999999999999</v>
      </c>
      <c r="K58" s="76">
        <v>0.02</v>
      </c>
    </row>
    <row r="59" spans="2:11">
      <c r="B59" t="s">
        <v>2435</v>
      </c>
      <c r="C59" t="s">
        <v>2436</v>
      </c>
      <c r="D59" t="s">
        <v>109</v>
      </c>
      <c r="E59" t="s">
        <v>2437</v>
      </c>
      <c r="F59" s="76">
        <v>2603203.15</v>
      </c>
      <c r="G59" s="76">
        <v>93.204400000000007</v>
      </c>
      <c r="H59" s="76">
        <v>8562.4122650105201</v>
      </c>
      <c r="I59" s="76">
        <v>4.34</v>
      </c>
      <c r="J59" s="76">
        <v>3.78</v>
      </c>
      <c r="K59" s="76">
        <v>0.08</v>
      </c>
    </row>
    <row r="60" spans="2:11">
      <c r="B60" t="s">
        <v>2438</v>
      </c>
      <c r="C60" t="s">
        <v>2439</v>
      </c>
      <c r="D60" t="s">
        <v>109</v>
      </c>
      <c r="E60" t="s">
        <v>2344</v>
      </c>
      <c r="F60" s="76">
        <v>1047653.26</v>
      </c>
      <c r="G60" s="76">
        <v>91.487600000000086</v>
      </c>
      <c r="H60" s="76">
        <v>3382.4505955281402</v>
      </c>
      <c r="I60" s="76">
        <v>1.1000000000000001</v>
      </c>
      <c r="J60" s="76">
        <v>1.49</v>
      </c>
      <c r="K60" s="76">
        <v>0.03</v>
      </c>
    </row>
    <row r="61" spans="2:11">
      <c r="B61" t="s">
        <v>2440</v>
      </c>
      <c r="C61" t="s">
        <v>2441</v>
      </c>
      <c r="D61" t="s">
        <v>109</v>
      </c>
      <c r="E61" t="s">
        <v>406</v>
      </c>
      <c r="F61" s="76">
        <v>741915.52</v>
      </c>
      <c r="G61" s="76">
        <v>92.016199999999884</v>
      </c>
      <c r="H61" s="76">
        <v>2409.1864320925501</v>
      </c>
      <c r="I61" s="76">
        <v>1.32</v>
      </c>
      <c r="J61" s="76">
        <v>1.06</v>
      </c>
      <c r="K61" s="76">
        <v>0.02</v>
      </c>
    </row>
    <row r="62" spans="2:11">
      <c r="B62" t="s">
        <v>2442</v>
      </c>
      <c r="C62" t="s">
        <v>2443</v>
      </c>
      <c r="D62" t="s">
        <v>109</v>
      </c>
      <c r="E62" t="s">
        <v>2444</v>
      </c>
      <c r="F62" s="76">
        <v>1718708.88</v>
      </c>
      <c r="G62" s="76">
        <v>97.948199999999929</v>
      </c>
      <c r="H62" s="76">
        <v>5940.8753271253599</v>
      </c>
      <c r="I62" s="76">
        <v>8.39</v>
      </c>
      <c r="J62" s="76">
        <v>2.62</v>
      </c>
      <c r="K62" s="76">
        <v>0.05</v>
      </c>
    </row>
    <row r="63" spans="2:11">
      <c r="B63" t="s">
        <v>2445</v>
      </c>
      <c r="C63" t="s">
        <v>2446</v>
      </c>
      <c r="D63" t="s">
        <v>109</v>
      </c>
      <c r="E63" t="s">
        <v>2447</v>
      </c>
      <c r="F63" s="76">
        <v>3320574</v>
      </c>
      <c r="G63" s="76">
        <v>101.24</v>
      </c>
      <c r="H63" s="76">
        <v>11863.612636010401</v>
      </c>
      <c r="I63" s="76">
        <v>0</v>
      </c>
      <c r="J63" s="76">
        <v>5.24</v>
      </c>
      <c r="K63" s="76">
        <v>0.11</v>
      </c>
    </row>
    <row r="64" spans="2:11">
      <c r="B64" t="s">
        <v>2448</v>
      </c>
      <c r="C64" t="s">
        <v>2449</v>
      </c>
      <c r="D64" t="s">
        <v>109</v>
      </c>
      <c r="E64" t="s">
        <v>2450</v>
      </c>
      <c r="F64" s="76">
        <v>167529.31</v>
      </c>
      <c r="G64" s="76">
        <v>90.658599999999979</v>
      </c>
      <c r="H64" s="76">
        <v>535.98355670884405</v>
      </c>
      <c r="I64" s="76">
        <v>7.98</v>
      </c>
      <c r="J64" s="76">
        <v>0.24</v>
      </c>
      <c r="K64" s="76">
        <v>0</v>
      </c>
    </row>
    <row r="65" spans="2:11">
      <c r="B65" t="s">
        <v>2451</v>
      </c>
      <c r="C65" t="s">
        <v>2452</v>
      </c>
      <c r="D65" t="s">
        <v>109</v>
      </c>
      <c r="E65" t="s">
        <v>325</v>
      </c>
      <c r="F65" s="76">
        <v>143596.54999999999</v>
      </c>
      <c r="G65" s="76">
        <v>100</v>
      </c>
      <c r="H65" s="76">
        <v>506.75222495000003</v>
      </c>
      <c r="I65" s="76">
        <v>7.98</v>
      </c>
      <c r="J65" s="76">
        <v>0.22</v>
      </c>
      <c r="K65" s="76">
        <v>0</v>
      </c>
    </row>
    <row r="66" spans="2:11">
      <c r="B66" t="s">
        <v>2453</v>
      </c>
      <c r="C66" t="s">
        <v>2454</v>
      </c>
      <c r="D66" t="s">
        <v>109</v>
      </c>
      <c r="E66" t="s">
        <v>426</v>
      </c>
      <c r="F66" s="76">
        <v>119663.79</v>
      </c>
      <c r="G66" s="76">
        <v>100</v>
      </c>
      <c r="H66" s="76">
        <v>422.29351491</v>
      </c>
      <c r="I66" s="76">
        <v>0</v>
      </c>
      <c r="J66" s="76">
        <v>0.19</v>
      </c>
      <c r="K66" s="76">
        <v>0</v>
      </c>
    </row>
    <row r="67" spans="2:11">
      <c r="B67" t="s">
        <v>2455</v>
      </c>
      <c r="C67" t="s">
        <v>2456</v>
      </c>
      <c r="D67" t="s">
        <v>109</v>
      </c>
      <c r="E67" t="s">
        <v>1274</v>
      </c>
      <c r="F67" s="76">
        <v>388047</v>
      </c>
      <c r="G67" s="76">
        <v>93.074200000000005</v>
      </c>
      <c r="H67" s="76">
        <v>1274.57472064435</v>
      </c>
      <c r="I67" s="76">
        <v>12.42</v>
      </c>
      <c r="J67" s="76">
        <v>0.56000000000000005</v>
      </c>
      <c r="K67" s="76">
        <v>0.01</v>
      </c>
    </row>
    <row r="68" spans="2:11">
      <c r="B68" t="s">
        <v>2457</v>
      </c>
      <c r="C68" t="s">
        <v>2458</v>
      </c>
      <c r="D68" t="s">
        <v>113</v>
      </c>
      <c r="E68" t="s">
        <v>406</v>
      </c>
      <c r="F68" s="76">
        <v>324955.37</v>
      </c>
      <c r="G68" s="76">
        <v>45.641799999999989</v>
      </c>
      <c r="H68" s="76">
        <v>616.53261908078503</v>
      </c>
      <c r="I68" s="76">
        <v>0.24</v>
      </c>
      <c r="J68" s="76">
        <v>0.27</v>
      </c>
      <c r="K68" s="76">
        <v>0.01</v>
      </c>
    </row>
    <row r="69" spans="2:11">
      <c r="B69" t="s">
        <v>2459</v>
      </c>
      <c r="C69" t="s">
        <v>2460</v>
      </c>
      <c r="D69" t="s">
        <v>113</v>
      </c>
      <c r="E69" t="s">
        <v>2461</v>
      </c>
      <c r="F69" s="76">
        <v>1081659.83</v>
      </c>
      <c r="G69" s="76">
        <v>104.58110000000006</v>
      </c>
      <c r="H69" s="76">
        <v>4702.3341172237997</v>
      </c>
      <c r="I69" s="76">
        <v>1.35</v>
      </c>
      <c r="J69" s="76">
        <v>2.08</v>
      </c>
      <c r="K69" s="76">
        <v>0.04</v>
      </c>
    </row>
    <row r="70" spans="2:11">
      <c r="B70" t="s">
        <v>2462</v>
      </c>
      <c r="C70" t="s">
        <v>2463</v>
      </c>
      <c r="D70" t="s">
        <v>113</v>
      </c>
      <c r="E70" t="s">
        <v>944</v>
      </c>
      <c r="F70" s="76">
        <v>978802</v>
      </c>
      <c r="G70" s="76">
        <v>94.215499999999963</v>
      </c>
      <c r="H70" s="76">
        <v>3833.42333705484</v>
      </c>
      <c r="I70" s="76">
        <v>2.1800000000000002</v>
      </c>
      <c r="J70" s="76">
        <v>1.69</v>
      </c>
      <c r="K70" s="76">
        <v>0.03</v>
      </c>
    </row>
    <row r="71" spans="2:11">
      <c r="B71" t="s">
        <v>2464</v>
      </c>
      <c r="C71" t="s">
        <v>2465</v>
      </c>
      <c r="D71" t="s">
        <v>109</v>
      </c>
      <c r="E71" t="s">
        <v>2466</v>
      </c>
      <c r="F71" s="76">
        <v>1619673.42</v>
      </c>
      <c r="G71" s="76">
        <v>100.12970000000006</v>
      </c>
      <c r="H71" s="76">
        <v>5723.2409274464399</v>
      </c>
      <c r="I71" s="76">
        <v>0.02</v>
      </c>
      <c r="J71" s="76">
        <v>2.5299999999999998</v>
      </c>
      <c r="K71" s="76">
        <v>0.05</v>
      </c>
    </row>
    <row r="72" spans="2:11">
      <c r="B72" t="s">
        <v>2467</v>
      </c>
      <c r="C72" t="s">
        <v>2468</v>
      </c>
      <c r="D72" t="s">
        <v>113</v>
      </c>
      <c r="E72" t="s">
        <v>2378</v>
      </c>
      <c r="F72" s="76">
        <v>2316348.06</v>
      </c>
      <c r="G72" s="76">
        <v>94.96440000000014</v>
      </c>
      <c r="H72" s="76">
        <v>9143.9580255820892</v>
      </c>
      <c r="I72" s="76">
        <v>5.62</v>
      </c>
      <c r="J72" s="76">
        <v>4.04</v>
      </c>
      <c r="K72" s="76">
        <v>0.08</v>
      </c>
    </row>
    <row r="73" spans="2:11">
      <c r="B73" t="s">
        <v>2469</v>
      </c>
      <c r="C73" t="s">
        <v>2470</v>
      </c>
      <c r="D73" t="s">
        <v>109</v>
      </c>
      <c r="E73" t="s">
        <v>474</v>
      </c>
      <c r="F73" s="76">
        <v>787930</v>
      </c>
      <c r="G73" s="76">
        <v>95.718800000000002</v>
      </c>
      <c r="H73" s="76">
        <v>2661.5617100243599</v>
      </c>
      <c r="I73" s="76">
        <v>1.71</v>
      </c>
      <c r="J73" s="76">
        <v>1.18</v>
      </c>
      <c r="K73" s="76">
        <v>0.02</v>
      </c>
    </row>
    <row r="74" spans="2:11">
      <c r="B74" t="s">
        <v>2471</v>
      </c>
      <c r="C74" t="s">
        <v>2472</v>
      </c>
      <c r="D74" t="s">
        <v>109</v>
      </c>
      <c r="E74" t="s">
        <v>2473</v>
      </c>
      <c r="F74" s="76">
        <v>607301.22</v>
      </c>
      <c r="G74" s="76">
        <v>101.93432853066086</v>
      </c>
      <c r="H74" s="76">
        <v>2184.6218768814902</v>
      </c>
      <c r="I74" s="76">
        <v>0</v>
      </c>
      <c r="J74" s="76">
        <v>0.96</v>
      </c>
      <c r="K74" s="76">
        <v>0.02</v>
      </c>
    </row>
    <row r="75" spans="2:11">
      <c r="B75" t="s">
        <v>2474</v>
      </c>
      <c r="C75" t="s">
        <v>2475</v>
      </c>
      <c r="D75" t="s">
        <v>109</v>
      </c>
      <c r="E75" t="s">
        <v>334</v>
      </c>
      <c r="F75" s="76">
        <v>168387.01</v>
      </c>
      <c r="G75" s="76">
        <v>101.94430465753432</v>
      </c>
      <c r="H75" s="76">
        <v>605.79155070126001</v>
      </c>
      <c r="I75" s="76">
        <v>0</v>
      </c>
      <c r="J75" s="76">
        <v>0.27</v>
      </c>
      <c r="K75" s="76">
        <v>0.01</v>
      </c>
    </row>
    <row r="76" spans="2:11">
      <c r="B76" t="s">
        <v>2476</v>
      </c>
      <c r="C76" t="s">
        <v>2477</v>
      </c>
      <c r="D76" t="s">
        <v>113</v>
      </c>
      <c r="E76" t="s">
        <v>2478</v>
      </c>
      <c r="F76" s="76">
        <v>1242680.45</v>
      </c>
      <c r="G76" s="76">
        <v>75.623999999999896</v>
      </c>
      <c r="H76" s="76">
        <v>3906.5077297364001</v>
      </c>
      <c r="I76" s="76">
        <v>2.99</v>
      </c>
      <c r="J76" s="76">
        <v>1.73</v>
      </c>
      <c r="K76" s="76">
        <v>0.04</v>
      </c>
    </row>
    <row r="77" spans="2:11">
      <c r="B77" t="s">
        <v>2479</v>
      </c>
      <c r="C77" t="s">
        <v>2480</v>
      </c>
      <c r="D77" t="s">
        <v>109</v>
      </c>
      <c r="E77" t="s">
        <v>2378</v>
      </c>
      <c r="F77" s="76">
        <v>167529.31</v>
      </c>
      <c r="G77" s="76">
        <v>100</v>
      </c>
      <c r="H77" s="76">
        <v>591.21093499000006</v>
      </c>
      <c r="I77" s="76">
        <v>0</v>
      </c>
      <c r="J77" s="76">
        <v>0.26</v>
      </c>
      <c r="K77" s="76">
        <v>0.01</v>
      </c>
    </row>
    <row r="78" spans="2:11">
      <c r="B78" t="s">
        <v>2481</v>
      </c>
      <c r="C78" t="s">
        <v>2482</v>
      </c>
      <c r="D78" t="s">
        <v>105</v>
      </c>
      <c r="E78" t="s">
        <v>426</v>
      </c>
      <c r="F78" s="76">
        <v>13189231</v>
      </c>
      <c r="G78" s="76">
        <v>76.663700000000006</v>
      </c>
      <c r="H78" s="76">
        <v>10111.352486147</v>
      </c>
      <c r="I78" s="76">
        <v>12.41</v>
      </c>
      <c r="J78" s="76">
        <v>4.47</v>
      </c>
      <c r="K78" s="76">
        <v>0.09</v>
      </c>
    </row>
    <row r="79" spans="2:11">
      <c r="B79" t="s">
        <v>2483</v>
      </c>
      <c r="C79" t="s">
        <v>2484</v>
      </c>
      <c r="D79" t="s">
        <v>109</v>
      </c>
      <c r="E79" t="s">
        <v>1015</v>
      </c>
      <c r="F79" s="76">
        <v>4810714.9000000004</v>
      </c>
      <c r="G79" s="76">
        <v>30.893899999999999</v>
      </c>
      <c r="H79" s="76">
        <v>5244.8613827830904</v>
      </c>
      <c r="I79" s="76">
        <v>1.1100000000000001</v>
      </c>
      <c r="J79" s="76">
        <v>2.3199999999999998</v>
      </c>
      <c r="K79" s="76">
        <v>0.05</v>
      </c>
    </row>
    <row r="80" spans="2:11">
      <c r="B80" t="s">
        <v>2485</v>
      </c>
      <c r="C80" t="s">
        <v>2486</v>
      </c>
      <c r="D80" t="s">
        <v>109</v>
      </c>
      <c r="E80" t="s">
        <v>284</v>
      </c>
      <c r="F80" s="76">
        <v>1592392.5</v>
      </c>
      <c r="G80" s="76">
        <v>110.89389999999993</v>
      </c>
      <c r="H80" s="76">
        <v>6231.7416312014102</v>
      </c>
      <c r="I80" s="76">
        <v>5.79</v>
      </c>
      <c r="J80" s="76">
        <v>2.75</v>
      </c>
      <c r="K80" s="76">
        <v>0.06</v>
      </c>
    </row>
    <row r="81" spans="2:11">
      <c r="B81" t="s">
        <v>2487</v>
      </c>
      <c r="C81" t="s">
        <v>2488</v>
      </c>
      <c r="D81" t="s">
        <v>109</v>
      </c>
      <c r="E81" t="s">
        <v>2489</v>
      </c>
      <c r="F81" s="76">
        <v>1846932</v>
      </c>
      <c r="G81" s="76">
        <v>94.456600000000037</v>
      </c>
      <c r="H81" s="76">
        <v>6156.5140262658497</v>
      </c>
      <c r="I81" s="76">
        <v>1.35</v>
      </c>
      <c r="J81" s="76">
        <v>2.72</v>
      </c>
      <c r="K81" s="76">
        <v>0.06</v>
      </c>
    </row>
    <row r="82" spans="2:11">
      <c r="B82" t="s">
        <v>2490</v>
      </c>
      <c r="C82" t="s">
        <v>2491</v>
      </c>
      <c r="D82" t="s">
        <v>113</v>
      </c>
      <c r="E82" t="s">
        <v>2353</v>
      </c>
      <c r="F82" s="76">
        <v>3815832.17</v>
      </c>
      <c r="G82" s="76">
        <v>12.343799999999986</v>
      </c>
      <c r="H82" s="76">
        <v>1957.9775982825699</v>
      </c>
      <c r="I82" s="76">
        <v>6.3</v>
      </c>
      <c r="J82" s="76">
        <v>0.86</v>
      </c>
      <c r="K82" s="76">
        <v>0.02</v>
      </c>
    </row>
    <row r="83" spans="2:11">
      <c r="B83" t="s">
        <v>278</v>
      </c>
      <c r="C83" s="16"/>
    </row>
    <row r="84" spans="2:11">
      <c r="B84" t="s">
        <v>382</v>
      </c>
      <c r="C84" s="16"/>
    </row>
    <row r="85" spans="2:11">
      <c r="B85" t="s">
        <v>383</v>
      </c>
      <c r="C85" s="16"/>
    </row>
    <row r="86" spans="2:11">
      <c r="B86" t="s">
        <v>384</v>
      </c>
      <c r="C86" s="16"/>
    </row>
    <row r="87" spans="2:11">
      <c r="C87" s="16"/>
    </row>
    <row r="88" spans="2:11">
      <c r="C88" s="16"/>
    </row>
    <row r="89" spans="2:11">
      <c r="C89" s="16"/>
    </row>
    <row r="90" spans="2:11">
      <c r="C90" s="16"/>
    </row>
    <row r="91" spans="2:11">
      <c r="C91" s="16"/>
    </row>
    <row r="92" spans="2:11">
      <c r="C92" s="16"/>
    </row>
    <row r="93" spans="2:11">
      <c r="C93" s="16"/>
    </row>
    <row r="94" spans="2:11">
      <c r="C94" s="16"/>
    </row>
    <row r="95" spans="2:11">
      <c r="C95" s="16"/>
    </row>
    <row r="96" spans="2:11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opLeftCell="A7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79" t="s">
        <v>196</v>
      </c>
    </row>
    <row r="2" spans="2:59">
      <c r="B2" s="2" t="s">
        <v>1</v>
      </c>
      <c r="C2" s="12" t="s">
        <v>2979</v>
      </c>
    </row>
    <row r="3" spans="2:59">
      <c r="B3" s="2" t="s">
        <v>2</v>
      </c>
      <c r="C3" s="79" t="s">
        <v>197</v>
      </c>
    </row>
    <row r="4" spans="2:59">
      <c r="B4" s="2" t="s">
        <v>3</v>
      </c>
      <c r="C4" s="79" t="s">
        <v>198</v>
      </c>
    </row>
    <row r="5" spans="2:59">
      <c r="B5" s="74" t="s">
        <v>199</v>
      </c>
      <c r="C5" t="s">
        <v>200</v>
      </c>
    </row>
    <row r="6" spans="2:5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14401946.75</v>
      </c>
      <c r="H11" s="7"/>
      <c r="I11" s="75">
        <v>22735.834192492068</v>
      </c>
      <c r="J11" s="7"/>
      <c r="K11" s="75">
        <v>100</v>
      </c>
      <c r="L11" s="75">
        <v>0.21</v>
      </c>
      <c r="M11" s="16"/>
      <c r="N11" s="16"/>
      <c r="O11" s="16"/>
      <c r="P11" s="16"/>
      <c r="BG11" s="16"/>
    </row>
    <row r="12" spans="2:59">
      <c r="B12" s="77" t="s">
        <v>2492</v>
      </c>
      <c r="C12" s="16"/>
      <c r="D12" s="16"/>
      <c r="G12" s="78">
        <v>11842.75</v>
      </c>
      <c r="I12" s="78">
        <v>1.1842750000000001E-7</v>
      </c>
      <c r="K12" s="78">
        <v>0</v>
      </c>
      <c r="L12" s="78">
        <v>0</v>
      </c>
    </row>
    <row r="13" spans="2:59">
      <c r="B13" t="s">
        <v>2493</v>
      </c>
      <c r="C13" t="s">
        <v>2494</v>
      </c>
      <c r="D13" t="s">
        <v>115</v>
      </c>
      <c r="E13" t="s">
        <v>105</v>
      </c>
      <c r="F13" t="s">
        <v>2495</v>
      </c>
      <c r="G13" s="76">
        <v>11842.75</v>
      </c>
      <c r="H13" s="76">
        <v>9.9999999999999995E-7</v>
      </c>
      <c r="I13" s="76">
        <v>1.1842750000000001E-7</v>
      </c>
      <c r="J13" s="76">
        <v>0</v>
      </c>
      <c r="K13" s="76">
        <v>0</v>
      </c>
      <c r="L13" s="76">
        <v>0</v>
      </c>
    </row>
    <row r="14" spans="2:59">
      <c r="B14" s="77" t="s">
        <v>2168</v>
      </c>
      <c r="C14" s="16"/>
      <c r="D14" s="16"/>
      <c r="G14" s="78">
        <v>14390104</v>
      </c>
      <c r="I14" s="78">
        <v>22735.834192373641</v>
      </c>
      <c r="K14" s="78">
        <v>100</v>
      </c>
      <c r="L14" s="78">
        <v>0.21</v>
      </c>
    </row>
    <row r="15" spans="2:59">
      <c r="B15" t="s">
        <v>2496</v>
      </c>
      <c r="C15" t="s">
        <v>2497</v>
      </c>
      <c r="D15" t="s">
        <v>1626</v>
      </c>
      <c r="E15" t="s">
        <v>109</v>
      </c>
      <c r="F15" t="s">
        <v>2498</v>
      </c>
      <c r="G15" s="76">
        <v>14380000</v>
      </c>
      <c r="H15" s="76">
        <v>44.666699999999999</v>
      </c>
      <c r="I15" s="76">
        <v>22667.019182339998</v>
      </c>
      <c r="J15" s="76">
        <v>0</v>
      </c>
      <c r="K15" s="76">
        <v>99.7</v>
      </c>
      <c r="L15" s="76">
        <v>0.21</v>
      </c>
    </row>
    <row r="16" spans="2:59">
      <c r="B16" t="s">
        <v>2499</v>
      </c>
      <c r="C16" t="s">
        <v>2500</v>
      </c>
      <c r="D16" t="s">
        <v>1085</v>
      </c>
      <c r="E16" t="s">
        <v>109</v>
      </c>
      <c r="F16" t="s">
        <v>2501</v>
      </c>
      <c r="G16" s="76">
        <v>10104</v>
      </c>
      <c r="H16" s="76">
        <v>192.9915</v>
      </c>
      <c r="I16" s="76">
        <v>68.815010033639993</v>
      </c>
      <c r="J16" s="76">
        <v>0.05</v>
      </c>
      <c r="K16" s="76">
        <v>0.3</v>
      </c>
      <c r="L16" s="76">
        <v>0</v>
      </c>
    </row>
    <row r="17" spans="2:4">
      <c r="B17" t="s">
        <v>278</v>
      </c>
      <c r="C17" s="16"/>
      <c r="D17" s="16"/>
    </row>
    <row r="18" spans="2:4">
      <c r="B18" t="s">
        <v>382</v>
      </c>
      <c r="C18" s="16"/>
      <c r="D18" s="16"/>
    </row>
    <row r="19" spans="2:4">
      <c r="B19" t="s">
        <v>383</v>
      </c>
      <c r="C19" s="16"/>
      <c r="D19" s="16"/>
    </row>
    <row r="20" spans="2:4">
      <c r="B20" t="s">
        <v>384</v>
      </c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79" t="s">
        <v>196</v>
      </c>
    </row>
    <row r="2" spans="2:52">
      <c r="B2" s="2" t="s">
        <v>1</v>
      </c>
      <c r="C2" s="12" t="s">
        <v>2979</v>
      </c>
    </row>
    <row r="3" spans="2:52">
      <c r="B3" s="2" t="s">
        <v>2</v>
      </c>
      <c r="C3" s="79" t="s">
        <v>197</v>
      </c>
    </row>
    <row r="4" spans="2:52">
      <c r="B4" s="2" t="s">
        <v>3</v>
      </c>
      <c r="C4" s="79" t="s">
        <v>198</v>
      </c>
    </row>
    <row r="5" spans="2:52">
      <c r="B5" s="74" t="s">
        <v>199</v>
      </c>
      <c r="C5" t="s">
        <v>200</v>
      </c>
    </row>
    <row r="6" spans="2:5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207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2169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271</v>
      </c>
      <c r="C14" t="s">
        <v>271</v>
      </c>
      <c r="D14" t="s">
        <v>271</v>
      </c>
      <c r="E14" t="s">
        <v>271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2170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271</v>
      </c>
      <c r="C16" t="s">
        <v>271</v>
      </c>
      <c r="D16" t="s">
        <v>271</v>
      </c>
      <c r="E16" t="s">
        <v>271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2502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271</v>
      </c>
      <c r="C18" t="s">
        <v>271</v>
      </c>
      <c r="D18" t="s">
        <v>271</v>
      </c>
      <c r="E18" t="s">
        <v>271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2171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271</v>
      </c>
      <c r="C20" t="s">
        <v>271</v>
      </c>
      <c r="D20" t="s">
        <v>271</v>
      </c>
      <c r="E20" t="s">
        <v>271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1070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271</v>
      </c>
      <c r="C22" t="s">
        <v>271</v>
      </c>
      <c r="D22" t="s">
        <v>271</v>
      </c>
      <c r="E22" t="s">
        <v>271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276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2169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271</v>
      </c>
      <c r="C25" t="s">
        <v>271</v>
      </c>
      <c r="D25" t="s">
        <v>271</v>
      </c>
      <c r="E25" t="s">
        <v>271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2172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271</v>
      </c>
      <c r="C27" t="s">
        <v>271</v>
      </c>
      <c r="D27" t="s">
        <v>271</v>
      </c>
      <c r="E27" t="s">
        <v>271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2171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271</v>
      </c>
      <c r="C29" t="s">
        <v>271</v>
      </c>
      <c r="D29" t="s">
        <v>271</v>
      </c>
      <c r="E29" t="s">
        <v>271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2173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271</v>
      </c>
      <c r="C31" t="s">
        <v>271</v>
      </c>
      <c r="D31" t="s">
        <v>271</v>
      </c>
      <c r="E31" t="s">
        <v>271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1070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271</v>
      </c>
      <c r="C33" t="s">
        <v>271</v>
      </c>
      <c r="D33" t="s">
        <v>271</v>
      </c>
      <c r="E33" t="s">
        <v>271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278</v>
      </c>
      <c r="C34" s="16"/>
      <c r="D34" s="16"/>
    </row>
    <row r="35" spans="2:12">
      <c r="B35" t="s">
        <v>382</v>
      </c>
      <c r="C35" s="16"/>
      <c r="D35" s="16"/>
    </row>
    <row r="36" spans="2:12">
      <c r="B36" t="s">
        <v>383</v>
      </c>
      <c r="C36" s="16"/>
      <c r="D36" s="16"/>
    </row>
    <row r="37" spans="2:12">
      <c r="B37" t="s">
        <v>384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5"/>
  <sheetViews>
    <sheetView rightToLeft="1" topLeftCell="A6" workbookViewId="0">
      <selection activeCell="H14" sqref="H1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79" t="s">
        <v>196</v>
      </c>
    </row>
    <row r="2" spans="2:13">
      <c r="B2" s="2" t="s">
        <v>1</v>
      </c>
      <c r="C2" s="12" t="s">
        <v>2979</v>
      </c>
    </row>
    <row r="3" spans="2:13">
      <c r="B3" s="2" t="s">
        <v>2</v>
      </c>
      <c r="C3" s="79" t="s">
        <v>197</v>
      </c>
    </row>
    <row r="4" spans="2:13">
      <c r="B4" s="2" t="s">
        <v>3</v>
      </c>
      <c r="C4" s="79" t="s">
        <v>198</v>
      </c>
    </row>
    <row r="5" spans="2:13">
      <c r="B5" s="74" t="s">
        <v>199</v>
      </c>
      <c r="C5" t="s">
        <v>200</v>
      </c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f>J12+J58</f>
        <v>684416.31087110448</v>
      </c>
      <c r="K11" s="75">
        <f>J11/$J$11*100</f>
        <v>100</v>
      </c>
      <c r="L11" s="75">
        <f>J11/'סכום נכסי הקרן'!$C$42*100</f>
        <v>6.2115734921734447</v>
      </c>
    </row>
    <row r="12" spans="2:13">
      <c r="B12" s="77" t="s">
        <v>207</v>
      </c>
      <c r="C12" s="26"/>
      <c r="D12" s="27"/>
      <c r="E12" s="27"/>
      <c r="F12" s="27"/>
      <c r="G12" s="27"/>
      <c r="H12" s="27"/>
      <c r="I12" s="78">
        <v>0</v>
      </c>
      <c r="J12" s="78">
        <f>J13+J19+J48+J50+J52+J54+J56</f>
        <v>568694.23198632605</v>
      </c>
      <c r="K12" s="78">
        <f t="shared" ref="K12:K73" si="0">J12/$J$11*100</f>
        <v>83.091858413267389</v>
      </c>
      <c r="L12" s="78">
        <f>J12/'סכום נכסי הקרן'!$C$42*100</f>
        <v>5.1613118513528065</v>
      </c>
    </row>
    <row r="13" spans="2:13">
      <c r="B13" s="77" t="s">
        <v>208</v>
      </c>
      <c r="C13" s="26"/>
      <c r="D13" s="27"/>
      <c r="E13" s="27"/>
      <c r="F13" s="27"/>
      <c r="G13" s="27"/>
      <c r="H13" s="27"/>
      <c r="I13" s="78">
        <v>0</v>
      </c>
      <c r="J13" s="78">
        <v>528199.94458999997</v>
      </c>
      <c r="K13" s="78">
        <f t="shared" si="0"/>
        <v>77.175242056654525</v>
      </c>
      <c r="L13" s="78">
        <f>J13/'סכום נכסי הקרן'!$C$42*100</f>
        <v>4.7937968781118441</v>
      </c>
    </row>
    <row r="14" spans="2:13">
      <c r="B14" s="80" t="s">
        <v>2980</v>
      </c>
      <c r="C14" t="s">
        <v>209</v>
      </c>
      <c r="D14" t="s">
        <v>210</v>
      </c>
      <c r="E14" t="s">
        <v>211</v>
      </c>
      <c r="F14" t="s">
        <v>153</v>
      </c>
      <c r="G14" t="s">
        <v>105</v>
      </c>
      <c r="H14" s="76">
        <v>0</v>
      </c>
      <c r="I14" s="76">
        <v>0</v>
      </c>
      <c r="J14" s="76">
        <v>17.979679999999998</v>
      </c>
      <c r="K14" s="76">
        <f t="shared" si="0"/>
        <v>2.6270092799389896E-3</v>
      </c>
      <c r="L14" s="76">
        <f>J14/'סכום נכסי הקרן'!$C$42*100</f>
        <v>1.6317861206962674E-4</v>
      </c>
    </row>
    <row r="15" spans="2:13">
      <c r="B15" s="80" t="s">
        <v>2982</v>
      </c>
      <c r="C15" t="s">
        <v>212</v>
      </c>
      <c r="D15" t="s">
        <v>213</v>
      </c>
      <c r="E15" t="s">
        <v>214</v>
      </c>
      <c r="F15" t="s">
        <v>152</v>
      </c>
      <c r="G15" t="s">
        <v>105</v>
      </c>
      <c r="H15" s="76">
        <v>0</v>
      </c>
      <c r="I15" s="76">
        <v>0</v>
      </c>
      <c r="J15" s="76">
        <v>35459.986819999998</v>
      </c>
      <c r="K15" s="76">
        <f t="shared" si="0"/>
        <v>5.1810551935659737</v>
      </c>
      <c r="L15" s="76">
        <f>J15/'סכום נכסי הקרן'!$C$42*100</f>
        <v>0.32182505101841952</v>
      </c>
    </row>
    <row r="16" spans="2:13">
      <c r="B16" s="80" t="s">
        <v>2983</v>
      </c>
      <c r="C16" t="s">
        <v>215</v>
      </c>
      <c r="D16" t="s">
        <v>216</v>
      </c>
      <c r="E16" t="s">
        <v>217</v>
      </c>
      <c r="F16" t="s">
        <v>152</v>
      </c>
      <c r="G16" t="s">
        <v>105</v>
      </c>
      <c r="H16" s="76">
        <v>0</v>
      </c>
      <c r="I16" s="76">
        <v>0</v>
      </c>
      <c r="J16" s="76">
        <v>241165.26517999999</v>
      </c>
      <c r="K16" s="76">
        <f t="shared" si="0"/>
        <v>35.236633222994364</v>
      </c>
      <c r="L16" s="76">
        <f>J16/'סכום נכסי הקרן'!$C$42*100</f>
        <v>2.188749368813899</v>
      </c>
    </row>
    <row r="17" spans="2:12">
      <c r="B17" s="80" t="s">
        <v>2981</v>
      </c>
      <c r="C17" t="s">
        <v>218</v>
      </c>
      <c r="D17" t="s">
        <v>219</v>
      </c>
      <c r="E17" t="s">
        <v>214</v>
      </c>
      <c r="F17" t="s">
        <v>152</v>
      </c>
      <c r="G17" t="s">
        <v>105</v>
      </c>
      <c r="H17" s="76">
        <v>0</v>
      </c>
      <c r="I17" s="76">
        <v>0</v>
      </c>
      <c r="J17" s="76">
        <v>50287.901830000003</v>
      </c>
      <c r="K17" s="76">
        <f t="shared" si="0"/>
        <v>7.3475604001890416</v>
      </c>
      <c r="L17" s="76">
        <f>J17/'סכום נכסי הקרן'!$C$42*100</f>
        <v>0.45639911413957562</v>
      </c>
    </row>
    <row r="18" spans="2:12">
      <c r="B18" t="s">
        <v>220</v>
      </c>
      <c r="C18" t="s">
        <v>221</v>
      </c>
      <c r="D18" t="s">
        <v>222</v>
      </c>
      <c r="E18" t="s">
        <v>217</v>
      </c>
      <c r="F18" t="s">
        <v>152</v>
      </c>
      <c r="G18" t="s">
        <v>105</v>
      </c>
      <c r="H18" s="76">
        <v>0</v>
      </c>
      <c r="I18" s="76">
        <v>0</v>
      </c>
      <c r="J18" s="76">
        <v>201268.81108000001</v>
      </c>
      <c r="K18" s="76">
        <f t="shared" si="0"/>
        <v>29.407366230625207</v>
      </c>
      <c r="L18" s="76">
        <f>J18/'סכום נכסי הקרן'!$C$42*100</f>
        <v>1.8266601655278805</v>
      </c>
    </row>
    <row r="19" spans="2:12">
      <c r="B19" s="77" t="s">
        <v>223</v>
      </c>
      <c r="D19" s="16"/>
      <c r="I19" s="78">
        <v>0</v>
      </c>
      <c r="J19" s="78">
        <f>SUM(J20:J47)</f>
        <v>40494.287396326072</v>
      </c>
      <c r="K19" s="78">
        <f t="shared" si="0"/>
        <v>5.9166163566128578</v>
      </c>
      <c r="L19" s="78">
        <f>J19/'סכום נכסי הקרן'!$C$42*100</f>
        <v>0.36751497324096249</v>
      </c>
    </row>
    <row r="20" spans="2:12">
      <c r="B20" s="80" t="s">
        <v>2980</v>
      </c>
      <c r="C20" t="s">
        <v>228</v>
      </c>
      <c r="D20" t="s">
        <v>210</v>
      </c>
      <c r="E20" t="s">
        <v>211</v>
      </c>
      <c r="F20" t="s">
        <v>153</v>
      </c>
      <c r="G20" t="s">
        <v>123</v>
      </c>
      <c r="H20" s="76">
        <v>0</v>
      </c>
      <c r="I20" s="76">
        <v>0</v>
      </c>
      <c r="J20" s="76">
        <v>9.3880799999999996E-4</v>
      </c>
      <c r="K20" s="76">
        <f t="shared" si="0"/>
        <v>1.3716914472787965E-7</v>
      </c>
      <c r="L20" s="76">
        <f>J20/'סכום נכסי הקרן'!$C$42*100</f>
        <v>8.5203622333579996E-9</v>
      </c>
    </row>
    <row r="21" spans="2:12">
      <c r="B21" s="80" t="s">
        <v>2980</v>
      </c>
      <c r="C21" t="s">
        <v>232</v>
      </c>
      <c r="D21" t="s">
        <v>210</v>
      </c>
      <c r="E21" t="s">
        <v>211</v>
      </c>
      <c r="F21" t="s">
        <v>153</v>
      </c>
      <c r="G21" t="s">
        <v>109</v>
      </c>
      <c r="H21" s="76">
        <v>0</v>
      </c>
      <c r="I21" s="76">
        <v>0</v>
      </c>
      <c r="J21" s="76">
        <v>146.62899716999999</v>
      </c>
      <c r="K21" s="76">
        <f t="shared" si="0"/>
        <v>2.1423948383605153E-2</v>
      </c>
      <c r="L21" s="76">
        <f>J21/'סכום נכסי הקרן'!$C$42*100</f>
        <v>1.3307642987729386E-3</v>
      </c>
    </row>
    <row r="22" spans="2:12">
      <c r="B22" s="80" t="s">
        <v>2982</v>
      </c>
      <c r="C22" t="s">
        <v>233</v>
      </c>
      <c r="D22" t="s">
        <v>213</v>
      </c>
      <c r="E22" t="s">
        <v>214</v>
      </c>
      <c r="F22" t="s">
        <v>152</v>
      </c>
      <c r="G22" t="s">
        <v>109</v>
      </c>
      <c r="H22" s="76">
        <v>0</v>
      </c>
      <c r="I22" s="76">
        <v>0</v>
      </c>
      <c r="J22" s="76">
        <v>4523.6384158999999</v>
      </c>
      <c r="K22" s="76">
        <f t="shared" si="0"/>
        <v>0.66094836491293574</v>
      </c>
      <c r="L22" s="76">
        <f>J22/'סכום נכסי הקרן'!$C$42*100</f>
        <v>4.1055293431885721E-2</v>
      </c>
    </row>
    <row r="23" spans="2:12">
      <c r="B23" s="80" t="s">
        <v>2983</v>
      </c>
      <c r="C23" t="s">
        <v>234</v>
      </c>
      <c r="D23" t="s">
        <v>216</v>
      </c>
      <c r="E23" t="s">
        <v>217</v>
      </c>
      <c r="F23" t="s">
        <v>152</v>
      </c>
      <c r="G23" t="s">
        <v>109</v>
      </c>
      <c r="H23" s="76">
        <v>0</v>
      </c>
      <c r="I23" s="76">
        <v>0</v>
      </c>
      <c r="J23" s="76">
        <v>4001.2780591699998</v>
      </c>
      <c r="K23" s="76">
        <f t="shared" si="0"/>
        <v>0.58462634446529971</v>
      </c>
      <c r="L23" s="76">
        <f>J23/'סכום נכסי הקרן'!$C$42*100</f>
        <v>3.6314495041069171E-2</v>
      </c>
    </row>
    <row r="24" spans="2:12">
      <c r="B24" s="80" t="s">
        <v>2980</v>
      </c>
      <c r="C24" t="s">
        <v>236</v>
      </c>
      <c r="D24" t="s">
        <v>210</v>
      </c>
      <c r="E24" t="s">
        <v>211</v>
      </c>
      <c r="F24" t="s">
        <v>153</v>
      </c>
      <c r="G24" t="s">
        <v>206</v>
      </c>
      <c r="H24" s="76">
        <v>0</v>
      </c>
      <c r="I24" s="76">
        <v>0</v>
      </c>
      <c r="J24" s="76">
        <v>2.17104E-4</v>
      </c>
      <c r="K24" s="76">
        <f t="shared" si="0"/>
        <v>3.1721044129365731E-8</v>
      </c>
      <c r="L24" s="76">
        <f>J24/'סכום נכסי הקרן'!$C$42*100</f>
        <v>1.9703759685803223E-9</v>
      </c>
    </row>
    <row r="25" spans="2:12">
      <c r="B25" s="80" t="s">
        <v>2984</v>
      </c>
      <c r="C25" t="s">
        <v>237</v>
      </c>
      <c r="D25" t="s">
        <v>222</v>
      </c>
      <c r="E25" t="s">
        <v>217</v>
      </c>
      <c r="F25" t="s">
        <v>152</v>
      </c>
      <c r="G25" t="s">
        <v>206</v>
      </c>
      <c r="H25" s="76">
        <v>0</v>
      </c>
      <c r="I25" s="76">
        <v>0</v>
      </c>
      <c r="J25" s="76">
        <v>3.2407295000000003E-2</v>
      </c>
      <c r="K25" s="76">
        <f t="shared" si="0"/>
        <v>4.7350266913938643E-6</v>
      </c>
      <c r="L25" s="76">
        <f>J25/'סכום נכסי הקרן'!$C$42*100</f>
        <v>2.9411966280995856E-7</v>
      </c>
    </row>
    <row r="26" spans="2:12">
      <c r="B26" s="80" t="s">
        <v>2981</v>
      </c>
      <c r="C26" t="s">
        <v>238</v>
      </c>
      <c r="D26" t="s">
        <v>219</v>
      </c>
      <c r="E26" t="s">
        <v>214</v>
      </c>
      <c r="F26" t="s">
        <v>152</v>
      </c>
      <c r="G26" t="s">
        <v>109</v>
      </c>
      <c r="H26" s="76">
        <v>0</v>
      </c>
      <c r="I26" s="76">
        <v>0</v>
      </c>
      <c r="J26" s="76">
        <v>81.704325539999999</v>
      </c>
      <c r="K26" s="76">
        <f t="shared" si="0"/>
        <v>1.1937810984663589E-2</v>
      </c>
      <c r="L26" s="76">
        <f>J26/'סכום נכסי הקרן'!$C$42*100</f>
        <v>7.4152590266913306E-4</v>
      </c>
    </row>
    <row r="27" spans="2:12">
      <c r="B27" s="80" t="s">
        <v>2984</v>
      </c>
      <c r="C27" t="s">
        <v>239</v>
      </c>
      <c r="D27" t="s">
        <v>222</v>
      </c>
      <c r="E27" t="s">
        <v>217</v>
      </c>
      <c r="F27" t="s">
        <v>152</v>
      </c>
      <c r="G27" t="s">
        <v>109</v>
      </c>
      <c r="H27" s="76">
        <v>0</v>
      </c>
      <c r="I27" s="76">
        <v>0</v>
      </c>
      <c r="J27" s="76">
        <v>29387.237947689999</v>
      </c>
      <c r="K27" s="76">
        <f t="shared" si="0"/>
        <v>4.2937664519255545</v>
      </c>
      <c r="L27" s="76">
        <f>J27/'סכום נכסי הקרן'!$C$42*100</f>
        <v>0.26671045874364396</v>
      </c>
    </row>
    <row r="28" spans="2:12">
      <c r="B28" s="80" t="s">
        <v>2981</v>
      </c>
      <c r="C28" t="s">
        <v>241</v>
      </c>
      <c r="D28" t="s">
        <v>219</v>
      </c>
      <c r="E28" t="s">
        <v>214</v>
      </c>
      <c r="F28" t="s">
        <v>152</v>
      </c>
      <c r="G28" t="s">
        <v>119</v>
      </c>
      <c r="H28" s="76">
        <v>0</v>
      </c>
      <c r="I28" s="76">
        <v>0</v>
      </c>
      <c r="J28" s="76">
        <v>0.15054341399999999</v>
      </c>
      <c r="K28" s="76">
        <f t="shared" si="0"/>
        <v>2.1995883442402602E-5</v>
      </c>
      <c r="L28" s="76">
        <f>J28/'סכום נכסי הקרן'!$C$42*100</f>
        <v>1.3662904652776476E-6</v>
      </c>
    </row>
    <row r="29" spans="2:12">
      <c r="B29" s="80" t="s">
        <v>2984</v>
      </c>
      <c r="C29" t="s">
        <v>242</v>
      </c>
      <c r="D29" t="s">
        <v>222</v>
      </c>
      <c r="E29" t="s">
        <v>217</v>
      </c>
      <c r="F29" t="s">
        <v>152</v>
      </c>
      <c r="G29" t="s">
        <v>119</v>
      </c>
      <c r="H29" s="76">
        <v>0</v>
      </c>
      <c r="I29" s="76">
        <v>0</v>
      </c>
      <c r="J29" s="76">
        <v>1.9800899999999999E-4</v>
      </c>
      <c r="K29" s="76">
        <f t="shared" si="0"/>
        <v>2.8931075553705037E-8</v>
      </c>
      <c r="L29" s="76">
        <f>J29/'סכום נכסי הקרן'!$C$42*100</f>
        <v>1.7970750200946136E-9</v>
      </c>
    </row>
    <row r="30" spans="2:12">
      <c r="B30" s="80" t="s">
        <v>2980</v>
      </c>
      <c r="C30" t="s">
        <v>244</v>
      </c>
      <c r="D30" t="s">
        <v>210</v>
      </c>
      <c r="E30" t="s">
        <v>211</v>
      </c>
      <c r="F30" t="s">
        <v>153</v>
      </c>
      <c r="G30" t="s">
        <v>113</v>
      </c>
      <c r="H30" s="76">
        <v>0</v>
      </c>
      <c r="I30" s="76">
        <v>0</v>
      </c>
      <c r="J30" s="76">
        <v>20.87927732</v>
      </c>
      <c r="K30" s="76">
        <f t="shared" si="0"/>
        <v>3.0506691597436482E-3</v>
      </c>
      <c r="L30" s="76">
        <f>J30/'סכום נכסי הקרן'!$C$42*100</f>
        <v>1.8949455686054684E-4</v>
      </c>
    </row>
    <row r="31" spans="2:12">
      <c r="B31" s="80" t="s">
        <v>2982</v>
      </c>
      <c r="C31" t="s">
        <v>245</v>
      </c>
      <c r="D31" t="s">
        <v>213</v>
      </c>
      <c r="E31" t="s">
        <v>214</v>
      </c>
      <c r="F31" t="s">
        <v>152</v>
      </c>
      <c r="G31" t="s">
        <v>113</v>
      </c>
      <c r="H31" s="76">
        <v>0</v>
      </c>
      <c r="I31" s="76">
        <v>0</v>
      </c>
      <c r="J31" s="76">
        <v>0.283251166</v>
      </c>
      <c r="K31" s="76">
        <f t="shared" si="0"/>
        <v>4.1385800060709609E-5</v>
      </c>
      <c r="L31" s="76">
        <f>J31/'סכום נכסי הקרן'!$C$42*100</f>
        <v>2.570709386094939E-6</v>
      </c>
    </row>
    <row r="32" spans="2:12">
      <c r="B32" s="80" t="s">
        <v>2983</v>
      </c>
      <c r="C32" t="s">
        <v>246</v>
      </c>
      <c r="D32" t="s">
        <v>216</v>
      </c>
      <c r="E32" t="s">
        <v>217</v>
      </c>
      <c r="F32" t="s">
        <v>152</v>
      </c>
      <c r="G32" t="s">
        <v>113</v>
      </c>
      <c r="H32" s="76">
        <v>0</v>
      </c>
      <c r="I32" s="76">
        <v>0</v>
      </c>
      <c r="J32" s="76">
        <v>1475.9915637940001</v>
      </c>
      <c r="K32" s="76">
        <f t="shared" si="0"/>
        <v>0.21565698250461074</v>
      </c>
      <c r="L32" s="76">
        <f>J32/'סכום נכסי הקרן'!$C$42*100</f>
        <v>1.3395691959277523E-2</v>
      </c>
    </row>
    <row r="33" spans="2:12">
      <c r="B33" s="80" t="s">
        <v>2981</v>
      </c>
      <c r="C33" t="s">
        <v>247</v>
      </c>
      <c r="D33" t="s">
        <v>219</v>
      </c>
      <c r="E33" t="s">
        <v>214</v>
      </c>
      <c r="F33" t="s">
        <v>152</v>
      </c>
      <c r="G33" t="s">
        <v>113</v>
      </c>
      <c r="H33" s="76">
        <v>0</v>
      </c>
      <c r="I33" s="76">
        <v>0</v>
      </c>
      <c r="J33" s="76">
        <v>3.4257428590000001</v>
      </c>
      <c r="K33" s="76">
        <f t="shared" si="0"/>
        <v>5.0053495286221596E-4</v>
      </c>
      <c r="L33" s="76">
        <f>J33/'סכום נכסי הקרן'!$C$42*100</f>
        <v>3.1091096451052248E-5</v>
      </c>
    </row>
    <row r="34" spans="2:12">
      <c r="B34" t="s">
        <v>248</v>
      </c>
      <c r="C34" t="s">
        <v>249</v>
      </c>
      <c r="D34" t="s">
        <v>222</v>
      </c>
      <c r="E34" t="s">
        <v>217</v>
      </c>
      <c r="F34" t="s">
        <v>152</v>
      </c>
      <c r="G34" t="s">
        <v>113</v>
      </c>
      <c r="H34" s="76">
        <v>0</v>
      </c>
      <c r="I34" s="76">
        <v>0</v>
      </c>
      <c r="J34" s="76">
        <v>-2.4537349320000001</v>
      </c>
      <c r="K34" s="76">
        <f t="shared" si="0"/>
        <v>-3.5851497005922613E-4</v>
      </c>
      <c r="L34" s="76">
        <f>J34/'סכום נכסי הקרן'!$C$42*100</f>
        <v>-2.2269420845672448E-5</v>
      </c>
    </row>
    <row r="35" spans="2:12">
      <c r="B35" s="80" t="s">
        <v>2982</v>
      </c>
      <c r="C35" t="s">
        <v>251</v>
      </c>
      <c r="D35" t="s">
        <v>213</v>
      </c>
      <c r="E35" t="s">
        <v>214</v>
      </c>
      <c r="F35" t="s">
        <v>152</v>
      </c>
      <c r="G35" t="s">
        <v>203</v>
      </c>
      <c r="H35" s="76">
        <v>0</v>
      </c>
      <c r="I35" s="76">
        <v>0</v>
      </c>
      <c r="J35" s="76">
        <v>7.3309860000000005E-5</v>
      </c>
      <c r="K35" s="76">
        <f t="shared" si="0"/>
        <v>1.0711296448603544E-8</v>
      </c>
      <c r="L35" s="76">
        <f>J35/'סכום נכסי הקרן'!$C$42*100</f>
        <v>6.6534005086957322E-10</v>
      </c>
    </row>
    <row r="36" spans="2:12">
      <c r="B36" s="80" t="s">
        <v>2981</v>
      </c>
      <c r="C36" t="s">
        <v>252</v>
      </c>
      <c r="D36" t="s">
        <v>219</v>
      </c>
      <c r="E36" t="s">
        <v>214</v>
      </c>
      <c r="F36" t="s">
        <v>152</v>
      </c>
      <c r="G36" t="s">
        <v>203</v>
      </c>
      <c r="H36" s="76">
        <v>0</v>
      </c>
      <c r="I36" s="76">
        <v>0</v>
      </c>
      <c r="J36" s="76">
        <v>1.9920817212299999</v>
      </c>
      <c r="K36" s="76">
        <f t="shared" si="0"/>
        <v>2.9106286474887458E-4</v>
      </c>
      <c r="L36" s="76">
        <f>J36/'סכום נכסי הקרן'!$C$42*100</f>
        <v>1.807958375230174E-5</v>
      </c>
    </row>
    <row r="37" spans="2:12">
      <c r="B37" s="80" t="s">
        <v>2984</v>
      </c>
      <c r="C37" t="s">
        <v>253</v>
      </c>
      <c r="D37" t="s">
        <v>222</v>
      </c>
      <c r="E37" t="s">
        <v>217</v>
      </c>
      <c r="F37" t="s">
        <v>152</v>
      </c>
      <c r="G37" t="s">
        <v>203</v>
      </c>
      <c r="H37" s="76">
        <v>0</v>
      </c>
      <c r="I37" s="76">
        <v>0</v>
      </c>
      <c r="J37" s="76">
        <v>-6.1310852999999998E-2</v>
      </c>
      <c r="K37" s="76">
        <f t="shared" si="0"/>
        <v>-8.9581227136398016E-6</v>
      </c>
      <c r="L37" s="76">
        <f>J37/'סכום נכסי הקרן'!$C$42*100</f>
        <v>-5.5644037587681834E-7</v>
      </c>
    </row>
    <row r="38" spans="2:12">
      <c r="B38" s="80" t="s">
        <v>2980</v>
      </c>
      <c r="C38" t="s">
        <v>257</v>
      </c>
      <c r="D38" t="s">
        <v>210</v>
      </c>
      <c r="E38" t="s">
        <v>211</v>
      </c>
      <c r="F38" t="s">
        <v>153</v>
      </c>
      <c r="G38" t="s">
        <v>116</v>
      </c>
      <c r="H38" s="76">
        <v>0</v>
      </c>
      <c r="I38" s="76">
        <v>0</v>
      </c>
      <c r="J38" s="76">
        <v>25.223806267000001</v>
      </c>
      <c r="K38" s="76">
        <f t="shared" si="0"/>
        <v>3.6854478577367476E-3</v>
      </c>
      <c r="L38" s="76">
        <f>J38/'סכום נכסי הקרן'!$C$42*100</f>
        <v>2.2892430219904989E-4</v>
      </c>
    </row>
    <row r="39" spans="2:12">
      <c r="B39" s="80" t="s">
        <v>2982</v>
      </c>
      <c r="C39" t="s">
        <v>258</v>
      </c>
      <c r="D39" t="s">
        <v>213</v>
      </c>
      <c r="E39" t="s">
        <v>214</v>
      </c>
      <c r="F39" t="s">
        <v>152</v>
      </c>
      <c r="G39" t="s">
        <v>116</v>
      </c>
      <c r="H39" s="76">
        <v>0</v>
      </c>
      <c r="I39" s="76">
        <v>0</v>
      </c>
      <c r="J39" s="76">
        <v>4.8941091649999997</v>
      </c>
      <c r="K39" s="76">
        <f t="shared" si="0"/>
        <v>7.1507780969903021E-4</v>
      </c>
      <c r="L39" s="76">
        <f>J39/'סכום נכסי הקרן'!$C$42*100</f>
        <v>4.4417583675679429E-5</v>
      </c>
    </row>
    <row r="40" spans="2:12">
      <c r="B40" s="80" t="s">
        <v>2983</v>
      </c>
      <c r="C40" t="s">
        <v>259</v>
      </c>
      <c r="D40" t="s">
        <v>216</v>
      </c>
      <c r="E40" t="s">
        <v>217</v>
      </c>
      <c r="F40" t="s">
        <v>152</v>
      </c>
      <c r="G40" t="s">
        <v>116</v>
      </c>
      <c r="H40" s="76">
        <v>0</v>
      </c>
      <c r="I40" s="76">
        <v>0</v>
      </c>
      <c r="J40" s="76">
        <v>167.13696538600001</v>
      </c>
      <c r="K40" s="76">
        <f t="shared" si="0"/>
        <v>2.442036560661056E-2</v>
      </c>
      <c r="L40" s="76">
        <f>J40/'סכום נכסי הקרן'!$C$42*100</f>
        <v>1.5168889567120623E-3</v>
      </c>
    </row>
    <row r="41" spans="2:12">
      <c r="B41" s="80" t="s">
        <v>2981</v>
      </c>
      <c r="C41" t="s">
        <v>260</v>
      </c>
      <c r="D41" t="s">
        <v>219</v>
      </c>
      <c r="E41" t="s">
        <v>214</v>
      </c>
      <c r="F41" t="s">
        <v>152</v>
      </c>
      <c r="G41" t="s">
        <v>116</v>
      </c>
      <c r="H41" s="76">
        <v>0</v>
      </c>
      <c r="I41" s="76">
        <v>0</v>
      </c>
      <c r="J41" s="76">
        <v>6.6631299000000005E-2</v>
      </c>
      <c r="K41" s="76">
        <f t="shared" si="0"/>
        <v>9.7354925564520368E-6</v>
      </c>
      <c r="L41" s="76">
        <f>J41/'סכום נכסי הקרן'!$C$42*100</f>
        <v>6.0472727496909352E-7</v>
      </c>
    </row>
    <row r="42" spans="2:12">
      <c r="B42" s="80" t="s">
        <v>2984</v>
      </c>
      <c r="C42" t="s">
        <v>261</v>
      </c>
      <c r="D42" t="s">
        <v>222</v>
      </c>
      <c r="E42" t="s">
        <v>217</v>
      </c>
      <c r="F42" t="s">
        <v>152</v>
      </c>
      <c r="G42" t="s">
        <v>116</v>
      </c>
      <c r="H42" s="76">
        <v>0</v>
      </c>
      <c r="I42" s="76">
        <v>0</v>
      </c>
      <c r="J42" s="76">
        <v>628.62354269399998</v>
      </c>
      <c r="K42" s="76">
        <f t="shared" si="0"/>
        <v>9.1848124118185728E-2</v>
      </c>
      <c r="L42" s="76">
        <f>J42/'סכום נכסי הקרן'!$C$42*100</f>
        <v>5.7052137307837892E-3</v>
      </c>
    </row>
    <row r="43" spans="2:12">
      <c r="B43" s="80" t="s">
        <v>2981</v>
      </c>
      <c r="C43" t="s">
        <v>262</v>
      </c>
      <c r="D43" t="s">
        <v>219</v>
      </c>
      <c r="E43" t="s">
        <v>214</v>
      </c>
      <c r="F43" t="s">
        <v>152</v>
      </c>
      <c r="G43" t="s">
        <v>126</v>
      </c>
      <c r="H43" s="76">
        <v>0</v>
      </c>
      <c r="I43" s="76">
        <v>0</v>
      </c>
      <c r="J43" s="76">
        <v>27.323865230999999</v>
      </c>
      <c r="K43" s="76">
        <f t="shared" si="0"/>
        <v>3.9922872668278478E-3</v>
      </c>
      <c r="L43" s="76">
        <f>J43/'סכום נכסי הקרן'!$C$42*100</f>
        <v>2.4798385759769426E-4</v>
      </c>
    </row>
    <row r="44" spans="2:12">
      <c r="B44" s="80" t="s">
        <v>2981</v>
      </c>
      <c r="C44" t="s">
        <v>265</v>
      </c>
      <c r="D44" t="s">
        <v>219</v>
      </c>
      <c r="E44" t="s">
        <v>214</v>
      </c>
      <c r="F44" t="s">
        <v>152</v>
      </c>
      <c r="G44" t="s">
        <v>264</v>
      </c>
      <c r="H44" s="76">
        <v>0</v>
      </c>
      <c r="I44" s="76">
        <v>0</v>
      </c>
      <c r="J44" s="76">
        <v>0.18521216099999999</v>
      </c>
      <c r="K44" s="76">
        <f t="shared" si="0"/>
        <v>2.7061330663535406E-5</v>
      </c>
      <c r="L44" s="76">
        <f>J44/'סכום נכסי הקרן'!$C$42*100</f>
        <v>1.6809344421255691E-6</v>
      </c>
    </row>
    <row r="45" spans="2:12">
      <c r="B45" s="80" t="s">
        <v>2984</v>
      </c>
      <c r="C45" t="s">
        <v>266</v>
      </c>
      <c r="D45" t="s">
        <v>222</v>
      </c>
      <c r="E45" t="s">
        <v>217</v>
      </c>
      <c r="F45" t="s">
        <v>152</v>
      </c>
      <c r="G45" t="s">
        <v>264</v>
      </c>
      <c r="H45" s="76">
        <v>0</v>
      </c>
      <c r="I45" s="76">
        <v>0</v>
      </c>
      <c r="J45" s="76">
        <v>4.3802546999999997E-2</v>
      </c>
      <c r="K45" s="76">
        <f t="shared" si="0"/>
        <v>6.3999858425713777E-6</v>
      </c>
      <c r="L45" s="76">
        <f>J45/'סכום נכסי הקרן'!$C$42*100</f>
        <v>3.9753982410001696E-7</v>
      </c>
    </row>
    <row r="46" spans="2:12">
      <c r="B46" s="80" t="s">
        <v>2980</v>
      </c>
      <c r="C46" t="s">
        <v>268</v>
      </c>
      <c r="D46" t="s">
        <v>210</v>
      </c>
      <c r="E46" t="s">
        <v>211</v>
      </c>
      <c r="F46" t="s">
        <v>153</v>
      </c>
      <c r="G46" t="s">
        <v>202</v>
      </c>
      <c r="H46" s="76">
        <v>0</v>
      </c>
      <c r="I46" s="76">
        <v>0</v>
      </c>
      <c r="J46" s="76">
        <v>2.53911E-4</v>
      </c>
      <c r="K46" s="76">
        <f t="shared" si="0"/>
        <v>3.7098911286440518E-8</v>
      </c>
      <c r="L46" s="76">
        <f>J46/'סכום נכסי הקרן'!$C$42*100</f>
        <v>2.3044261393534813E-9</v>
      </c>
    </row>
    <row r="47" spans="2:12">
      <c r="B47" s="80" t="s">
        <v>2981</v>
      </c>
      <c r="C47" t="s">
        <v>269</v>
      </c>
      <c r="D47" t="s">
        <v>219</v>
      </c>
      <c r="E47" t="s">
        <v>214</v>
      </c>
      <c r="F47" t="s">
        <v>152</v>
      </c>
      <c r="G47" t="s">
        <v>202</v>
      </c>
      <c r="H47" s="76">
        <v>0</v>
      </c>
      <c r="I47" s="76">
        <v>0</v>
      </c>
      <c r="J47" s="76">
        <v>6.0213179999999998E-2</v>
      </c>
      <c r="K47" s="76">
        <f t="shared" si="0"/>
        <v>8.7977418193558943E-6</v>
      </c>
      <c r="L47" s="76">
        <f>J47/'סכום נכסי הקרן'!$C$42*100</f>
        <v>5.4647819876096845E-7</v>
      </c>
    </row>
    <row r="48" spans="2:12">
      <c r="B48" s="77" t="s">
        <v>270</v>
      </c>
      <c r="D48" s="16"/>
      <c r="I48" s="78">
        <v>0</v>
      </c>
      <c r="J48" s="78">
        <v>0</v>
      </c>
      <c r="K48" s="78">
        <f t="shared" si="0"/>
        <v>0</v>
      </c>
      <c r="L48" s="78">
        <f>J48/'סכום נכסי הקרן'!$C$42*100</f>
        <v>0</v>
      </c>
    </row>
    <row r="49" spans="2:12">
      <c r="B49" t="s">
        <v>271</v>
      </c>
      <c r="C49" t="s">
        <v>271</v>
      </c>
      <c r="D49" s="16"/>
      <c r="E49" t="s">
        <v>271</v>
      </c>
      <c r="G49" t="s">
        <v>271</v>
      </c>
      <c r="H49" s="76">
        <v>0</v>
      </c>
      <c r="I49" s="76">
        <v>0</v>
      </c>
      <c r="J49" s="76">
        <v>0</v>
      </c>
      <c r="K49" s="76">
        <f t="shared" si="0"/>
        <v>0</v>
      </c>
      <c r="L49" s="76">
        <f>J49/'סכום נכסי הקרן'!$C$42*100</f>
        <v>0</v>
      </c>
    </row>
    <row r="50" spans="2:12">
      <c r="B50" s="77" t="s">
        <v>272</v>
      </c>
      <c r="D50" s="16"/>
      <c r="I50" s="78">
        <v>0</v>
      </c>
      <c r="J50" s="78">
        <v>0</v>
      </c>
      <c r="K50" s="78">
        <f t="shared" si="0"/>
        <v>0</v>
      </c>
      <c r="L50" s="78">
        <f>J50/'סכום נכסי הקרן'!$C$42*100</f>
        <v>0</v>
      </c>
    </row>
    <row r="51" spans="2:12">
      <c r="B51" t="s">
        <v>271</v>
      </c>
      <c r="C51" t="s">
        <v>271</v>
      </c>
      <c r="D51" s="16"/>
      <c r="E51" t="s">
        <v>271</v>
      </c>
      <c r="G51" t="s">
        <v>271</v>
      </c>
      <c r="H51" s="76">
        <v>0</v>
      </c>
      <c r="I51" s="76">
        <v>0</v>
      </c>
      <c r="J51" s="76">
        <v>0</v>
      </c>
      <c r="K51" s="76">
        <f t="shared" si="0"/>
        <v>0</v>
      </c>
      <c r="L51" s="76">
        <f>J51/'סכום נכסי הקרן'!$C$42*100</f>
        <v>0</v>
      </c>
    </row>
    <row r="52" spans="2:12">
      <c r="B52" s="77" t="s">
        <v>273</v>
      </c>
      <c r="D52" s="16"/>
      <c r="I52" s="78">
        <v>0</v>
      </c>
      <c r="J52" s="78">
        <v>0</v>
      </c>
      <c r="K52" s="78">
        <f t="shared" si="0"/>
        <v>0</v>
      </c>
      <c r="L52" s="78">
        <f>J52/'סכום נכסי הקרן'!$C$42*100</f>
        <v>0</v>
      </c>
    </row>
    <row r="53" spans="2:12">
      <c r="B53" t="s">
        <v>271</v>
      </c>
      <c r="C53" t="s">
        <v>271</v>
      </c>
      <c r="D53" s="16"/>
      <c r="E53" t="s">
        <v>271</v>
      </c>
      <c r="G53" t="s">
        <v>271</v>
      </c>
      <c r="H53" s="76">
        <v>0</v>
      </c>
      <c r="I53" s="76">
        <v>0</v>
      </c>
      <c r="J53" s="76">
        <v>0</v>
      </c>
      <c r="K53" s="76">
        <f t="shared" si="0"/>
        <v>0</v>
      </c>
      <c r="L53" s="76">
        <f>J53/'סכום נכסי הקרן'!$C$42*100</f>
        <v>0</v>
      </c>
    </row>
    <row r="54" spans="2:12">
      <c r="B54" s="77" t="s">
        <v>274</v>
      </c>
      <c r="D54" s="16"/>
      <c r="I54" s="78">
        <v>0</v>
      </c>
      <c r="J54" s="78">
        <v>0</v>
      </c>
      <c r="K54" s="78">
        <f t="shared" si="0"/>
        <v>0</v>
      </c>
      <c r="L54" s="78">
        <f>J54/'סכום נכסי הקרן'!$C$42*100</f>
        <v>0</v>
      </c>
    </row>
    <row r="55" spans="2:12">
      <c r="B55" t="s">
        <v>271</v>
      </c>
      <c r="C55" t="s">
        <v>271</v>
      </c>
      <c r="D55" s="16"/>
      <c r="E55" t="s">
        <v>271</v>
      </c>
      <c r="G55" t="s">
        <v>271</v>
      </c>
      <c r="H55" s="76">
        <v>0</v>
      </c>
      <c r="I55" s="76">
        <v>0</v>
      </c>
      <c r="J55" s="76">
        <v>0</v>
      </c>
      <c r="K55" s="76">
        <f t="shared" si="0"/>
        <v>0</v>
      </c>
      <c r="L55" s="76">
        <f>J55/'סכום נכסי הקרן'!$C$42*100</f>
        <v>0</v>
      </c>
    </row>
    <row r="56" spans="2:12">
      <c r="B56" s="77" t="s">
        <v>275</v>
      </c>
      <c r="D56" s="16"/>
      <c r="I56" s="78">
        <v>0</v>
      </c>
      <c r="J56" s="78">
        <v>0</v>
      </c>
      <c r="K56" s="78">
        <f t="shared" si="0"/>
        <v>0</v>
      </c>
      <c r="L56" s="78">
        <f>J56/'סכום נכסי הקרן'!$C$42*100</f>
        <v>0</v>
      </c>
    </row>
    <row r="57" spans="2:12">
      <c r="B57" t="s">
        <v>271</v>
      </c>
      <c r="C57" t="s">
        <v>271</v>
      </c>
      <c r="D57" s="16"/>
      <c r="E57" t="s">
        <v>271</v>
      </c>
      <c r="G57" t="s">
        <v>271</v>
      </c>
      <c r="H57" s="76">
        <v>0</v>
      </c>
      <c r="I57" s="76">
        <v>0</v>
      </c>
      <c r="J57" s="76">
        <v>0</v>
      </c>
      <c r="K57" s="76">
        <f t="shared" si="0"/>
        <v>0</v>
      </c>
      <c r="L57" s="76">
        <f>J57/'סכום נכסי הקרן'!$C$42*100</f>
        <v>0</v>
      </c>
    </row>
    <row r="58" spans="2:12">
      <c r="B58" s="77" t="s">
        <v>276</v>
      </c>
      <c r="D58" s="16"/>
      <c r="I58" s="78">
        <v>0</v>
      </c>
      <c r="J58" s="78">
        <f>J59+J72</f>
        <v>115722.07888477843</v>
      </c>
      <c r="K58" s="78">
        <f t="shared" si="0"/>
        <v>16.908141586732619</v>
      </c>
      <c r="L58" s="78">
        <f>J58/'סכום נכסי הקרן'!$C$42*100</f>
        <v>1.0502616408206378</v>
      </c>
    </row>
    <row r="59" spans="2:12">
      <c r="B59" s="77" t="s">
        <v>277</v>
      </c>
      <c r="D59" s="16"/>
      <c r="I59" s="78">
        <v>0</v>
      </c>
      <c r="J59" s="78">
        <f>SUM(J60:J71)</f>
        <v>115722.07888477843</v>
      </c>
      <c r="K59" s="78">
        <f t="shared" si="0"/>
        <v>16.908141586732619</v>
      </c>
      <c r="L59" s="78">
        <f>J59/'סכום נכסי הקרן'!$C$42*100</f>
        <v>1.0502616408206378</v>
      </c>
    </row>
    <row r="60" spans="2:12">
      <c r="B60" s="80" t="s">
        <v>2985</v>
      </c>
      <c r="C60" t="s">
        <v>224</v>
      </c>
      <c r="D60" t="s">
        <v>225</v>
      </c>
      <c r="E60" t="s">
        <v>226</v>
      </c>
      <c r="F60" t="s">
        <v>227</v>
      </c>
      <c r="G60" t="s">
        <v>123</v>
      </c>
      <c r="H60" s="76">
        <v>0</v>
      </c>
      <c r="I60" s="76">
        <v>0</v>
      </c>
      <c r="J60" s="76">
        <v>8016.3941200199997</v>
      </c>
      <c r="K60" s="76">
        <f t="shared" si="0"/>
        <v>1.1712745579977448</v>
      </c>
      <c r="L60" s="76">
        <f>J60/'סכום נכסי הקרן'!$C$42*100</f>
        <v>7.2754579965159591E-2</v>
      </c>
    </row>
    <row r="61" spans="2:12">
      <c r="B61" s="80" t="s">
        <v>2985</v>
      </c>
      <c r="C61" t="s">
        <v>229</v>
      </c>
      <c r="D61" t="s">
        <v>225</v>
      </c>
      <c r="E61" t="s">
        <v>226</v>
      </c>
      <c r="F61" t="s">
        <v>227</v>
      </c>
      <c r="G61" t="s">
        <v>109</v>
      </c>
      <c r="H61" s="76">
        <v>0</v>
      </c>
      <c r="I61" s="76">
        <v>0</v>
      </c>
      <c r="J61" s="76">
        <v>90869.821048600003</v>
      </c>
      <c r="K61" s="76">
        <f t="shared" si="0"/>
        <v>13.276980633752522</v>
      </c>
      <c r="L61" s="76">
        <f>J61/'סכום נכסי הקרן'!$C$42*100</f>
        <v>0.82470940960717343</v>
      </c>
    </row>
    <row r="62" spans="2:12">
      <c r="B62" s="80" t="s">
        <v>2985</v>
      </c>
      <c r="C62" t="s">
        <v>230</v>
      </c>
      <c r="D62" t="s">
        <v>231</v>
      </c>
      <c r="E62" t="s">
        <v>226</v>
      </c>
      <c r="F62" t="s">
        <v>227</v>
      </c>
      <c r="G62" t="s">
        <v>109</v>
      </c>
      <c r="H62" s="76">
        <v>0</v>
      </c>
      <c r="I62" s="76">
        <v>0</v>
      </c>
      <c r="J62" s="76">
        <v>-0.23743112</v>
      </c>
      <c r="K62" s="76">
        <f t="shared" si="0"/>
        <v>-3.4691037637283193E-5</v>
      </c>
      <c r="L62" s="76">
        <f>J62/'סכום נכסי הקרן'!$C$42*100</f>
        <v>-2.1548592980373955E-6</v>
      </c>
    </row>
    <row r="63" spans="2:12">
      <c r="B63" s="80" t="s">
        <v>2985</v>
      </c>
      <c r="C63" t="s">
        <v>235</v>
      </c>
      <c r="D63" t="s">
        <v>225</v>
      </c>
      <c r="E63" t="s">
        <v>226</v>
      </c>
      <c r="F63" t="s">
        <v>227</v>
      </c>
      <c r="G63" t="s">
        <v>206</v>
      </c>
      <c r="H63" s="76">
        <v>0</v>
      </c>
      <c r="I63" s="76">
        <v>0</v>
      </c>
      <c r="J63" s="76">
        <v>257.10065380399999</v>
      </c>
      <c r="K63" s="76">
        <f t="shared" si="0"/>
        <v>3.7564951290650864E-2</v>
      </c>
      <c r="L63" s="76">
        <f>J63/'סכום נכסי הקרן'!$C$42*100</f>
        <v>2.3333745567179352E-3</v>
      </c>
    </row>
    <row r="64" spans="2:12">
      <c r="B64" s="80" t="s">
        <v>2985</v>
      </c>
      <c r="C64" t="s">
        <v>240</v>
      </c>
      <c r="D64" t="s">
        <v>225</v>
      </c>
      <c r="E64" t="s">
        <v>226</v>
      </c>
      <c r="F64" t="s">
        <v>227</v>
      </c>
      <c r="G64" t="s">
        <v>119</v>
      </c>
      <c r="H64" s="76">
        <v>0</v>
      </c>
      <c r="I64" s="76">
        <v>0</v>
      </c>
      <c r="J64" s="76">
        <v>19.389663594000002</v>
      </c>
      <c r="K64" s="76">
        <f t="shared" si="0"/>
        <v>2.8330218444562521E-3</v>
      </c>
      <c r="L64" s="76">
        <f>J64/'סכום נכסי הקרן'!$C$42*100</f>
        <v>1.7597523391772775E-4</v>
      </c>
    </row>
    <row r="65" spans="2:12">
      <c r="B65" s="80" t="s">
        <v>2985</v>
      </c>
      <c r="C65" t="s">
        <v>243</v>
      </c>
      <c r="D65" t="s">
        <v>225</v>
      </c>
      <c r="E65" t="s">
        <v>226</v>
      </c>
      <c r="F65" t="s">
        <v>227</v>
      </c>
      <c r="G65" t="s">
        <v>113</v>
      </c>
      <c r="H65" s="76">
        <v>0</v>
      </c>
      <c r="I65" s="76">
        <v>0</v>
      </c>
      <c r="J65" s="76">
        <v>7101.7495546359996</v>
      </c>
      <c r="K65" s="76">
        <f t="shared" si="0"/>
        <v>1.0376359303297589</v>
      </c>
      <c r="L65" s="76">
        <f>J65/'סכום נכסי הקרן'!$C$42*100</f>
        <v>6.4453518393630602E-2</v>
      </c>
    </row>
    <row r="66" spans="2:12">
      <c r="B66" s="80" t="s">
        <v>2985</v>
      </c>
      <c r="C66" t="s">
        <v>250</v>
      </c>
      <c r="D66" t="s">
        <v>225</v>
      </c>
      <c r="E66" t="s">
        <v>226</v>
      </c>
      <c r="F66" t="s">
        <v>227</v>
      </c>
      <c r="G66" t="s">
        <v>203</v>
      </c>
      <c r="H66" s="76">
        <v>0</v>
      </c>
      <c r="I66" s="76">
        <v>0</v>
      </c>
      <c r="J66" s="76">
        <v>5302.5077497354196</v>
      </c>
      <c r="K66" s="76">
        <f t="shared" si="0"/>
        <v>0.77474888682687104</v>
      </c>
      <c r="L66" s="76">
        <f>J66/'סכום נכסי הקרן'!$C$42*100</f>
        <v>4.8124096485046758E-2</v>
      </c>
    </row>
    <row r="67" spans="2:12">
      <c r="B67" s="80" t="s">
        <v>2985</v>
      </c>
      <c r="C67" t="s">
        <v>254</v>
      </c>
      <c r="D67" t="s">
        <v>225</v>
      </c>
      <c r="E67" t="s">
        <v>226</v>
      </c>
      <c r="F67" t="s">
        <v>227</v>
      </c>
      <c r="G67" t="s">
        <v>205</v>
      </c>
      <c r="H67" s="76">
        <v>0</v>
      </c>
      <c r="I67" s="76">
        <v>0</v>
      </c>
      <c r="J67" s="76">
        <v>31.738193813999999</v>
      </c>
      <c r="K67" s="76">
        <f t="shared" si="0"/>
        <v>4.6372643827854686E-3</v>
      </c>
      <c r="L67" s="76">
        <f>J67/'סכום נכסי הקרן'!$C$42*100</f>
        <v>2.8804708516310269E-4</v>
      </c>
    </row>
    <row r="68" spans="2:12">
      <c r="B68" s="80" t="s">
        <v>2985</v>
      </c>
      <c r="C68" t="s">
        <v>255</v>
      </c>
      <c r="D68" t="s">
        <v>225</v>
      </c>
      <c r="E68" t="s">
        <v>226</v>
      </c>
      <c r="F68" t="s">
        <v>227</v>
      </c>
      <c r="G68" t="s">
        <v>204</v>
      </c>
      <c r="H68" s="76">
        <v>0</v>
      </c>
      <c r="I68" s="76">
        <v>0</v>
      </c>
      <c r="J68" s="76">
        <v>1.4312099999999999E-4</v>
      </c>
      <c r="K68" s="76">
        <f t="shared" si="0"/>
        <v>2.0911395261436697E-8</v>
      </c>
      <c r="L68" s="76">
        <f>J68/'סכום נכסי הקרן'!$C$42*100</f>
        <v>1.2989266849030156E-9</v>
      </c>
    </row>
    <row r="69" spans="2:12">
      <c r="B69" s="80" t="s">
        <v>2985</v>
      </c>
      <c r="C69" t="s">
        <v>256</v>
      </c>
      <c r="D69" t="s">
        <v>225</v>
      </c>
      <c r="E69" t="s">
        <v>226</v>
      </c>
      <c r="F69" t="s">
        <v>227</v>
      </c>
      <c r="G69" t="s">
        <v>116</v>
      </c>
      <c r="H69" s="76">
        <v>0</v>
      </c>
      <c r="I69" s="76">
        <v>0</v>
      </c>
      <c r="J69" s="76">
        <v>4123.1362105030003</v>
      </c>
      <c r="K69" s="76">
        <f t="shared" si="0"/>
        <v>0.60243102699513351</v>
      </c>
      <c r="L69" s="76">
        <f>J69/'סכום נכסי הקרן'!$C$42*100</f>
        <v>3.742044598145796E-2</v>
      </c>
    </row>
    <row r="70" spans="2:12">
      <c r="B70" s="80" t="s">
        <v>2985</v>
      </c>
      <c r="C70" t="s">
        <v>263</v>
      </c>
      <c r="D70" t="s">
        <v>225</v>
      </c>
      <c r="E70" t="s">
        <v>226</v>
      </c>
      <c r="F70" t="s">
        <v>227</v>
      </c>
      <c r="G70" t="s">
        <v>264</v>
      </c>
      <c r="H70" s="76">
        <v>0</v>
      </c>
      <c r="I70" s="76">
        <v>0</v>
      </c>
      <c r="J70" s="76">
        <v>0.44455499399999998</v>
      </c>
      <c r="K70" s="76">
        <f t="shared" si="0"/>
        <v>6.4953886536424566E-5</v>
      </c>
      <c r="L70" s="76">
        <f>J70/'סכום נכסי הקרן'!$C$42*100</f>
        <v>4.0346583982329643E-6</v>
      </c>
    </row>
    <row r="71" spans="2:12">
      <c r="B71" s="80" t="s">
        <v>2985</v>
      </c>
      <c r="C71" t="s">
        <v>267</v>
      </c>
      <c r="D71" t="s">
        <v>225</v>
      </c>
      <c r="E71" t="s">
        <v>226</v>
      </c>
      <c r="F71" t="s">
        <v>227</v>
      </c>
      <c r="G71" t="s">
        <v>202</v>
      </c>
      <c r="H71" s="76">
        <v>0</v>
      </c>
      <c r="I71" s="76">
        <v>0</v>
      </c>
      <c r="J71" s="76">
        <v>3.4423077000000003E-2</v>
      </c>
      <c r="K71" s="76">
        <f t="shared" si="0"/>
        <v>5.0295524015474362E-6</v>
      </c>
      <c r="L71" s="76">
        <f>J71/'סכום נכסי הקרן'!$C$42*100</f>
        <v>3.1241434374949346E-7</v>
      </c>
    </row>
    <row r="72" spans="2:12">
      <c r="B72" s="77" t="s">
        <v>275</v>
      </c>
      <c r="D72" s="16"/>
      <c r="I72" s="78">
        <v>0</v>
      </c>
      <c r="J72" s="78">
        <v>0</v>
      </c>
      <c r="K72" s="78">
        <f t="shared" si="0"/>
        <v>0</v>
      </c>
      <c r="L72" s="78">
        <f>J72/'סכום נכסי הקרן'!$C$42*100</f>
        <v>0</v>
      </c>
    </row>
    <row r="73" spans="2:12">
      <c r="B73" t="s">
        <v>271</v>
      </c>
      <c r="C73" t="s">
        <v>271</v>
      </c>
      <c r="D73" s="16"/>
      <c r="E73" t="s">
        <v>271</v>
      </c>
      <c r="G73" t="s">
        <v>271</v>
      </c>
      <c r="H73" s="76">
        <v>0</v>
      </c>
      <c r="I73" s="76">
        <v>0</v>
      </c>
      <c r="J73" s="76">
        <v>0</v>
      </c>
      <c r="K73" s="76">
        <f t="shared" si="0"/>
        <v>0</v>
      </c>
      <c r="L73" s="76">
        <f>J73/'סכום נכסי הקרן'!$C$42*100</f>
        <v>0</v>
      </c>
    </row>
    <row r="74" spans="2:12">
      <c r="B74" t="s">
        <v>278</v>
      </c>
      <c r="D74" s="16"/>
    </row>
    <row r="75" spans="2:12">
      <c r="D75" s="16"/>
    </row>
    <row r="76" spans="2:12">
      <c r="D76" s="16"/>
    </row>
    <row r="77" spans="2:12">
      <c r="D77" s="16"/>
    </row>
    <row r="78" spans="2:12">
      <c r="D78" s="16"/>
    </row>
    <row r="79" spans="2:12">
      <c r="D79" s="16"/>
    </row>
    <row r="80" spans="2:12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E485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79" t="s">
        <v>196</v>
      </c>
    </row>
    <row r="2" spans="2:49">
      <c r="B2" s="2" t="s">
        <v>1</v>
      </c>
      <c r="C2" s="12" t="s">
        <v>2979</v>
      </c>
    </row>
    <row r="3" spans="2:49">
      <c r="B3" s="2" t="s">
        <v>2</v>
      </c>
      <c r="C3" s="79" t="s">
        <v>197</v>
      </c>
    </row>
    <row r="4" spans="2:49">
      <c r="B4" s="2" t="s">
        <v>3</v>
      </c>
      <c r="C4" s="79" t="s">
        <v>198</v>
      </c>
    </row>
    <row r="5" spans="2:49">
      <c r="B5" s="74" t="s">
        <v>199</v>
      </c>
      <c r="C5" t="s">
        <v>200</v>
      </c>
    </row>
    <row r="6" spans="2:4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146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-317050006.24000001</v>
      </c>
      <c r="H11" s="7"/>
      <c r="I11" s="75">
        <v>1317.7053642632441</v>
      </c>
      <c r="J11" s="75">
        <v>100</v>
      </c>
      <c r="K11" s="75">
        <v>0.01</v>
      </c>
      <c r="AW11" s="16"/>
    </row>
    <row r="12" spans="2:49">
      <c r="B12" s="77" t="s">
        <v>207</v>
      </c>
      <c r="C12" s="16"/>
      <c r="D12" s="16"/>
      <c r="G12" s="78">
        <v>-317050006.24000001</v>
      </c>
      <c r="I12" s="78">
        <v>-1974.976161746956</v>
      </c>
      <c r="J12" s="78">
        <v>-149.88</v>
      </c>
      <c r="K12" s="78">
        <v>-0.02</v>
      </c>
    </row>
    <row r="13" spans="2:49">
      <c r="B13" s="77" t="s">
        <v>2169</v>
      </c>
      <c r="C13" s="16"/>
      <c r="D13" s="16"/>
      <c r="G13" s="78">
        <v>7700000</v>
      </c>
      <c r="I13" s="78">
        <v>-23.139963000000002</v>
      </c>
      <c r="J13" s="78">
        <v>-1.76</v>
      </c>
      <c r="K13" s="78">
        <v>0</v>
      </c>
    </row>
    <row r="14" spans="2:49">
      <c r="B14" t="s">
        <v>2503</v>
      </c>
      <c r="C14" t="s">
        <v>2504</v>
      </c>
      <c r="D14" t="s">
        <v>126</v>
      </c>
      <c r="E14" t="s">
        <v>105</v>
      </c>
      <c r="F14" t="s">
        <v>2505</v>
      </c>
      <c r="G14" s="76">
        <v>7700000</v>
      </c>
      <c r="H14" s="76">
        <v>-0.30051899999999998</v>
      </c>
      <c r="I14" s="76">
        <v>-23.139963000000002</v>
      </c>
      <c r="J14" s="76">
        <v>-1.76</v>
      </c>
      <c r="K14" s="76">
        <v>0</v>
      </c>
    </row>
    <row r="15" spans="2:49">
      <c r="B15" s="77" t="s">
        <v>2170</v>
      </c>
      <c r="C15" s="16"/>
      <c r="D15" s="16"/>
      <c r="G15" s="78">
        <v>-264870000</v>
      </c>
      <c r="I15" s="78">
        <v>2628.7360268986413</v>
      </c>
      <c r="J15" s="78">
        <v>199.49</v>
      </c>
      <c r="K15" s="78">
        <v>0.02</v>
      </c>
    </row>
    <row r="16" spans="2:49">
      <c r="B16" t="s">
        <v>2506</v>
      </c>
      <c r="C16" t="s">
        <v>2507</v>
      </c>
      <c r="D16" t="s">
        <v>126</v>
      </c>
      <c r="E16" t="s">
        <v>109</v>
      </c>
      <c r="F16" t="s">
        <v>368</v>
      </c>
      <c r="G16" s="76">
        <v>-8000000</v>
      </c>
      <c r="H16" s="76">
        <v>-5.8781456679580497</v>
      </c>
      <c r="I16" s="76">
        <v>470.25165343664401</v>
      </c>
      <c r="J16" s="76">
        <v>35.69</v>
      </c>
      <c r="K16" s="76">
        <v>0</v>
      </c>
    </row>
    <row r="17" spans="2:11">
      <c r="B17" t="s">
        <v>2508</v>
      </c>
      <c r="C17" t="s">
        <v>2509</v>
      </c>
      <c r="D17" t="s">
        <v>126</v>
      </c>
      <c r="E17" t="s">
        <v>109</v>
      </c>
      <c r="F17" t="s">
        <v>2510</v>
      </c>
      <c r="G17" s="76">
        <v>-19000000</v>
      </c>
      <c r="H17" s="76">
        <v>0.82415417195969998</v>
      </c>
      <c r="I17" s="76">
        <v>-156.58929267234299</v>
      </c>
      <c r="J17" s="76">
        <v>-11.88</v>
      </c>
      <c r="K17" s="76">
        <v>0</v>
      </c>
    </row>
    <row r="18" spans="2:11">
      <c r="B18" t="s">
        <v>2511</v>
      </c>
      <c r="C18" t="s">
        <v>2512</v>
      </c>
      <c r="D18" t="s">
        <v>126</v>
      </c>
      <c r="E18" t="s">
        <v>109</v>
      </c>
      <c r="F18" t="s">
        <v>2384</v>
      </c>
      <c r="G18" s="76">
        <v>-3000000</v>
      </c>
      <c r="H18" s="76">
        <v>-1.0354976145208266</v>
      </c>
      <c r="I18" s="76">
        <v>31.0649284356248</v>
      </c>
      <c r="J18" s="76">
        <v>2.36</v>
      </c>
      <c r="K18" s="76">
        <v>0</v>
      </c>
    </row>
    <row r="19" spans="2:11">
      <c r="B19" t="s">
        <v>2513</v>
      </c>
      <c r="C19" t="s">
        <v>2514</v>
      </c>
      <c r="D19" t="s">
        <v>126</v>
      </c>
      <c r="E19" t="s">
        <v>109</v>
      </c>
      <c r="F19" t="s">
        <v>436</v>
      </c>
      <c r="G19" s="76">
        <v>-30100000</v>
      </c>
      <c r="H19" s="76">
        <v>2.1762037612329168</v>
      </c>
      <c r="I19" s="76">
        <v>-655.03733213110797</v>
      </c>
      <c r="J19" s="76">
        <v>-49.71</v>
      </c>
      <c r="K19" s="76">
        <v>-0.01</v>
      </c>
    </row>
    <row r="20" spans="2:11">
      <c r="B20" t="s">
        <v>2515</v>
      </c>
      <c r="C20" t="s">
        <v>2516</v>
      </c>
      <c r="D20" t="s">
        <v>126</v>
      </c>
      <c r="E20" t="s">
        <v>109</v>
      </c>
      <c r="F20" t="s">
        <v>2517</v>
      </c>
      <c r="G20" s="76">
        <v>-44700000</v>
      </c>
      <c r="H20" s="76">
        <v>-2.6049738443784118</v>
      </c>
      <c r="I20" s="76">
        <v>1164.4233084371499</v>
      </c>
      <c r="J20" s="76">
        <v>88.37</v>
      </c>
      <c r="K20" s="76">
        <v>0.01</v>
      </c>
    </row>
    <row r="21" spans="2:11">
      <c r="B21" t="s">
        <v>2518</v>
      </c>
      <c r="C21" t="s">
        <v>2519</v>
      </c>
      <c r="D21" t="s">
        <v>126</v>
      </c>
      <c r="E21" t="s">
        <v>109</v>
      </c>
      <c r="F21" t="s">
        <v>2241</v>
      </c>
      <c r="G21" s="76">
        <v>-3000000</v>
      </c>
      <c r="H21" s="76">
        <v>-3.9111227943898665</v>
      </c>
      <c r="I21" s="76">
        <v>117.33368383169601</v>
      </c>
      <c r="J21" s="76">
        <v>8.9</v>
      </c>
      <c r="K21" s="76">
        <v>0</v>
      </c>
    </row>
    <row r="22" spans="2:11">
      <c r="B22" t="s">
        <v>2520</v>
      </c>
      <c r="C22" t="s">
        <v>2521</v>
      </c>
      <c r="D22" t="s">
        <v>126</v>
      </c>
      <c r="E22" t="s">
        <v>109</v>
      </c>
      <c r="F22" t="s">
        <v>287</v>
      </c>
      <c r="G22" s="76">
        <v>-15000000</v>
      </c>
      <c r="H22" s="76">
        <v>2.5067151282141067</v>
      </c>
      <c r="I22" s="76">
        <v>-376.00726923211602</v>
      </c>
      <c r="J22" s="76">
        <v>-28.54</v>
      </c>
      <c r="K22" s="76">
        <v>0</v>
      </c>
    </row>
    <row r="23" spans="2:11">
      <c r="B23" t="s">
        <v>2522</v>
      </c>
      <c r="C23" t="s">
        <v>2523</v>
      </c>
      <c r="D23" t="s">
        <v>126</v>
      </c>
      <c r="E23" t="s">
        <v>109</v>
      </c>
      <c r="F23" t="s">
        <v>1191</v>
      </c>
      <c r="G23" s="76">
        <v>5000000</v>
      </c>
      <c r="H23" s="76">
        <v>-2.9533975028777002</v>
      </c>
      <c r="I23" s="76">
        <v>-147.66987514388501</v>
      </c>
      <c r="J23" s="76">
        <v>-11.21</v>
      </c>
      <c r="K23" s="76">
        <v>0</v>
      </c>
    </row>
    <row r="24" spans="2:11">
      <c r="B24" t="s">
        <v>2524</v>
      </c>
      <c r="C24" t="s">
        <v>2525</v>
      </c>
      <c r="D24" t="s">
        <v>126</v>
      </c>
      <c r="E24" t="s">
        <v>109</v>
      </c>
      <c r="F24" t="s">
        <v>2375</v>
      </c>
      <c r="G24" s="76">
        <v>-38000000</v>
      </c>
      <c r="H24" s="76">
        <v>-2.5039549516041713</v>
      </c>
      <c r="I24" s="76">
        <v>951.50288160958496</v>
      </c>
      <c r="J24" s="76">
        <v>72.209999999999994</v>
      </c>
      <c r="K24" s="76">
        <v>0.01</v>
      </c>
    </row>
    <row r="25" spans="2:11">
      <c r="B25" t="s">
        <v>2524</v>
      </c>
      <c r="C25" t="s">
        <v>2526</v>
      </c>
      <c r="D25" t="s">
        <v>126</v>
      </c>
      <c r="E25" t="s">
        <v>109</v>
      </c>
      <c r="F25" t="s">
        <v>2527</v>
      </c>
      <c r="G25" s="76">
        <v>3000000</v>
      </c>
      <c r="H25" s="76">
        <v>-4.9837547768010335</v>
      </c>
      <c r="I25" s="76">
        <v>-149.512643304031</v>
      </c>
      <c r="J25" s="76">
        <v>-11.35</v>
      </c>
      <c r="K25" s="76">
        <v>0</v>
      </c>
    </row>
    <row r="26" spans="2:11">
      <c r="B26" t="s">
        <v>2528</v>
      </c>
      <c r="C26" t="s">
        <v>2529</v>
      </c>
      <c r="D26" t="s">
        <v>126</v>
      </c>
      <c r="E26" t="s">
        <v>109</v>
      </c>
      <c r="F26" t="s">
        <v>2530</v>
      </c>
      <c r="G26" s="76">
        <v>-9000000</v>
      </c>
      <c r="H26" s="76">
        <v>1.7845490479948556</v>
      </c>
      <c r="I26" s="76">
        <v>-160.609414319537</v>
      </c>
      <c r="J26" s="76">
        <v>-12.19</v>
      </c>
      <c r="K26" s="76">
        <v>0</v>
      </c>
    </row>
    <row r="27" spans="2:11">
      <c r="B27" t="s">
        <v>2531</v>
      </c>
      <c r="C27" t="s">
        <v>2532</v>
      </c>
      <c r="D27" t="s">
        <v>126</v>
      </c>
      <c r="E27" t="s">
        <v>109</v>
      </c>
      <c r="F27" t="s">
        <v>2533</v>
      </c>
      <c r="G27" s="76">
        <v>-3000000</v>
      </c>
      <c r="H27" s="76">
        <v>-0.66304795570799668</v>
      </c>
      <c r="I27" s="76">
        <v>19.8914386712399</v>
      </c>
      <c r="J27" s="76">
        <v>1.51</v>
      </c>
      <c r="K27" s="76">
        <v>0</v>
      </c>
    </row>
    <row r="28" spans="2:11">
      <c r="B28" t="s">
        <v>2534</v>
      </c>
      <c r="C28" t="s">
        <v>2535</v>
      </c>
      <c r="D28" t="s">
        <v>126</v>
      </c>
      <c r="E28" t="s">
        <v>109</v>
      </c>
      <c r="F28" t="s">
        <v>2473</v>
      </c>
      <c r="G28" s="76">
        <v>-37000000</v>
      </c>
      <c r="H28" s="76">
        <v>-0.14372584269662891</v>
      </c>
      <c r="I28" s="76">
        <v>53.1785617977527</v>
      </c>
      <c r="J28" s="76">
        <v>4.04</v>
      </c>
      <c r="K28" s="76">
        <v>0</v>
      </c>
    </row>
    <row r="29" spans="2:11">
      <c r="B29" t="s">
        <v>2536</v>
      </c>
      <c r="C29" t="s">
        <v>2537</v>
      </c>
      <c r="D29" t="s">
        <v>126</v>
      </c>
      <c r="E29" t="s">
        <v>113</v>
      </c>
      <c r="F29" t="s">
        <v>944</v>
      </c>
      <c r="G29" s="76">
        <v>-600000</v>
      </c>
      <c r="H29" s="76">
        <v>17.654179451417832</v>
      </c>
      <c r="I29" s="76">
        <v>-105.92507670850701</v>
      </c>
      <c r="J29" s="76">
        <v>-8.0399999999999991</v>
      </c>
      <c r="K29" s="76">
        <v>0</v>
      </c>
    </row>
    <row r="30" spans="2:11">
      <c r="B30" t="s">
        <v>2538</v>
      </c>
      <c r="C30" t="s">
        <v>2539</v>
      </c>
      <c r="D30" t="s">
        <v>126</v>
      </c>
      <c r="E30" t="s">
        <v>109</v>
      </c>
      <c r="F30" t="s">
        <v>2461</v>
      </c>
      <c r="G30" s="76">
        <v>-4000000</v>
      </c>
      <c r="H30" s="76">
        <v>-4.18194</v>
      </c>
      <c r="I30" s="76">
        <v>167.27760000000001</v>
      </c>
      <c r="J30" s="76">
        <v>12.69</v>
      </c>
      <c r="K30" s="76">
        <v>0</v>
      </c>
    </row>
    <row r="31" spans="2:11">
      <c r="B31" t="s">
        <v>2540</v>
      </c>
      <c r="C31" t="s">
        <v>2541</v>
      </c>
      <c r="D31" t="s">
        <v>126</v>
      </c>
      <c r="E31" t="s">
        <v>109</v>
      </c>
      <c r="F31" t="s">
        <v>493</v>
      </c>
      <c r="G31" s="76">
        <v>-4000000</v>
      </c>
      <c r="H31" s="76">
        <v>-1.4599949999999999</v>
      </c>
      <c r="I31" s="76">
        <v>58.399799999999999</v>
      </c>
      <c r="J31" s="76">
        <v>4.43</v>
      </c>
      <c r="K31" s="76">
        <v>0</v>
      </c>
    </row>
    <row r="32" spans="2:11">
      <c r="B32" t="s">
        <v>2542</v>
      </c>
      <c r="C32" t="s">
        <v>2543</v>
      </c>
      <c r="D32" t="s">
        <v>126</v>
      </c>
      <c r="E32" t="s">
        <v>109</v>
      </c>
      <c r="F32" t="s">
        <v>855</v>
      </c>
      <c r="G32" s="76">
        <v>-15000000</v>
      </c>
      <c r="H32" s="76">
        <v>-1.32812222222222</v>
      </c>
      <c r="I32" s="76">
        <v>199.21833333333299</v>
      </c>
      <c r="J32" s="76">
        <v>15.12</v>
      </c>
      <c r="K32" s="76">
        <v>0</v>
      </c>
    </row>
    <row r="33" spans="2:11">
      <c r="B33" t="s">
        <v>2544</v>
      </c>
      <c r="C33" t="s">
        <v>2545</v>
      </c>
      <c r="D33" t="s">
        <v>126</v>
      </c>
      <c r="E33" t="s">
        <v>113</v>
      </c>
      <c r="F33" t="s">
        <v>2546</v>
      </c>
      <c r="G33" s="76">
        <v>-1470000</v>
      </c>
      <c r="H33" s="76">
        <v>-5.7655714285714286</v>
      </c>
      <c r="I33" s="76">
        <v>84.753900000000002</v>
      </c>
      <c r="J33" s="76">
        <v>6.43</v>
      </c>
      <c r="K33" s="76">
        <v>0</v>
      </c>
    </row>
    <row r="34" spans="2:11">
      <c r="B34" t="s">
        <v>2547</v>
      </c>
      <c r="C34" t="s">
        <v>2548</v>
      </c>
      <c r="D34" t="s">
        <v>126</v>
      </c>
      <c r="E34" t="s">
        <v>109</v>
      </c>
      <c r="F34" t="s">
        <v>2549</v>
      </c>
      <c r="G34" s="76">
        <v>-13000000</v>
      </c>
      <c r="H34" s="76">
        <v>-4.8589376</v>
      </c>
      <c r="I34" s="76">
        <v>631.66188799999998</v>
      </c>
      <c r="J34" s="76">
        <v>47.94</v>
      </c>
      <c r="K34" s="76">
        <v>0.01</v>
      </c>
    </row>
    <row r="35" spans="2:11">
      <c r="B35" t="s">
        <v>2550</v>
      </c>
      <c r="C35" t="s">
        <v>2551</v>
      </c>
      <c r="D35" t="s">
        <v>126</v>
      </c>
      <c r="E35" t="s">
        <v>109</v>
      </c>
      <c r="F35" t="s">
        <v>2549</v>
      </c>
      <c r="G35" s="76">
        <v>-4000000</v>
      </c>
      <c r="H35" s="76">
        <v>-5.4525699999999997</v>
      </c>
      <c r="I35" s="76">
        <v>218.1028</v>
      </c>
      <c r="J35" s="76">
        <v>16.55</v>
      </c>
      <c r="K35" s="76">
        <v>0</v>
      </c>
    </row>
    <row r="36" spans="2:11">
      <c r="B36" t="s">
        <v>2552</v>
      </c>
      <c r="C36" t="s">
        <v>2553</v>
      </c>
      <c r="D36" t="s">
        <v>126</v>
      </c>
      <c r="E36" t="s">
        <v>113</v>
      </c>
      <c r="F36" t="s">
        <v>2533</v>
      </c>
      <c r="G36" s="76">
        <v>-7000000</v>
      </c>
      <c r="H36" s="76">
        <v>-5.1451587142857145</v>
      </c>
      <c r="I36" s="76">
        <v>360.16111000000001</v>
      </c>
      <c r="J36" s="76">
        <v>27.33</v>
      </c>
      <c r="K36" s="76">
        <v>0</v>
      </c>
    </row>
    <row r="37" spans="2:11">
      <c r="B37" t="s">
        <v>2554</v>
      </c>
      <c r="C37" t="s">
        <v>2555</v>
      </c>
      <c r="D37" t="s">
        <v>126</v>
      </c>
      <c r="E37" t="s">
        <v>109</v>
      </c>
      <c r="F37" t="s">
        <v>474</v>
      </c>
      <c r="G37" s="76">
        <v>-10000000</v>
      </c>
      <c r="H37" s="76">
        <v>0.75068500000000005</v>
      </c>
      <c r="I37" s="76">
        <v>-75.0685</v>
      </c>
      <c r="J37" s="76">
        <v>-5.7</v>
      </c>
      <c r="K37" s="76">
        <v>0</v>
      </c>
    </row>
    <row r="38" spans="2:11">
      <c r="B38" t="s">
        <v>2556</v>
      </c>
      <c r="C38" t="s">
        <v>2557</v>
      </c>
      <c r="D38" t="s">
        <v>126</v>
      </c>
      <c r="E38" t="s">
        <v>109</v>
      </c>
      <c r="F38" t="s">
        <v>2530</v>
      </c>
      <c r="G38" s="76">
        <v>-4000000</v>
      </c>
      <c r="H38" s="76">
        <v>1.8016614285714301</v>
      </c>
      <c r="I38" s="76">
        <v>-72.066457142857203</v>
      </c>
      <c r="J38" s="76">
        <v>-5.47</v>
      </c>
      <c r="K38" s="76">
        <v>0</v>
      </c>
    </row>
    <row r="39" spans="2:11">
      <c r="B39" s="77" t="s">
        <v>2502</v>
      </c>
      <c r="C39" s="16"/>
      <c r="D39" s="16"/>
      <c r="G39" s="78">
        <v>-59880006.240000002</v>
      </c>
      <c r="I39" s="78">
        <v>-4580.5722256455974</v>
      </c>
      <c r="J39" s="78">
        <v>-347.62</v>
      </c>
      <c r="K39" s="78">
        <v>-0.04</v>
      </c>
    </row>
    <row r="40" spans="2:11">
      <c r="B40" t="s">
        <v>2558</v>
      </c>
      <c r="C40" t="s">
        <v>2559</v>
      </c>
      <c r="D40" t="s">
        <v>126</v>
      </c>
      <c r="E40" t="s">
        <v>116</v>
      </c>
      <c r="F40" t="s">
        <v>334</v>
      </c>
      <c r="G40" s="76">
        <v>-1500000</v>
      </c>
      <c r="H40" s="76">
        <v>14.459557987421332</v>
      </c>
      <c r="I40" s="76">
        <v>-216.89336981132001</v>
      </c>
      <c r="J40" s="76">
        <v>-16.46</v>
      </c>
      <c r="K40" s="76">
        <v>0</v>
      </c>
    </row>
    <row r="41" spans="2:11">
      <c r="B41" t="s">
        <v>2560</v>
      </c>
      <c r="C41" t="s">
        <v>2561</v>
      </c>
      <c r="D41" t="s">
        <v>126</v>
      </c>
      <c r="E41" t="s">
        <v>116</v>
      </c>
      <c r="F41" t="s">
        <v>287</v>
      </c>
      <c r="G41" s="76">
        <v>-1800000</v>
      </c>
      <c r="H41" s="76">
        <v>21.798914919062224</v>
      </c>
      <c r="I41" s="76">
        <v>-392.38046854312</v>
      </c>
      <c r="J41" s="76">
        <v>-29.78</v>
      </c>
      <c r="K41" s="76">
        <v>0</v>
      </c>
    </row>
    <row r="42" spans="2:11">
      <c r="B42" t="s">
        <v>2562</v>
      </c>
      <c r="C42" t="s">
        <v>2563</v>
      </c>
      <c r="D42" t="s">
        <v>126</v>
      </c>
      <c r="E42" t="s">
        <v>116</v>
      </c>
      <c r="F42" t="s">
        <v>406</v>
      </c>
      <c r="G42" s="76">
        <v>3300000</v>
      </c>
      <c r="H42" s="76">
        <v>0.98054669950387274</v>
      </c>
      <c r="I42" s="76">
        <v>32.358041083627803</v>
      </c>
      <c r="J42" s="76">
        <v>2.46</v>
      </c>
      <c r="K42" s="76">
        <v>0</v>
      </c>
    </row>
    <row r="43" spans="2:11">
      <c r="B43" t="s">
        <v>2564</v>
      </c>
      <c r="C43" t="s">
        <v>2565</v>
      </c>
      <c r="D43" t="s">
        <v>126</v>
      </c>
      <c r="E43" t="s">
        <v>113</v>
      </c>
      <c r="F43" t="s">
        <v>2566</v>
      </c>
      <c r="G43" s="76">
        <v>-2000000</v>
      </c>
      <c r="H43" s="76">
        <v>-1.4454745278891401</v>
      </c>
      <c r="I43" s="76">
        <v>28.909490557782799</v>
      </c>
      <c r="J43" s="76">
        <v>2.19</v>
      </c>
      <c r="K43" s="76">
        <v>0</v>
      </c>
    </row>
    <row r="44" spans="2:11">
      <c r="B44" t="s">
        <v>2567</v>
      </c>
      <c r="C44" t="s">
        <v>2568</v>
      </c>
      <c r="D44" t="s">
        <v>126</v>
      </c>
      <c r="E44" t="s">
        <v>113</v>
      </c>
      <c r="F44" t="s">
        <v>311</v>
      </c>
      <c r="G44" s="76">
        <v>-7500000</v>
      </c>
      <c r="H44" s="76">
        <v>-2.4525342548284135</v>
      </c>
      <c r="I44" s="76">
        <v>183.940069112131</v>
      </c>
      <c r="J44" s="76">
        <v>13.96</v>
      </c>
      <c r="K44" s="76">
        <v>0</v>
      </c>
    </row>
    <row r="45" spans="2:11">
      <c r="B45" t="s">
        <v>2569</v>
      </c>
      <c r="C45" t="s">
        <v>2570</v>
      </c>
      <c r="D45" t="s">
        <v>126</v>
      </c>
      <c r="E45" t="s">
        <v>109</v>
      </c>
      <c r="F45" t="s">
        <v>1263</v>
      </c>
      <c r="G45" s="76">
        <v>5622993.7599999998</v>
      </c>
      <c r="H45" s="76">
        <v>0.47260161231938841</v>
      </c>
      <c r="I45" s="76">
        <v>26.5743591703786</v>
      </c>
      <c r="J45" s="76">
        <v>2.02</v>
      </c>
      <c r="K45" s="76">
        <v>0</v>
      </c>
    </row>
    <row r="46" spans="2:11">
      <c r="B46" t="s">
        <v>2571</v>
      </c>
      <c r="C46" t="s">
        <v>2572</v>
      </c>
      <c r="D46" t="s">
        <v>126</v>
      </c>
      <c r="E46" t="s">
        <v>116</v>
      </c>
      <c r="F46" t="s">
        <v>378</v>
      </c>
      <c r="G46" s="76">
        <v>-7300000</v>
      </c>
      <c r="H46" s="76">
        <v>14.697231668167261</v>
      </c>
      <c r="I46" s="76">
        <v>-1072.8979117762101</v>
      </c>
      <c r="J46" s="76">
        <v>-81.42</v>
      </c>
      <c r="K46" s="76">
        <v>-0.01</v>
      </c>
    </row>
    <row r="47" spans="2:11">
      <c r="B47" t="s">
        <v>2573</v>
      </c>
      <c r="C47" t="s">
        <v>2574</v>
      </c>
      <c r="D47" t="s">
        <v>126</v>
      </c>
      <c r="E47" t="s">
        <v>116</v>
      </c>
      <c r="F47" t="s">
        <v>406</v>
      </c>
      <c r="G47" s="76">
        <v>-3300000</v>
      </c>
      <c r="H47" s="76">
        <v>0.63831528216848787</v>
      </c>
      <c r="I47" s="76">
        <v>-21.0644043115601</v>
      </c>
      <c r="J47" s="76">
        <v>-1.6</v>
      </c>
      <c r="K47" s="76">
        <v>0</v>
      </c>
    </row>
    <row r="48" spans="2:11">
      <c r="B48" t="s">
        <v>2575</v>
      </c>
      <c r="C48" t="s">
        <v>2576</v>
      </c>
      <c r="D48" t="s">
        <v>126</v>
      </c>
      <c r="E48" t="s">
        <v>116</v>
      </c>
      <c r="F48" t="s">
        <v>311</v>
      </c>
      <c r="G48" s="76">
        <v>-900000</v>
      </c>
      <c r="H48" s="76">
        <v>13.126198816737222</v>
      </c>
      <c r="I48" s="76">
        <v>-118.13578935063499</v>
      </c>
      <c r="J48" s="76">
        <v>-8.9700000000000006</v>
      </c>
      <c r="K48" s="76">
        <v>0</v>
      </c>
    </row>
    <row r="49" spans="2:11">
      <c r="B49" t="s">
        <v>2577</v>
      </c>
      <c r="C49" t="s">
        <v>2578</v>
      </c>
      <c r="D49" t="s">
        <v>126</v>
      </c>
      <c r="E49" t="s">
        <v>113</v>
      </c>
      <c r="F49" t="s">
        <v>2579</v>
      </c>
      <c r="G49" s="76">
        <v>-4100000</v>
      </c>
      <c r="H49" s="76">
        <v>19.614639116705366</v>
      </c>
      <c r="I49" s="76">
        <v>-804.20020378491995</v>
      </c>
      <c r="J49" s="76">
        <v>-61.03</v>
      </c>
      <c r="K49" s="76">
        <v>-0.01</v>
      </c>
    </row>
    <row r="50" spans="2:11">
      <c r="B50" t="s">
        <v>2580</v>
      </c>
      <c r="C50" t="s">
        <v>2581</v>
      </c>
      <c r="D50" t="s">
        <v>126</v>
      </c>
      <c r="E50" t="s">
        <v>113</v>
      </c>
      <c r="F50" t="s">
        <v>2298</v>
      </c>
      <c r="G50" s="76">
        <v>-2000000</v>
      </c>
      <c r="H50" s="76">
        <v>11.20999787215035</v>
      </c>
      <c r="I50" s="76">
        <v>-224.19995744300701</v>
      </c>
      <c r="J50" s="76">
        <v>-17.010000000000002</v>
      </c>
      <c r="K50" s="76">
        <v>0</v>
      </c>
    </row>
    <row r="51" spans="2:11">
      <c r="B51" t="s">
        <v>2582</v>
      </c>
      <c r="C51" t="s">
        <v>2583</v>
      </c>
      <c r="D51" t="s">
        <v>126</v>
      </c>
      <c r="E51" t="s">
        <v>113</v>
      </c>
      <c r="F51" t="s">
        <v>2584</v>
      </c>
      <c r="G51" s="76">
        <v>-1700000</v>
      </c>
      <c r="H51" s="76">
        <v>11.435534651465058</v>
      </c>
      <c r="I51" s="76">
        <v>-194.40408907490601</v>
      </c>
      <c r="J51" s="76">
        <v>-14.75</v>
      </c>
      <c r="K51" s="76">
        <v>0</v>
      </c>
    </row>
    <row r="52" spans="2:11">
      <c r="B52" t="s">
        <v>2585</v>
      </c>
      <c r="C52" t="s">
        <v>2586</v>
      </c>
      <c r="D52" t="s">
        <v>126</v>
      </c>
      <c r="E52" t="s">
        <v>113</v>
      </c>
      <c r="F52" t="s">
        <v>436</v>
      </c>
      <c r="G52" s="76">
        <v>-7600000</v>
      </c>
      <c r="H52" s="76">
        <v>3.3137767590503553</v>
      </c>
      <c r="I52" s="76">
        <v>-251.84703368782701</v>
      </c>
      <c r="J52" s="76">
        <v>-19.11</v>
      </c>
      <c r="K52" s="76">
        <v>0</v>
      </c>
    </row>
    <row r="53" spans="2:11">
      <c r="B53" t="s">
        <v>2587</v>
      </c>
      <c r="C53" t="s">
        <v>2588</v>
      </c>
      <c r="D53" t="s">
        <v>126</v>
      </c>
      <c r="E53" t="s">
        <v>113</v>
      </c>
      <c r="F53" t="s">
        <v>1274</v>
      </c>
      <c r="G53" s="76">
        <v>-3500000</v>
      </c>
      <c r="H53" s="76">
        <v>-1.67412664473288</v>
      </c>
      <c r="I53" s="76">
        <v>58.594432565650798</v>
      </c>
      <c r="J53" s="76">
        <v>4.45</v>
      </c>
      <c r="K53" s="76">
        <v>0</v>
      </c>
    </row>
    <row r="54" spans="2:11">
      <c r="B54" t="s">
        <v>2589</v>
      </c>
      <c r="C54" t="s">
        <v>2590</v>
      </c>
      <c r="D54" t="s">
        <v>126</v>
      </c>
      <c r="E54" t="s">
        <v>113</v>
      </c>
      <c r="F54" t="s">
        <v>296</v>
      </c>
      <c r="G54" s="76">
        <v>-1500000</v>
      </c>
      <c r="H54" s="76">
        <v>-6.2885447966241399</v>
      </c>
      <c r="I54" s="76">
        <v>94.328171949362101</v>
      </c>
      <c r="J54" s="76">
        <v>7.16</v>
      </c>
      <c r="K54" s="76">
        <v>0</v>
      </c>
    </row>
    <row r="55" spans="2:11">
      <c r="B55" t="s">
        <v>2591</v>
      </c>
      <c r="C55" t="s">
        <v>2592</v>
      </c>
      <c r="D55" t="s">
        <v>126</v>
      </c>
      <c r="E55" t="s">
        <v>113</v>
      </c>
      <c r="F55" t="s">
        <v>2280</v>
      </c>
      <c r="G55" s="76">
        <v>-2600000</v>
      </c>
      <c r="H55" s="76">
        <v>11.683220870907268</v>
      </c>
      <c r="I55" s="76">
        <v>-303.76374264358901</v>
      </c>
      <c r="J55" s="76">
        <v>-23.05</v>
      </c>
      <c r="K55" s="76">
        <v>0</v>
      </c>
    </row>
    <row r="56" spans="2:11">
      <c r="B56" t="s">
        <v>2591</v>
      </c>
      <c r="C56" t="s">
        <v>2593</v>
      </c>
      <c r="D56" t="s">
        <v>126</v>
      </c>
      <c r="E56" t="s">
        <v>113</v>
      </c>
      <c r="F56" t="s">
        <v>2280</v>
      </c>
      <c r="G56" s="76">
        <v>-2000000</v>
      </c>
      <c r="H56" s="76">
        <v>11.9299266657445</v>
      </c>
      <c r="I56" s="76">
        <v>-238.59853331489001</v>
      </c>
      <c r="J56" s="76">
        <v>-18.11</v>
      </c>
      <c r="K56" s="76">
        <v>0</v>
      </c>
    </row>
    <row r="57" spans="2:11">
      <c r="B57" t="s">
        <v>2591</v>
      </c>
      <c r="C57" t="s">
        <v>2594</v>
      </c>
      <c r="D57" t="s">
        <v>126</v>
      </c>
      <c r="E57" t="s">
        <v>113</v>
      </c>
      <c r="F57" t="s">
        <v>2566</v>
      </c>
      <c r="G57" s="76">
        <v>-2831000</v>
      </c>
      <c r="H57" s="76">
        <v>-1.9560852150919286</v>
      </c>
      <c r="I57" s="76">
        <v>55.376772439252498</v>
      </c>
      <c r="J57" s="76">
        <v>4.2</v>
      </c>
      <c r="K57" s="76">
        <v>0</v>
      </c>
    </row>
    <row r="58" spans="2:11">
      <c r="B58" t="s">
        <v>2591</v>
      </c>
      <c r="C58" t="s">
        <v>2595</v>
      </c>
      <c r="D58" t="s">
        <v>126</v>
      </c>
      <c r="E58" t="s">
        <v>113</v>
      </c>
      <c r="F58" t="s">
        <v>2378</v>
      </c>
      <c r="G58" s="76">
        <v>1200000</v>
      </c>
      <c r="H58" s="76">
        <v>-2.6257152296500834</v>
      </c>
      <c r="I58" s="76">
        <v>-31.508582755801001</v>
      </c>
      <c r="J58" s="76">
        <v>-2.39</v>
      </c>
      <c r="K58" s="76">
        <v>0</v>
      </c>
    </row>
    <row r="59" spans="2:11">
      <c r="B59" t="s">
        <v>2596</v>
      </c>
      <c r="C59" t="s">
        <v>2597</v>
      </c>
      <c r="D59" t="s">
        <v>126</v>
      </c>
      <c r="E59" t="s">
        <v>116</v>
      </c>
      <c r="F59" t="s">
        <v>406</v>
      </c>
      <c r="G59" s="76">
        <v>500000</v>
      </c>
      <c r="H59" s="76">
        <v>1.615683357049748</v>
      </c>
      <c r="I59" s="76">
        <v>8.0784167852487396</v>
      </c>
      <c r="J59" s="76">
        <v>0.61</v>
      </c>
      <c r="K59" s="76">
        <v>0</v>
      </c>
    </row>
    <row r="60" spans="2:11">
      <c r="B60" t="s">
        <v>2598</v>
      </c>
      <c r="C60" t="s">
        <v>2599</v>
      </c>
      <c r="D60" t="s">
        <v>126</v>
      </c>
      <c r="E60" t="s">
        <v>116</v>
      </c>
      <c r="F60" t="s">
        <v>406</v>
      </c>
      <c r="G60" s="76">
        <v>-500000</v>
      </c>
      <c r="H60" s="76">
        <v>1.26408690608498</v>
      </c>
      <c r="I60" s="76">
        <v>-6.3204345304249001</v>
      </c>
      <c r="J60" s="76">
        <v>-0.48</v>
      </c>
      <c r="K60" s="76">
        <v>0</v>
      </c>
    </row>
    <row r="61" spans="2:11">
      <c r="B61" t="s">
        <v>2600</v>
      </c>
      <c r="C61" t="s">
        <v>2601</v>
      </c>
      <c r="D61" t="s">
        <v>126</v>
      </c>
      <c r="E61" t="s">
        <v>116</v>
      </c>
      <c r="F61" t="s">
        <v>493</v>
      </c>
      <c r="G61" s="76">
        <v>-1940000</v>
      </c>
      <c r="H61" s="76">
        <v>8.7930767795830924</v>
      </c>
      <c r="I61" s="76">
        <v>-170.58568952391201</v>
      </c>
      <c r="J61" s="76">
        <v>-12.95</v>
      </c>
      <c r="K61" s="76">
        <v>0</v>
      </c>
    </row>
    <row r="62" spans="2:11">
      <c r="B62" t="s">
        <v>2602</v>
      </c>
      <c r="C62" t="s">
        <v>2603</v>
      </c>
      <c r="D62" t="s">
        <v>126</v>
      </c>
      <c r="E62" t="s">
        <v>116</v>
      </c>
      <c r="F62" t="s">
        <v>436</v>
      </c>
      <c r="G62" s="76">
        <v>-500000</v>
      </c>
      <c r="H62" s="76">
        <v>16.37202503403164</v>
      </c>
      <c r="I62" s="76">
        <v>-81.860125170158199</v>
      </c>
      <c r="J62" s="76">
        <v>-6.21</v>
      </c>
      <c r="K62" s="76">
        <v>0</v>
      </c>
    </row>
    <row r="63" spans="2:11">
      <c r="B63" t="s">
        <v>2604</v>
      </c>
      <c r="C63" t="s">
        <v>2605</v>
      </c>
      <c r="D63" t="s">
        <v>126</v>
      </c>
      <c r="E63" t="s">
        <v>116</v>
      </c>
      <c r="F63" t="s">
        <v>2606</v>
      </c>
      <c r="G63" s="76">
        <v>-200000</v>
      </c>
      <c r="H63" s="76">
        <v>17.4536310344828</v>
      </c>
      <c r="I63" s="76">
        <v>-34.907262068965601</v>
      </c>
      <c r="J63" s="76">
        <v>-2.65</v>
      </c>
      <c r="K63" s="76">
        <v>0</v>
      </c>
    </row>
    <row r="64" spans="2:11">
      <c r="B64" t="s">
        <v>2607</v>
      </c>
      <c r="C64" t="s">
        <v>2608</v>
      </c>
      <c r="D64" t="s">
        <v>126</v>
      </c>
      <c r="E64" t="s">
        <v>116</v>
      </c>
      <c r="F64" t="s">
        <v>378</v>
      </c>
      <c r="G64" s="76">
        <v>-7932000</v>
      </c>
      <c r="H64" s="76">
        <v>15.230990909090897</v>
      </c>
      <c r="I64" s="76">
        <v>-1208.12219890909</v>
      </c>
      <c r="J64" s="76">
        <v>-91.68</v>
      </c>
      <c r="K64" s="76">
        <v>-0.01</v>
      </c>
    </row>
    <row r="65" spans="2:11">
      <c r="B65" t="s">
        <v>2609</v>
      </c>
      <c r="C65" t="s">
        <v>2610</v>
      </c>
      <c r="D65" t="s">
        <v>126</v>
      </c>
      <c r="E65" t="s">
        <v>116</v>
      </c>
      <c r="F65" t="s">
        <v>296</v>
      </c>
      <c r="G65" s="76">
        <v>-7300000</v>
      </c>
      <c r="H65" s="76">
        <v>-4.1500000000000004</v>
      </c>
      <c r="I65" s="76">
        <v>302.95</v>
      </c>
      <c r="J65" s="76">
        <v>22.99</v>
      </c>
      <c r="K65" s="76">
        <v>0</v>
      </c>
    </row>
    <row r="66" spans="2:11">
      <c r="B66" t="s">
        <v>2611</v>
      </c>
      <c r="C66" t="s">
        <v>2612</v>
      </c>
      <c r="D66" t="s">
        <v>126</v>
      </c>
      <c r="E66" t="s">
        <v>116</v>
      </c>
      <c r="F66" t="s">
        <v>406</v>
      </c>
      <c r="G66" s="76">
        <v>200000</v>
      </c>
      <c r="H66" s="76">
        <v>2.0073782608695701</v>
      </c>
      <c r="I66" s="76">
        <v>4.0147565217391401</v>
      </c>
      <c r="J66" s="76">
        <v>0.3</v>
      </c>
      <c r="K66" s="76">
        <v>0</v>
      </c>
    </row>
    <row r="67" spans="2:11">
      <c r="B67" t="s">
        <v>2613</v>
      </c>
      <c r="C67" t="s">
        <v>2614</v>
      </c>
      <c r="D67" t="s">
        <v>126</v>
      </c>
      <c r="E67" t="s">
        <v>116</v>
      </c>
      <c r="F67" t="s">
        <v>406</v>
      </c>
      <c r="G67" s="76">
        <v>-200000</v>
      </c>
      <c r="H67" s="76">
        <v>2.0034695652173902</v>
      </c>
      <c r="I67" s="76">
        <v>-4.0069391304347803</v>
      </c>
      <c r="J67" s="76">
        <v>-0.3</v>
      </c>
      <c r="K67" s="76">
        <v>0</v>
      </c>
    </row>
    <row r="68" spans="2:11">
      <c r="B68" s="77" t="s">
        <v>2171</v>
      </c>
      <c r="C68" s="16"/>
      <c r="D68" s="16"/>
      <c r="G68" s="78">
        <v>0</v>
      </c>
      <c r="I68" s="78">
        <v>0</v>
      </c>
      <c r="J68" s="78">
        <v>0</v>
      </c>
      <c r="K68" s="78">
        <v>0</v>
      </c>
    </row>
    <row r="69" spans="2:11">
      <c r="B69" t="s">
        <v>271</v>
      </c>
      <c r="C69" t="s">
        <v>271</v>
      </c>
      <c r="D69" t="s">
        <v>271</v>
      </c>
      <c r="E69" t="s">
        <v>271</v>
      </c>
      <c r="G69" s="76">
        <v>0</v>
      </c>
      <c r="H69" s="76">
        <v>0</v>
      </c>
      <c r="I69" s="76">
        <v>0</v>
      </c>
      <c r="J69" s="76">
        <v>0</v>
      </c>
      <c r="K69" s="76">
        <v>0</v>
      </c>
    </row>
    <row r="70" spans="2:11">
      <c r="B70" s="77" t="s">
        <v>1070</v>
      </c>
      <c r="C70" s="16"/>
      <c r="D70" s="16"/>
      <c r="G70" s="78">
        <v>0</v>
      </c>
      <c r="I70" s="78">
        <v>0</v>
      </c>
      <c r="J70" s="78">
        <v>0</v>
      </c>
      <c r="K70" s="78">
        <v>0</v>
      </c>
    </row>
    <row r="71" spans="2:11">
      <c r="B71" t="s">
        <v>271</v>
      </c>
      <c r="C71" t="s">
        <v>271</v>
      </c>
      <c r="D71" t="s">
        <v>271</v>
      </c>
      <c r="E71" t="s">
        <v>271</v>
      </c>
      <c r="G71" s="76">
        <v>0</v>
      </c>
      <c r="H71" s="76">
        <v>0</v>
      </c>
      <c r="I71" s="76">
        <v>0</v>
      </c>
      <c r="J71" s="76">
        <v>0</v>
      </c>
      <c r="K71" s="76">
        <v>0</v>
      </c>
    </row>
    <row r="72" spans="2:11">
      <c r="B72" s="77" t="s">
        <v>276</v>
      </c>
      <c r="C72" s="16"/>
      <c r="D72" s="16"/>
      <c r="G72" s="78">
        <v>0</v>
      </c>
      <c r="I72" s="78">
        <v>3292.6815260101998</v>
      </c>
      <c r="J72" s="78">
        <v>249.88</v>
      </c>
      <c r="K72" s="78">
        <v>0.03</v>
      </c>
    </row>
    <row r="73" spans="2:11">
      <c r="B73" s="77" t="s">
        <v>2169</v>
      </c>
      <c r="C73" s="16"/>
      <c r="D73" s="16"/>
      <c r="G73" s="78">
        <v>0</v>
      </c>
      <c r="I73" s="78">
        <v>3292.6815260101998</v>
      </c>
      <c r="J73" s="78">
        <v>249.88</v>
      </c>
      <c r="K73" s="78">
        <v>0.03</v>
      </c>
    </row>
    <row r="74" spans="2:11">
      <c r="B74" t="s">
        <v>2615</v>
      </c>
      <c r="C74" t="s">
        <v>2616</v>
      </c>
      <c r="D74" t="s">
        <v>1105</v>
      </c>
      <c r="E74" t="s">
        <v>109</v>
      </c>
      <c r="F74" t="s">
        <v>877</v>
      </c>
      <c r="G74" s="76">
        <v>12137998.5</v>
      </c>
      <c r="H74" s="76">
        <v>108.32491199999994</v>
      </c>
      <c r="I74" s="76">
        <v>46400.972487519</v>
      </c>
      <c r="J74" s="76">
        <v>3521.35</v>
      </c>
      <c r="K74" s="76">
        <v>0.42</v>
      </c>
    </row>
    <row r="75" spans="2:11">
      <c r="B75" t="s">
        <v>2617</v>
      </c>
      <c r="C75" t="s">
        <v>2618</v>
      </c>
      <c r="D75" t="s">
        <v>1105</v>
      </c>
      <c r="E75" t="s">
        <v>109</v>
      </c>
      <c r="F75" t="s">
        <v>877</v>
      </c>
      <c r="G75" s="76">
        <v>-12137998.5</v>
      </c>
      <c r="H75" s="76">
        <v>100.63801628579868</v>
      </c>
      <c r="I75" s="76">
        <v>-43108.290961508799</v>
      </c>
      <c r="J75" s="76">
        <v>-3271.47</v>
      </c>
      <c r="K75" s="76">
        <v>-0.39</v>
      </c>
    </row>
    <row r="76" spans="2:11">
      <c r="B76" s="77" t="s">
        <v>2172</v>
      </c>
      <c r="C76" s="16"/>
      <c r="D76" s="16"/>
      <c r="G76" s="78">
        <v>0</v>
      </c>
      <c r="I76" s="78">
        <v>0</v>
      </c>
      <c r="J76" s="78">
        <v>0</v>
      </c>
      <c r="K76" s="78">
        <v>0</v>
      </c>
    </row>
    <row r="77" spans="2:11">
      <c r="B77" t="s">
        <v>271</v>
      </c>
      <c r="C77" t="s">
        <v>271</v>
      </c>
      <c r="D77" t="s">
        <v>271</v>
      </c>
      <c r="E77" t="s">
        <v>271</v>
      </c>
      <c r="G77" s="76">
        <v>0</v>
      </c>
      <c r="H77" s="76">
        <v>0</v>
      </c>
      <c r="I77" s="76">
        <v>0</v>
      </c>
      <c r="J77" s="76">
        <v>0</v>
      </c>
      <c r="K77" s="76">
        <v>0</v>
      </c>
    </row>
    <row r="78" spans="2:11">
      <c r="B78" s="77" t="s">
        <v>2171</v>
      </c>
      <c r="C78" s="16"/>
      <c r="D78" s="16"/>
      <c r="G78" s="78">
        <v>0</v>
      </c>
      <c r="I78" s="78">
        <v>0</v>
      </c>
      <c r="J78" s="78">
        <v>0</v>
      </c>
      <c r="K78" s="78">
        <v>0</v>
      </c>
    </row>
    <row r="79" spans="2:11">
      <c r="B79" t="s">
        <v>271</v>
      </c>
      <c r="C79" t="s">
        <v>271</v>
      </c>
      <c r="D79" t="s">
        <v>271</v>
      </c>
      <c r="E79" t="s">
        <v>271</v>
      </c>
      <c r="G79" s="76">
        <v>0</v>
      </c>
      <c r="H79" s="76">
        <v>0</v>
      </c>
      <c r="I79" s="76">
        <v>0</v>
      </c>
      <c r="J79" s="76">
        <v>0</v>
      </c>
      <c r="K79" s="76">
        <v>0</v>
      </c>
    </row>
    <row r="80" spans="2:11">
      <c r="B80" s="77" t="s">
        <v>1070</v>
      </c>
      <c r="C80" s="16"/>
      <c r="D80" s="16"/>
      <c r="G80" s="78">
        <v>0</v>
      </c>
      <c r="I80" s="78">
        <v>0</v>
      </c>
      <c r="J80" s="78">
        <v>0</v>
      </c>
      <c r="K80" s="78">
        <v>0</v>
      </c>
    </row>
    <row r="81" spans="2:11">
      <c r="B81" t="s">
        <v>271</v>
      </c>
      <c r="C81" t="s">
        <v>271</v>
      </c>
      <c r="D81" t="s">
        <v>271</v>
      </c>
      <c r="E81" t="s">
        <v>271</v>
      </c>
      <c r="G81" s="76">
        <v>0</v>
      </c>
      <c r="H81" s="76">
        <v>0</v>
      </c>
      <c r="I81" s="76">
        <v>0</v>
      </c>
      <c r="J81" s="76">
        <v>0</v>
      </c>
      <c r="K81" s="76">
        <v>0</v>
      </c>
    </row>
    <row r="82" spans="2:11">
      <c r="B82" t="s">
        <v>278</v>
      </c>
      <c r="C82" s="16"/>
      <c r="D82" s="16"/>
    </row>
    <row r="83" spans="2:11">
      <c r="B83" t="s">
        <v>382</v>
      </c>
      <c r="C83" s="16"/>
      <c r="D83" s="16"/>
    </row>
    <row r="84" spans="2:11">
      <c r="B84" t="s">
        <v>383</v>
      </c>
      <c r="C84" s="16"/>
      <c r="D84" s="16"/>
    </row>
    <row r="85" spans="2:11">
      <c r="B85" t="s">
        <v>384</v>
      </c>
      <c r="C85" s="16"/>
      <c r="D85" s="16"/>
    </row>
    <row r="86" spans="2:11">
      <c r="C86" s="16"/>
      <c r="D86" s="16"/>
    </row>
    <row r="87" spans="2:11">
      <c r="C87" s="16"/>
      <c r="D87" s="16"/>
    </row>
    <row r="88" spans="2:11">
      <c r="C88" s="16"/>
      <c r="D88" s="16"/>
    </row>
    <row r="89" spans="2:11">
      <c r="C89" s="16"/>
      <c r="D89" s="16"/>
    </row>
    <row r="90" spans="2:11">
      <c r="C90" s="16"/>
      <c r="D90" s="16"/>
    </row>
    <row r="91" spans="2:11">
      <c r="C91" s="16"/>
      <c r="D91" s="16"/>
    </row>
    <row r="92" spans="2:11">
      <c r="C92" s="16"/>
      <c r="D92" s="16"/>
    </row>
    <row r="93" spans="2:11">
      <c r="C93" s="16"/>
      <c r="D93" s="16"/>
    </row>
    <row r="94" spans="2:11">
      <c r="C94" s="16"/>
      <c r="D94" s="16"/>
    </row>
    <row r="95" spans="2:11">
      <c r="C95" s="16"/>
      <c r="D95" s="16"/>
    </row>
    <row r="96" spans="2:11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22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16.140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79" t="s">
        <v>196</v>
      </c>
    </row>
    <row r="2" spans="2:78">
      <c r="B2" s="2" t="s">
        <v>1</v>
      </c>
      <c r="C2" s="12" t="s">
        <v>2979</v>
      </c>
    </row>
    <row r="3" spans="2:78">
      <c r="B3" s="2" t="s">
        <v>2</v>
      </c>
      <c r="C3" s="79" t="s">
        <v>197</v>
      </c>
    </row>
    <row r="4" spans="2:78">
      <c r="B4" s="2" t="s">
        <v>3</v>
      </c>
      <c r="C4" s="79" t="s">
        <v>198</v>
      </c>
    </row>
    <row r="5" spans="2:78">
      <c r="B5" s="74" t="s">
        <v>199</v>
      </c>
      <c r="C5" t="s">
        <v>200</v>
      </c>
    </row>
    <row r="6" spans="2:7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5">
        <v>66.77</v>
      </c>
      <c r="I11" s="7"/>
      <c r="J11" s="7"/>
      <c r="K11" s="75">
        <v>6.49</v>
      </c>
      <c r="L11" s="75">
        <v>100000</v>
      </c>
      <c r="M11" s="7"/>
      <c r="N11" s="75">
        <v>6.2353500000000004</v>
      </c>
      <c r="O11" s="7"/>
      <c r="P11" s="75">
        <v>100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207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2192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271</v>
      </c>
      <c r="C14" t="s">
        <v>271</v>
      </c>
      <c r="D14" s="16"/>
      <c r="E14" t="s">
        <v>271</v>
      </c>
      <c r="H14" s="76">
        <v>0</v>
      </c>
      <c r="I14" t="s">
        <v>271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2193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271</v>
      </c>
      <c r="C16" t="s">
        <v>271</v>
      </c>
      <c r="D16" s="16"/>
      <c r="E16" t="s">
        <v>271</v>
      </c>
      <c r="H16" s="76">
        <v>0</v>
      </c>
      <c r="I16" t="s">
        <v>271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2199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2200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271</v>
      </c>
      <c r="C19" t="s">
        <v>271</v>
      </c>
      <c r="D19" s="16"/>
      <c r="E19" t="s">
        <v>271</v>
      </c>
      <c r="H19" s="76">
        <v>0</v>
      </c>
      <c r="I19" t="s">
        <v>271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2201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271</v>
      </c>
      <c r="C21" t="s">
        <v>271</v>
      </c>
      <c r="D21" s="16"/>
      <c r="E21" t="s">
        <v>271</v>
      </c>
      <c r="H21" s="76">
        <v>0</v>
      </c>
      <c r="I21" t="s">
        <v>271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2202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271</v>
      </c>
      <c r="C23" t="s">
        <v>271</v>
      </c>
      <c r="D23" s="16"/>
      <c r="E23" t="s">
        <v>271</v>
      </c>
      <c r="H23" s="76">
        <v>0</v>
      </c>
      <c r="I23" t="s">
        <v>271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2204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271</v>
      </c>
      <c r="C25" t="s">
        <v>271</v>
      </c>
      <c r="D25" s="16"/>
      <c r="E25" t="s">
        <v>271</v>
      </c>
      <c r="H25" s="76">
        <v>0</v>
      </c>
      <c r="I25" t="s">
        <v>271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276</v>
      </c>
      <c r="D26" s="16"/>
      <c r="H26" s="78">
        <v>66.77</v>
      </c>
      <c r="K26" s="78">
        <v>6.49</v>
      </c>
      <c r="L26" s="78">
        <v>100000</v>
      </c>
      <c r="N26" s="78">
        <v>6.2353500000000004</v>
      </c>
      <c r="P26" s="78">
        <v>100</v>
      </c>
      <c r="Q26" s="78">
        <v>0</v>
      </c>
    </row>
    <row r="27" spans="2:17">
      <c r="B27" s="77" t="s">
        <v>2192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271</v>
      </c>
      <c r="C28" t="s">
        <v>271</v>
      </c>
      <c r="D28" s="16"/>
      <c r="E28" t="s">
        <v>271</v>
      </c>
      <c r="H28" s="76">
        <v>0</v>
      </c>
      <c r="I28" t="s">
        <v>271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2193</v>
      </c>
      <c r="D29" s="16"/>
      <c r="H29" s="78">
        <v>66.77</v>
      </c>
      <c r="K29" s="78">
        <v>6.49</v>
      </c>
      <c r="L29" s="78">
        <v>100000</v>
      </c>
      <c r="N29" s="78">
        <v>6.2353500000000004</v>
      </c>
      <c r="P29" s="78">
        <v>100</v>
      </c>
      <c r="Q29" s="78">
        <v>0</v>
      </c>
    </row>
    <row r="30" spans="2:17">
      <c r="B30" t="s">
        <v>2619</v>
      </c>
      <c r="C30" t="s">
        <v>2620</v>
      </c>
      <c r="D30" t="s">
        <v>2196</v>
      </c>
      <c r="E30" t="s">
        <v>271</v>
      </c>
      <c r="F30" t="s">
        <v>836</v>
      </c>
      <c r="G30" t="s">
        <v>2226</v>
      </c>
      <c r="H30" s="76">
        <v>66.77</v>
      </c>
      <c r="I30" t="s">
        <v>113</v>
      </c>
      <c r="J30" s="76">
        <v>0</v>
      </c>
      <c r="K30" s="76">
        <v>6.49</v>
      </c>
      <c r="L30" s="76">
        <v>100000</v>
      </c>
      <c r="M30" s="76">
        <v>1.5</v>
      </c>
      <c r="N30" s="76">
        <v>6.2353500000000004</v>
      </c>
      <c r="O30" s="76">
        <v>0.34</v>
      </c>
      <c r="P30" s="76">
        <v>100</v>
      </c>
      <c r="Q30" s="76">
        <v>0</v>
      </c>
    </row>
    <row r="31" spans="2:17">
      <c r="B31" s="77" t="s">
        <v>2199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2200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271</v>
      </c>
      <c r="C33" t="s">
        <v>271</v>
      </c>
      <c r="D33" s="16"/>
      <c r="E33" t="s">
        <v>271</v>
      </c>
      <c r="H33" s="76">
        <v>0</v>
      </c>
      <c r="I33" t="s">
        <v>271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2201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271</v>
      </c>
      <c r="C35" t="s">
        <v>271</v>
      </c>
      <c r="D35" s="16"/>
      <c r="E35" t="s">
        <v>271</v>
      </c>
      <c r="H35" s="76">
        <v>0</v>
      </c>
      <c r="I35" t="s">
        <v>271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2202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271</v>
      </c>
      <c r="C37" t="s">
        <v>271</v>
      </c>
      <c r="D37" s="16"/>
      <c r="E37" t="s">
        <v>271</v>
      </c>
      <c r="H37" s="76">
        <v>0</v>
      </c>
      <c r="I37" t="s">
        <v>271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2204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271</v>
      </c>
      <c r="C39" t="s">
        <v>271</v>
      </c>
      <c r="D39" s="16"/>
      <c r="E39" t="s">
        <v>271</v>
      </c>
      <c r="H39" s="76">
        <v>0</v>
      </c>
      <c r="I39" t="s">
        <v>271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278</v>
      </c>
      <c r="D40" s="16"/>
    </row>
    <row r="41" spans="2:17">
      <c r="B41" t="s">
        <v>382</v>
      </c>
      <c r="D41" s="16"/>
    </row>
    <row r="42" spans="2:17">
      <c r="B42" t="s">
        <v>383</v>
      </c>
      <c r="D42" s="16"/>
    </row>
    <row r="43" spans="2:17">
      <c r="B43" t="s">
        <v>384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56"/>
  <sheetViews>
    <sheetView rightToLeft="1" topLeftCell="C1" zoomScaleNormal="100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7.14062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4" t="s">
        <v>199</v>
      </c>
      <c r="C5" s="2" t="s">
        <v>200</v>
      </c>
    </row>
    <row r="6" spans="2:59">
      <c r="B6" s="2"/>
      <c r="C6" s="2"/>
    </row>
    <row r="7" spans="2:5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87">
        <v>5.38</v>
      </c>
      <c r="J11" s="18"/>
      <c r="K11" s="18"/>
      <c r="L11" s="87">
        <v>1.8</v>
      </c>
      <c r="M11" s="87">
        <v>1125140226.5799999</v>
      </c>
      <c r="N11" s="7"/>
      <c r="O11" s="87">
        <v>1299972.885233134</v>
      </c>
      <c r="P11" s="87">
        <v>100</v>
      </c>
      <c r="Q11" s="87">
        <v>11.8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88" t="s">
        <v>207</v>
      </c>
      <c r="I12" s="89">
        <v>5.42</v>
      </c>
      <c r="L12" s="89">
        <v>1.59</v>
      </c>
      <c r="M12" s="89">
        <v>1092070002.22</v>
      </c>
      <c r="O12" s="89">
        <v>1176026.9698680395</v>
      </c>
      <c r="P12" s="89">
        <v>90.47</v>
      </c>
      <c r="Q12" s="89">
        <v>10.68</v>
      </c>
    </row>
    <row r="13" spans="2:59">
      <c r="B13" s="88" t="s">
        <v>2621</v>
      </c>
      <c r="I13" s="89">
        <v>2.0099999999999998</v>
      </c>
      <c r="L13" s="89">
        <v>1.04</v>
      </c>
      <c r="M13" s="89">
        <v>501298387.83999997</v>
      </c>
      <c r="O13" s="89">
        <v>520999.41448211198</v>
      </c>
      <c r="P13" s="89">
        <v>40.08</v>
      </c>
      <c r="Q13" s="89">
        <v>4.7300000000000004</v>
      </c>
    </row>
    <row r="14" spans="2:59">
      <c r="B14" t="s">
        <v>2622</v>
      </c>
      <c r="C14" t="s">
        <v>2623</v>
      </c>
      <c r="D14" t="s">
        <v>2624</v>
      </c>
      <c r="E14" t="s">
        <v>2625</v>
      </c>
      <c r="F14" t="s">
        <v>214</v>
      </c>
      <c r="G14" t="s">
        <v>3078</v>
      </c>
      <c r="H14" t="s">
        <v>154</v>
      </c>
      <c r="I14" s="76">
        <v>2.0099999999999998</v>
      </c>
      <c r="J14" t="s">
        <v>105</v>
      </c>
      <c r="K14" s="76">
        <v>0</v>
      </c>
      <c r="L14" s="76">
        <v>1.04</v>
      </c>
      <c r="M14" s="76">
        <v>501298387.83999997</v>
      </c>
      <c r="N14" s="76">
        <v>103.93</v>
      </c>
      <c r="O14" s="76">
        <v>520999.41448211198</v>
      </c>
      <c r="P14" s="76">
        <v>40.08</v>
      </c>
      <c r="Q14" s="76">
        <v>4.7300000000000004</v>
      </c>
    </row>
    <row r="15" spans="2:59">
      <c r="B15" s="88" t="s">
        <v>2626</v>
      </c>
      <c r="I15" s="89">
        <v>27.35</v>
      </c>
      <c r="L15" s="89">
        <v>2.97</v>
      </c>
      <c r="M15" s="89">
        <v>88264824.480000004</v>
      </c>
      <c r="O15" s="89">
        <v>86946.729926087006</v>
      </c>
      <c r="P15" s="89">
        <v>6.69</v>
      </c>
      <c r="Q15" s="89">
        <v>0.79</v>
      </c>
    </row>
    <row r="16" spans="2:59">
      <c r="B16" t="s">
        <v>3079</v>
      </c>
      <c r="C16" t="s">
        <v>2623</v>
      </c>
      <c r="D16" t="s">
        <v>2629</v>
      </c>
      <c r="E16" t="s">
        <v>405</v>
      </c>
      <c r="F16" t="s">
        <v>217</v>
      </c>
      <c r="G16" t="s">
        <v>794</v>
      </c>
      <c r="H16" t="s">
        <v>152</v>
      </c>
      <c r="I16" s="76">
        <v>27.36</v>
      </c>
      <c r="J16" t="s">
        <v>105</v>
      </c>
      <c r="K16" s="76">
        <v>0</v>
      </c>
      <c r="L16" s="76">
        <v>3.38</v>
      </c>
      <c r="M16" s="76">
        <v>10684094.720000001</v>
      </c>
      <c r="N16" s="76">
        <v>101.19</v>
      </c>
      <c r="O16" s="76">
        <v>10811.235447167999</v>
      </c>
      <c r="P16" s="76">
        <v>0.83</v>
      </c>
      <c r="Q16" s="76">
        <v>0.1</v>
      </c>
    </row>
    <row r="17" spans="2:17">
      <c r="B17" t="s">
        <v>3079</v>
      </c>
      <c r="C17" t="s">
        <v>2623</v>
      </c>
      <c r="D17" t="s">
        <v>2627</v>
      </c>
      <c r="E17" t="s">
        <v>405</v>
      </c>
      <c r="F17" t="s">
        <v>217</v>
      </c>
      <c r="G17" t="s">
        <v>794</v>
      </c>
      <c r="H17" t="s">
        <v>152</v>
      </c>
      <c r="I17" s="76">
        <v>27.36</v>
      </c>
      <c r="J17" t="s">
        <v>105</v>
      </c>
      <c r="K17" s="76">
        <v>0</v>
      </c>
      <c r="L17" s="76">
        <v>4.7300000000000004</v>
      </c>
      <c r="M17" s="76">
        <v>12876548.02</v>
      </c>
      <c r="N17" s="76">
        <v>95.73</v>
      </c>
      <c r="O17" s="76">
        <v>12326.719419546</v>
      </c>
      <c r="P17" s="76">
        <v>0.95</v>
      </c>
      <c r="Q17" s="76">
        <v>0.11</v>
      </c>
    </row>
    <row r="18" spans="2:17">
      <c r="B18" t="s">
        <v>3079</v>
      </c>
      <c r="C18" t="s">
        <v>2623</v>
      </c>
      <c r="D18" t="s">
        <v>2630</v>
      </c>
      <c r="E18" t="s">
        <v>405</v>
      </c>
      <c r="F18" t="s">
        <v>217</v>
      </c>
      <c r="G18" t="s">
        <v>972</v>
      </c>
      <c r="H18" t="s">
        <v>152</v>
      </c>
      <c r="I18" s="76">
        <v>27.36</v>
      </c>
      <c r="J18" t="s">
        <v>105</v>
      </c>
      <c r="K18" s="76">
        <v>0</v>
      </c>
      <c r="L18" s="76">
        <v>3.38</v>
      </c>
      <c r="M18" s="76">
        <v>13918410.140000001</v>
      </c>
      <c r="N18" s="76">
        <v>100.62</v>
      </c>
      <c r="O18" s="76">
        <v>14004.704282868001</v>
      </c>
      <c r="P18" s="76">
        <v>1.08</v>
      </c>
      <c r="Q18" s="76">
        <v>0.13</v>
      </c>
    </row>
    <row r="19" spans="2:17">
      <c r="B19" t="s">
        <v>3079</v>
      </c>
      <c r="C19" t="s">
        <v>2623</v>
      </c>
      <c r="D19" t="s">
        <v>2628</v>
      </c>
      <c r="E19" t="s">
        <v>405</v>
      </c>
      <c r="F19" t="s">
        <v>217</v>
      </c>
      <c r="G19" t="s">
        <v>972</v>
      </c>
      <c r="H19" t="s">
        <v>152</v>
      </c>
      <c r="I19" s="76">
        <v>27.36</v>
      </c>
      <c r="J19" t="s">
        <v>105</v>
      </c>
      <c r="K19" s="76">
        <v>0</v>
      </c>
      <c r="L19" s="76">
        <v>4.76</v>
      </c>
      <c r="M19" s="76">
        <v>13058245.73</v>
      </c>
      <c r="N19" s="76">
        <v>97.48</v>
      </c>
      <c r="O19" s="76">
        <v>12729.177937603999</v>
      </c>
      <c r="P19" s="76">
        <v>0.98</v>
      </c>
      <c r="Q19" s="76">
        <v>0.12</v>
      </c>
    </row>
    <row r="20" spans="2:17">
      <c r="B20" t="s">
        <v>3079</v>
      </c>
      <c r="C20" t="s">
        <v>2623</v>
      </c>
      <c r="D20" t="s">
        <v>2633</v>
      </c>
      <c r="E20" t="s">
        <v>405</v>
      </c>
      <c r="F20" t="s">
        <v>716</v>
      </c>
      <c r="G20" t="s">
        <v>794</v>
      </c>
      <c r="H20" t="s">
        <v>152</v>
      </c>
      <c r="I20" s="76">
        <v>27.28</v>
      </c>
      <c r="J20" t="s">
        <v>105</v>
      </c>
      <c r="K20" s="76">
        <v>0</v>
      </c>
      <c r="L20" s="76">
        <v>1.49</v>
      </c>
      <c r="M20" s="76">
        <v>8758214.9299999997</v>
      </c>
      <c r="N20" s="76">
        <v>96.93</v>
      </c>
      <c r="O20" s="76">
        <v>8489.3377316490005</v>
      </c>
      <c r="P20" s="76">
        <v>0.65</v>
      </c>
      <c r="Q20" s="76">
        <v>0.08</v>
      </c>
    </row>
    <row r="21" spans="2:17">
      <c r="B21" t="s">
        <v>3079</v>
      </c>
      <c r="C21" t="s">
        <v>2623</v>
      </c>
      <c r="D21" t="s">
        <v>2631</v>
      </c>
      <c r="E21" t="s">
        <v>405</v>
      </c>
      <c r="F21" t="s">
        <v>716</v>
      </c>
      <c r="G21" t="s">
        <v>794</v>
      </c>
      <c r="H21" t="s">
        <v>152</v>
      </c>
      <c r="I21" s="76">
        <v>27.36</v>
      </c>
      <c r="J21" t="s">
        <v>105</v>
      </c>
      <c r="K21" s="76">
        <v>0</v>
      </c>
      <c r="L21" s="76">
        <v>1.49</v>
      </c>
      <c r="M21" s="76">
        <v>11547277.550000001</v>
      </c>
      <c r="N21" s="76">
        <v>95.06</v>
      </c>
      <c r="O21" s="76">
        <v>10976.84203903</v>
      </c>
      <c r="P21" s="76">
        <v>0.84</v>
      </c>
      <c r="Q21" s="76">
        <v>0.1</v>
      </c>
    </row>
    <row r="22" spans="2:17">
      <c r="B22" t="s">
        <v>3079</v>
      </c>
      <c r="C22" t="s">
        <v>2623</v>
      </c>
      <c r="D22" t="s">
        <v>2634</v>
      </c>
      <c r="E22" t="s">
        <v>405</v>
      </c>
      <c r="F22" t="s">
        <v>716</v>
      </c>
      <c r="G22" t="s">
        <v>972</v>
      </c>
      <c r="H22" t="s">
        <v>152</v>
      </c>
      <c r="I22" s="76">
        <v>27.28</v>
      </c>
      <c r="J22" t="s">
        <v>105</v>
      </c>
      <c r="K22" s="76">
        <v>0</v>
      </c>
      <c r="L22" s="76">
        <v>1.49</v>
      </c>
      <c r="M22" s="76">
        <v>7835613.0599999996</v>
      </c>
      <c r="N22" s="76">
        <v>98.81</v>
      </c>
      <c r="O22" s="76">
        <v>7742.3692645860001</v>
      </c>
      <c r="P22" s="76">
        <v>0.6</v>
      </c>
      <c r="Q22" s="76">
        <v>7.0000000000000007E-2</v>
      </c>
    </row>
    <row r="23" spans="2:17">
      <c r="B23" t="s">
        <v>3079</v>
      </c>
      <c r="C23" t="s">
        <v>2623</v>
      </c>
      <c r="D23" t="s">
        <v>2632</v>
      </c>
      <c r="E23" t="s">
        <v>405</v>
      </c>
      <c r="F23" t="s">
        <v>716</v>
      </c>
      <c r="G23" t="s">
        <v>972</v>
      </c>
      <c r="H23" t="s">
        <v>152</v>
      </c>
      <c r="I23" s="76">
        <v>27.36</v>
      </c>
      <c r="J23" t="s">
        <v>105</v>
      </c>
      <c r="K23" s="76">
        <v>0</v>
      </c>
      <c r="L23" s="76">
        <v>1.48</v>
      </c>
      <c r="M23" s="76">
        <v>9586420.3300000001</v>
      </c>
      <c r="N23" s="76">
        <v>102.92</v>
      </c>
      <c r="O23" s="76">
        <v>9866.3438036360003</v>
      </c>
      <c r="P23" s="76">
        <v>0.76</v>
      </c>
      <c r="Q23" s="76">
        <v>0.09</v>
      </c>
    </row>
    <row r="24" spans="2:17">
      <c r="B24" s="88" t="s">
        <v>2635</v>
      </c>
      <c r="I24" s="89">
        <v>0</v>
      </c>
      <c r="L24" s="89">
        <v>0</v>
      </c>
      <c r="M24" s="89">
        <v>0</v>
      </c>
      <c r="O24" s="89">
        <v>0</v>
      </c>
      <c r="P24" s="89">
        <v>0</v>
      </c>
      <c r="Q24" s="89">
        <v>0</v>
      </c>
    </row>
    <row r="25" spans="2:17">
      <c r="B25" t="s">
        <v>271</v>
      </c>
      <c r="D25" t="s">
        <v>271</v>
      </c>
      <c r="F25" t="s">
        <v>271</v>
      </c>
      <c r="I25" s="76">
        <v>0</v>
      </c>
      <c r="J25" t="s">
        <v>271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88" t="s">
        <v>2636</v>
      </c>
      <c r="I26" s="89">
        <v>5.22</v>
      </c>
      <c r="L26" s="89">
        <v>1.87</v>
      </c>
      <c r="M26" s="89">
        <v>498019278.44999999</v>
      </c>
      <c r="O26" s="89">
        <v>563504.25143907045</v>
      </c>
      <c r="P26" s="89">
        <v>43.35</v>
      </c>
      <c r="Q26" s="89">
        <v>5.12</v>
      </c>
    </row>
    <row r="27" spans="2:17">
      <c r="B27" s="79" t="s">
        <v>3080</v>
      </c>
      <c r="C27" t="s">
        <v>2623</v>
      </c>
      <c r="D27" t="s">
        <v>2640</v>
      </c>
      <c r="E27" t="s">
        <v>715</v>
      </c>
      <c r="F27" t="s">
        <v>214</v>
      </c>
      <c r="G27" t="s">
        <v>2641</v>
      </c>
      <c r="H27" t="s">
        <v>154</v>
      </c>
      <c r="I27" s="76">
        <v>8.15</v>
      </c>
      <c r="J27" t="s">
        <v>105</v>
      </c>
      <c r="K27" s="76">
        <v>3.19</v>
      </c>
      <c r="L27" s="76">
        <v>1.53</v>
      </c>
      <c r="M27" s="76">
        <v>2220686.02</v>
      </c>
      <c r="N27" s="76">
        <v>108.77</v>
      </c>
      <c r="O27" s="76">
        <v>2415.4401839540001</v>
      </c>
      <c r="P27" s="76">
        <v>0.19</v>
      </c>
      <c r="Q27" s="76">
        <v>0.02</v>
      </c>
    </row>
    <row r="28" spans="2:17">
      <c r="B28" s="79" t="s">
        <v>3080</v>
      </c>
      <c r="C28" t="s">
        <v>2623</v>
      </c>
      <c r="D28" t="s">
        <v>2642</v>
      </c>
      <c r="E28" t="s">
        <v>715</v>
      </c>
      <c r="F28" t="s">
        <v>214</v>
      </c>
      <c r="G28" t="s">
        <v>2643</v>
      </c>
      <c r="H28" t="s">
        <v>154</v>
      </c>
      <c r="I28" s="76">
        <v>8.15</v>
      </c>
      <c r="J28" t="s">
        <v>105</v>
      </c>
      <c r="K28" s="76">
        <v>3.19</v>
      </c>
      <c r="L28" s="76">
        <v>1.53</v>
      </c>
      <c r="M28" s="76">
        <v>317241</v>
      </c>
      <c r="N28" s="76">
        <v>109.27</v>
      </c>
      <c r="O28" s="76">
        <v>346.64924070000001</v>
      </c>
      <c r="P28" s="76">
        <v>0.03</v>
      </c>
      <c r="Q28" s="76">
        <v>0</v>
      </c>
    </row>
    <row r="29" spans="2:17">
      <c r="B29" s="79" t="s">
        <v>3080</v>
      </c>
      <c r="C29" t="s">
        <v>2623</v>
      </c>
      <c r="D29" t="s">
        <v>2637</v>
      </c>
      <c r="E29" t="s">
        <v>715</v>
      </c>
      <c r="F29" t="s">
        <v>214</v>
      </c>
      <c r="G29" t="s">
        <v>2638</v>
      </c>
      <c r="H29" t="s">
        <v>154</v>
      </c>
      <c r="I29" s="76">
        <v>7.99</v>
      </c>
      <c r="J29" t="s">
        <v>105</v>
      </c>
      <c r="K29" s="76">
        <v>3.17</v>
      </c>
      <c r="L29" s="76">
        <v>1.79</v>
      </c>
      <c r="M29" s="76">
        <v>1586204.3</v>
      </c>
      <c r="N29" s="76">
        <v>114.37</v>
      </c>
      <c r="O29" s="76">
        <v>1814.14185791</v>
      </c>
      <c r="P29" s="76">
        <v>0.14000000000000001</v>
      </c>
      <c r="Q29" s="76">
        <v>0.02</v>
      </c>
    </row>
    <row r="30" spans="2:17">
      <c r="B30" s="79" t="s">
        <v>3080</v>
      </c>
      <c r="C30" t="s">
        <v>2623</v>
      </c>
      <c r="D30" t="s">
        <v>2639</v>
      </c>
      <c r="E30" t="s">
        <v>715</v>
      </c>
      <c r="F30" t="s">
        <v>214</v>
      </c>
      <c r="G30" t="s">
        <v>1144</v>
      </c>
      <c r="H30" t="s">
        <v>154</v>
      </c>
      <c r="I30" s="76">
        <v>8</v>
      </c>
      <c r="J30" t="s">
        <v>105</v>
      </c>
      <c r="K30" s="76">
        <v>3.17</v>
      </c>
      <c r="L30" s="76">
        <v>1.76</v>
      </c>
      <c r="M30" s="76">
        <v>2220686</v>
      </c>
      <c r="N30" s="76">
        <v>114.56</v>
      </c>
      <c r="O30" s="76">
        <v>2544.0178815999998</v>
      </c>
      <c r="P30" s="76">
        <v>0.2</v>
      </c>
      <c r="Q30" s="76">
        <v>0.02</v>
      </c>
    </row>
    <row r="31" spans="2:17">
      <c r="B31" s="79" t="s">
        <v>3080</v>
      </c>
      <c r="C31" t="s">
        <v>2623</v>
      </c>
      <c r="D31" t="s">
        <v>2644</v>
      </c>
      <c r="E31" t="s">
        <v>715</v>
      </c>
      <c r="F31" t="s">
        <v>214</v>
      </c>
      <c r="G31" t="s">
        <v>2645</v>
      </c>
      <c r="H31" t="s">
        <v>154</v>
      </c>
      <c r="I31" s="76">
        <v>7.83</v>
      </c>
      <c r="J31" t="s">
        <v>105</v>
      </c>
      <c r="K31" s="76">
        <v>3.15</v>
      </c>
      <c r="L31" s="76">
        <v>2.88</v>
      </c>
      <c r="M31" s="76">
        <v>1586204.3</v>
      </c>
      <c r="N31" s="76">
        <v>103.98</v>
      </c>
      <c r="O31" s="76">
        <v>1649.3352311399999</v>
      </c>
      <c r="P31" s="76">
        <v>0.13</v>
      </c>
      <c r="Q31" s="76">
        <v>0.01</v>
      </c>
    </row>
    <row r="32" spans="2:17">
      <c r="B32" s="79" t="s">
        <v>3081</v>
      </c>
      <c r="C32" t="s">
        <v>2623</v>
      </c>
      <c r="D32" t="s">
        <v>2648</v>
      </c>
      <c r="E32" t="s">
        <v>1066</v>
      </c>
      <c r="F32" t="s">
        <v>462</v>
      </c>
      <c r="G32" t="s">
        <v>2649</v>
      </c>
      <c r="H32" t="s">
        <v>152</v>
      </c>
      <c r="I32" s="76">
        <v>3.04</v>
      </c>
      <c r="J32" t="s">
        <v>105</v>
      </c>
      <c r="K32" s="76">
        <v>5.98</v>
      </c>
      <c r="L32" s="76">
        <v>0.88</v>
      </c>
      <c r="M32" s="76">
        <v>7790168.1600000001</v>
      </c>
      <c r="N32" s="76">
        <v>112.22</v>
      </c>
      <c r="O32" s="76">
        <v>8742.1267091520003</v>
      </c>
      <c r="P32" s="76">
        <v>0.67</v>
      </c>
      <c r="Q32" s="76">
        <v>0.08</v>
      </c>
    </row>
    <row r="33" spans="2:17">
      <c r="B33" s="79" t="s">
        <v>3081</v>
      </c>
      <c r="C33" t="s">
        <v>2623</v>
      </c>
      <c r="D33" t="s">
        <v>2657</v>
      </c>
      <c r="E33" t="s">
        <v>1066</v>
      </c>
      <c r="F33" t="s">
        <v>462</v>
      </c>
      <c r="G33" t="s">
        <v>3082</v>
      </c>
      <c r="H33" t="s">
        <v>152</v>
      </c>
      <c r="I33" s="76">
        <v>1.22</v>
      </c>
      <c r="J33" t="s">
        <v>109</v>
      </c>
      <c r="K33" s="76">
        <v>4.59</v>
      </c>
      <c r="L33" s="76">
        <v>2.61</v>
      </c>
      <c r="M33" s="76">
        <v>1550874.09</v>
      </c>
      <c r="N33" s="76">
        <v>103.85000000000036</v>
      </c>
      <c r="O33" s="76">
        <v>5683.7464981589901</v>
      </c>
      <c r="P33" s="76">
        <v>0.44</v>
      </c>
      <c r="Q33" s="76">
        <v>0.05</v>
      </c>
    </row>
    <row r="34" spans="2:17">
      <c r="B34" t="s">
        <v>3083</v>
      </c>
      <c r="C34" t="s">
        <v>2623</v>
      </c>
      <c r="D34" t="s">
        <v>2646</v>
      </c>
      <c r="E34" t="s">
        <v>2647</v>
      </c>
      <c r="F34" t="s">
        <v>885</v>
      </c>
      <c r="G34" t="s">
        <v>3084</v>
      </c>
      <c r="H34" t="s">
        <v>227</v>
      </c>
      <c r="I34" s="76">
        <v>4.7300000000000004</v>
      </c>
      <c r="J34" t="s">
        <v>109</v>
      </c>
      <c r="K34" s="76">
        <v>9.85</v>
      </c>
      <c r="L34" s="76">
        <v>3.44</v>
      </c>
      <c r="M34" s="76">
        <v>3250802.06</v>
      </c>
      <c r="N34" s="76">
        <v>135.25999999999979</v>
      </c>
      <c r="O34" s="76">
        <v>15517.136043370299</v>
      </c>
      <c r="P34" s="76">
        <v>1.19</v>
      </c>
      <c r="Q34" s="76">
        <v>0.14000000000000001</v>
      </c>
    </row>
    <row r="35" spans="2:17">
      <c r="B35" t="s">
        <v>3085</v>
      </c>
      <c r="C35" t="s">
        <v>2623</v>
      </c>
      <c r="D35" t="s">
        <v>2652</v>
      </c>
      <c r="E35" t="s">
        <v>2653</v>
      </c>
      <c r="F35" t="s">
        <v>462</v>
      </c>
      <c r="G35" t="s">
        <v>3086</v>
      </c>
      <c r="H35" t="s">
        <v>154</v>
      </c>
      <c r="I35" s="76">
        <v>5.93</v>
      </c>
      <c r="J35" t="s">
        <v>105</v>
      </c>
      <c r="K35" s="76">
        <v>4.5</v>
      </c>
      <c r="L35" s="76">
        <v>0.96</v>
      </c>
      <c r="M35" s="76">
        <v>20571674.129999999</v>
      </c>
      <c r="N35" s="76">
        <v>126.08</v>
      </c>
      <c r="O35" s="76">
        <v>25936.766743103999</v>
      </c>
      <c r="P35" s="76">
        <v>2</v>
      </c>
      <c r="Q35" s="76">
        <v>0.24</v>
      </c>
    </row>
    <row r="36" spans="2:17">
      <c r="B36" t="s">
        <v>3085</v>
      </c>
      <c r="C36" t="s">
        <v>2623</v>
      </c>
      <c r="D36" t="s">
        <v>2654</v>
      </c>
      <c r="E36" t="s">
        <v>2653</v>
      </c>
      <c r="F36" t="s">
        <v>462</v>
      </c>
      <c r="G36" t="s">
        <v>3086</v>
      </c>
      <c r="H36" t="s">
        <v>154</v>
      </c>
      <c r="I36" s="76">
        <v>8.8699999999999992</v>
      </c>
      <c r="J36" t="s">
        <v>105</v>
      </c>
      <c r="K36" s="76">
        <v>6</v>
      </c>
      <c r="L36" s="76">
        <v>1.34</v>
      </c>
      <c r="M36" s="76">
        <v>18806423.120000001</v>
      </c>
      <c r="N36" s="76">
        <v>152.94999999999999</v>
      </c>
      <c r="O36" s="76">
        <v>28764.424162039999</v>
      </c>
      <c r="P36" s="76">
        <v>2.21</v>
      </c>
      <c r="Q36" s="76">
        <v>0.26</v>
      </c>
    </row>
    <row r="37" spans="2:17">
      <c r="B37" t="s">
        <v>3085</v>
      </c>
      <c r="C37" t="s">
        <v>2623</v>
      </c>
      <c r="D37" t="s">
        <v>2655</v>
      </c>
      <c r="E37" t="s">
        <v>2653</v>
      </c>
      <c r="F37" t="s">
        <v>462</v>
      </c>
      <c r="G37" t="s">
        <v>3087</v>
      </c>
      <c r="H37" t="s">
        <v>154</v>
      </c>
      <c r="I37" s="76">
        <v>5.9</v>
      </c>
      <c r="J37" t="s">
        <v>105</v>
      </c>
      <c r="K37" s="76">
        <v>4.2</v>
      </c>
      <c r="L37" s="76">
        <v>1.25</v>
      </c>
      <c r="M37" s="76">
        <v>1561083.98</v>
      </c>
      <c r="N37" s="76">
        <v>118.51</v>
      </c>
      <c r="O37" s="76">
        <v>1850.0406246980001</v>
      </c>
      <c r="P37" s="76">
        <v>0.14000000000000001</v>
      </c>
      <c r="Q37" s="76">
        <v>0.02</v>
      </c>
    </row>
    <row r="38" spans="2:17">
      <c r="B38" t="s">
        <v>3088</v>
      </c>
      <c r="C38" t="s">
        <v>2623</v>
      </c>
      <c r="D38" t="s">
        <v>2650</v>
      </c>
      <c r="E38" t="s">
        <v>2651</v>
      </c>
      <c r="F38" t="s">
        <v>462</v>
      </c>
      <c r="G38" t="s">
        <v>299</v>
      </c>
      <c r="H38" t="s">
        <v>152</v>
      </c>
      <c r="I38" s="76">
        <v>1.25</v>
      </c>
      <c r="J38" t="s">
        <v>105</v>
      </c>
      <c r="K38" s="76">
        <v>2.0099999999999998</v>
      </c>
      <c r="L38" s="76">
        <v>1.21</v>
      </c>
      <c r="M38" s="76">
        <v>26622600</v>
      </c>
      <c r="N38" s="76">
        <v>101.57</v>
      </c>
      <c r="O38" s="76">
        <v>27040.574820000002</v>
      </c>
      <c r="P38" s="76">
        <v>2.08</v>
      </c>
      <c r="Q38" s="76">
        <v>0.25</v>
      </c>
    </row>
    <row r="39" spans="2:17">
      <c r="B39" s="79" t="s">
        <v>3080</v>
      </c>
      <c r="C39" t="s">
        <v>2623</v>
      </c>
      <c r="D39" t="s">
        <v>2665</v>
      </c>
      <c r="E39" t="s">
        <v>715</v>
      </c>
      <c r="F39" t="s">
        <v>563</v>
      </c>
      <c r="G39" t="s">
        <v>3089</v>
      </c>
      <c r="H39" t="s">
        <v>154</v>
      </c>
      <c r="I39" s="76">
        <v>5.41</v>
      </c>
      <c r="J39" t="s">
        <v>105</v>
      </c>
      <c r="K39" s="76">
        <v>5</v>
      </c>
      <c r="L39" s="76">
        <v>1.21</v>
      </c>
      <c r="M39" s="76">
        <v>5731764.9000000004</v>
      </c>
      <c r="N39" s="76">
        <v>121.87</v>
      </c>
      <c r="O39" s="76">
        <v>6985.3018836299998</v>
      </c>
      <c r="P39" s="76">
        <v>0.54</v>
      </c>
      <c r="Q39" s="76">
        <v>0.06</v>
      </c>
    </row>
    <row r="40" spans="2:17">
      <c r="B40" s="79" t="s">
        <v>3080</v>
      </c>
      <c r="C40" t="s">
        <v>2623</v>
      </c>
      <c r="D40" t="s">
        <v>2666</v>
      </c>
      <c r="E40" t="s">
        <v>715</v>
      </c>
      <c r="F40" t="s">
        <v>563</v>
      </c>
      <c r="G40" t="s">
        <v>3089</v>
      </c>
      <c r="H40" t="s">
        <v>154</v>
      </c>
      <c r="I40" s="76">
        <v>5.41</v>
      </c>
      <c r="J40" t="s">
        <v>105</v>
      </c>
      <c r="K40" s="76">
        <v>5</v>
      </c>
      <c r="L40" s="76">
        <v>1.2</v>
      </c>
      <c r="M40" s="76">
        <v>1843449.55</v>
      </c>
      <c r="N40" s="76">
        <v>121.87</v>
      </c>
      <c r="O40" s="76">
        <v>2246.6119665850001</v>
      </c>
      <c r="P40" s="76">
        <v>0.17</v>
      </c>
      <c r="Q40" s="76">
        <v>0.02</v>
      </c>
    </row>
    <row r="41" spans="2:17">
      <c r="B41" s="79" t="s">
        <v>3080</v>
      </c>
      <c r="C41" t="s">
        <v>2623</v>
      </c>
      <c r="D41" t="s">
        <v>2658</v>
      </c>
      <c r="E41" t="s">
        <v>715</v>
      </c>
      <c r="F41" t="s">
        <v>563</v>
      </c>
      <c r="G41" t="s">
        <v>3090</v>
      </c>
      <c r="H41" t="s">
        <v>154</v>
      </c>
      <c r="I41" s="76">
        <v>9.18</v>
      </c>
      <c r="J41" t="s">
        <v>105</v>
      </c>
      <c r="K41" s="76">
        <v>4.0999999999999996</v>
      </c>
      <c r="L41" s="76">
        <v>3.15</v>
      </c>
      <c r="M41" s="76">
        <v>4058471.92</v>
      </c>
      <c r="N41" s="76">
        <v>110.56</v>
      </c>
      <c r="O41" s="76">
        <v>4487.0465547519998</v>
      </c>
      <c r="P41" s="76">
        <v>0.35</v>
      </c>
      <c r="Q41" s="76">
        <v>0.04</v>
      </c>
    </row>
    <row r="42" spans="2:17">
      <c r="B42" s="79" t="s">
        <v>3080</v>
      </c>
      <c r="C42" t="s">
        <v>2623</v>
      </c>
      <c r="D42" t="s">
        <v>2667</v>
      </c>
      <c r="E42" t="s">
        <v>715</v>
      </c>
      <c r="F42" t="s">
        <v>563</v>
      </c>
      <c r="G42" t="s">
        <v>2668</v>
      </c>
      <c r="H42" t="s">
        <v>154</v>
      </c>
      <c r="I42" s="76">
        <v>7.35</v>
      </c>
      <c r="J42" t="s">
        <v>105</v>
      </c>
      <c r="K42" s="76">
        <v>5</v>
      </c>
      <c r="L42" s="76">
        <v>2.19</v>
      </c>
      <c r="M42" s="76">
        <v>5360295.4800000004</v>
      </c>
      <c r="N42" s="76">
        <v>123</v>
      </c>
      <c r="O42" s="76">
        <v>6593.1634403999997</v>
      </c>
      <c r="P42" s="76">
        <v>0.51</v>
      </c>
      <c r="Q42" s="76">
        <v>0.06</v>
      </c>
    </row>
    <row r="43" spans="2:17">
      <c r="B43" s="79" t="s">
        <v>3080</v>
      </c>
      <c r="C43" t="s">
        <v>2623</v>
      </c>
      <c r="D43" t="s">
        <v>2669</v>
      </c>
      <c r="E43" t="s">
        <v>715</v>
      </c>
      <c r="F43" t="s">
        <v>563</v>
      </c>
      <c r="G43" t="s">
        <v>2670</v>
      </c>
      <c r="H43" t="s">
        <v>154</v>
      </c>
      <c r="I43" s="76">
        <v>8.56</v>
      </c>
      <c r="J43" t="s">
        <v>105</v>
      </c>
      <c r="K43" s="76">
        <v>4.0999999999999996</v>
      </c>
      <c r="L43" s="76">
        <v>2.1</v>
      </c>
      <c r="M43" s="76">
        <v>13676365.029999999</v>
      </c>
      <c r="N43" s="76">
        <v>119.71</v>
      </c>
      <c r="O43" s="76">
        <v>16371.976577412999</v>
      </c>
      <c r="P43" s="76">
        <v>1.26</v>
      </c>
      <c r="Q43" s="76">
        <v>0.15</v>
      </c>
    </row>
    <row r="44" spans="2:17">
      <c r="B44" t="s">
        <v>3091</v>
      </c>
      <c r="C44" t="s">
        <v>2623</v>
      </c>
      <c r="D44" t="s">
        <v>2678</v>
      </c>
      <c r="E44" t="s">
        <v>2679</v>
      </c>
      <c r="F44" t="s">
        <v>563</v>
      </c>
      <c r="G44" t="s">
        <v>2680</v>
      </c>
      <c r="H44" t="s">
        <v>152</v>
      </c>
      <c r="I44" s="76">
        <v>5.85</v>
      </c>
      <c r="J44" t="s">
        <v>105</v>
      </c>
      <c r="K44" s="76">
        <v>2.36</v>
      </c>
      <c r="L44" s="76">
        <v>1.23</v>
      </c>
      <c r="M44" s="76">
        <v>16624073.9</v>
      </c>
      <c r="N44" s="76">
        <v>107.36</v>
      </c>
      <c r="O44" s="76">
        <v>17847.605739039998</v>
      </c>
      <c r="P44" s="76">
        <v>1.37</v>
      </c>
      <c r="Q44" s="76">
        <v>0.16</v>
      </c>
    </row>
    <row r="45" spans="2:17">
      <c r="B45" t="s">
        <v>3092</v>
      </c>
      <c r="C45" t="s">
        <v>2623</v>
      </c>
      <c r="D45" t="s">
        <v>2692</v>
      </c>
      <c r="E45" t="s">
        <v>2689</v>
      </c>
      <c r="F45" t="s">
        <v>211</v>
      </c>
      <c r="G45" t="s">
        <v>3093</v>
      </c>
      <c r="H45" t="s">
        <v>153</v>
      </c>
      <c r="I45" s="76">
        <v>7.19</v>
      </c>
      <c r="J45" t="s">
        <v>105</v>
      </c>
      <c r="K45" s="76">
        <v>5.35</v>
      </c>
      <c r="L45" s="76">
        <v>2.02</v>
      </c>
      <c r="M45" s="76">
        <v>264320.76</v>
      </c>
      <c r="N45" s="76">
        <v>125.44</v>
      </c>
      <c r="O45" s="76">
        <v>331.56396134400001</v>
      </c>
      <c r="P45" s="76">
        <v>0.03</v>
      </c>
      <c r="Q45" s="76">
        <v>0</v>
      </c>
    </row>
    <row r="46" spans="2:17">
      <c r="B46" t="s">
        <v>3092</v>
      </c>
      <c r="C46" t="s">
        <v>2623</v>
      </c>
      <c r="D46" t="s">
        <v>2694</v>
      </c>
      <c r="E46" t="s">
        <v>2689</v>
      </c>
      <c r="F46" t="s">
        <v>211</v>
      </c>
      <c r="G46" t="s">
        <v>3093</v>
      </c>
      <c r="H46" t="s">
        <v>153</v>
      </c>
      <c r="I46" s="76">
        <v>7.19</v>
      </c>
      <c r="J46" t="s">
        <v>105</v>
      </c>
      <c r="K46" s="76">
        <v>5.35</v>
      </c>
      <c r="L46" s="76">
        <v>2.02</v>
      </c>
      <c r="M46" s="76">
        <v>337742.76</v>
      </c>
      <c r="N46" s="76">
        <v>125.44</v>
      </c>
      <c r="O46" s="76">
        <v>423.664518144</v>
      </c>
      <c r="P46" s="76">
        <v>0.03</v>
      </c>
      <c r="Q46" s="76">
        <v>0</v>
      </c>
    </row>
    <row r="47" spans="2:17">
      <c r="B47" t="s">
        <v>3092</v>
      </c>
      <c r="C47" t="s">
        <v>2623</v>
      </c>
      <c r="D47" t="s">
        <v>2695</v>
      </c>
      <c r="E47" t="s">
        <v>2689</v>
      </c>
      <c r="F47" t="s">
        <v>211</v>
      </c>
      <c r="G47" t="s">
        <v>3094</v>
      </c>
      <c r="H47" t="s">
        <v>153</v>
      </c>
      <c r="I47" s="76">
        <v>7.32</v>
      </c>
      <c r="J47" t="s">
        <v>105</v>
      </c>
      <c r="K47" s="76">
        <v>5.35</v>
      </c>
      <c r="L47" s="76">
        <v>1.34</v>
      </c>
      <c r="M47" s="76">
        <v>2245391.4</v>
      </c>
      <c r="N47" s="76">
        <v>132.75</v>
      </c>
      <c r="O47" s="76">
        <v>2980.7570835000001</v>
      </c>
      <c r="P47" s="76">
        <v>0.23</v>
      </c>
      <c r="Q47" s="76">
        <v>0.03</v>
      </c>
    </row>
    <row r="48" spans="2:17">
      <c r="B48" t="s">
        <v>3092</v>
      </c>
      <c r="C48" t="s">
        <v>2623</v>
      </c>
      <c r="D48" t="s">
        <v>2696</v>
      </c>
      <c r="E48" t="s">
        <v>2689</v>
      </c>
      <c r="F48" t="s">
        <v>211</v>
      </c>
      <c r="G48" t="s">
        <v>3093</v>
      </c>
      <c r="H48" t="s">
        <v>153</v>
      </c>
      <c r="I48" s="76">
        <v>7.19</v>
      </c>
      <c r="J48" t="s">
        <v>105</v>
      </c>
      <c r="K48" s="76">
        <v>5.35</v>
      </c>
      <c r="L48" s="76">
        <v>2.02</v>
      </c>
      <c r="M48" s="76">
        <v>396481.58</v>
      </c>
      <c r="N48" s="76">
        <v>125.44</v>
      </c>
      <c r="O48" s="76">
        <v>497.346493952</v>
      </c>
      <c r="P48" s="76">
        <v>0.04</v>
      </c>
      <c r="Q48" s="76">
        <v>0</v>
      </c>
    </row>
    <row r="49" spans="2:17">
      <c r="B49" t="s">
        <v>3092</v>
      </c>
      <c r="C49" t="s">
        <v>2623</v>
      </c>
      <c r="D49" t="s">
        <v>2697</v>
      </c>
      <c r="E49" t="s">
        <v>2689</v>
      </c>
      <c r="F49" t="s">
        <v>211</v>
      </c>
      <c r="G49" t="s">
        <v>3094</v>
      </c>
      <c r="H49" t="s">
        <v>153</v>
      </c>
      <c r="I49" s="76">
        <v>7.32</v>
      </c>
      <c r="J49" t="s">
        <v>105</v>
      </c>
      <c r="K49" s="76">
        <v>5.35</v>
      </c>
      <c r="L49" s="76">
        <v>1.34</v>
      </c>
      <c r="M49" s="76">
        <v>1617442.93</v>
      </c>
      <c r="N49" s="76">
        <v>132.75</v>
      </c>
      <c r="O49" s="76">
        <v>2147.155489575</v>
      </c>
      <c r="P49" s="76">
        <v>0.17</v>
      </c>
      <c r="Q49" s="76">
        <v>0.02</v>
      </c>
    </row>
    <row r="50" spans="2:17">
      <c r="B50" t="s">
        <v>3092</v>
      </c>
      <c r="C50" t="s">
        <v>2623</v>
      </c>
      <c r="D50" t="s">
        <v>2698</v>
      </c>
      <c r="E50" t="s">
        <v>2689</v>
      </c>
      <c r="F50" t="s">
        <v>211</v>
      </c>
      <c r="G50" t="s">
        <v>3093</v>
      </c>
      <c r="H50" t="s">
        <v>153</v>
      </c>
      <c r="I50" s="76">
        <v>7.19</v>
      </c>
      <c r="J50" t="s">
        <v>105</v>
      </c>
      <c r="K50" s="76">
        <v>5.35</v>
      </c>
      <c r="L50" s="76">
        <v>2.02</v>
      </c>
      <c r="M50" s="76">
        <v>323058.69</v>
      </c>
      <c r="N50" s="76">
        <v>125.44</v>
      </c>
      <c r="O50" s="76">
        <v>405.24482073600001</v>
      </c>
      <c r="P50" s="76">
        <v>0.03</v>
      </c>
      <c r="Q50" s="76">
        <v>0</v>
      </c>
    </row>
    <row r="51" spans="2:17">
      <c r="B51" t="s">
        <v>3092</v>
      </c>
      <c r="C51" t="s">
        <v>2623</v>
      </c>
      <c r="D51" t="s">
        <v>2688</v>
      </c>
      <c r="E51" t="s">
        <v>2689</v>
      </c>
      <c r="F51" t="s">
        <v>211</v>
      </c>
      <c r="G51" t="s">
        <v>3094</v>
      </c>
      <c r="H51" t="s">
        <v>153</v>
      </c>
      <c r="I51" s="76">
        <v>7.32</v>
      </c>
      <c r="J51" t="s">
        <v>105</v>
      </c>
      <c r="K51" s="76">
        <v>5.35</v>
      </c>
      <c r="L51" s="76">
        <v>1.34</v>
      </c>
      <c r="M51" s="76">
        <v>1942517.35</v>
      </c>
      <c r="N51" s="76">
        <v>132.75</v>
      </c>
      <c r="O51" s="76">
        <v>2578.6917821249999</v>
      </c>
      <c r="P51" s="76">
        <v>0.2</v>
      </c>
      <c r="Q51" s="76">
        <v>0.02</v>
      </c>
    </row>
    <row r="52" spans="2:17">
      <c r="B52" t="s">
        <v>3092</v>
      </c>
      <c r="C52" t="s">
        <v>2623</v>
      </c>
      <c r="D52" t="s">
        <v>2690</v>
      </c>
      <c r="E52" t="s">
        <v>2689</v>
      </c>
      <c r="F52" t="s">
        <v>211</v>
      </c>
      <c r="G52" t="s">
        <v>3093</v>
      </c>
      <c r="H52" t="s">
        <v>153</v>
      </c>
      <c r="I52" s="76">
        <v>7.19</v>
      </c>
      <c r="J52" t="s">
        <v>105</v>
      </c>
      <c r="K52" s="76">
        <v>5.35</v>
      </c>
      <c r="L52" s="76">
        <v>2.02</v>
      </c>
      <c r="M52" s="76">
        <v>337742.76</v>
      </c>
      <c r="N52" s="76">
        <v>125.44</v>
      </c>
      <c r="O52" s="76">
        <v>423.664518144</v>
      </c>
      <c r="P52" s="76">
        <v>0.03</v>
      </c>
      <c r="Q52" s="76">
        <v>0</v>
      </c>
    </row>
    <row r="53" spans="2:17">
      <c r="B53" t="s">
        <v>3092</v>
      </c>
      <c r="C53" t="s">
        <v>2623</v>
      </c>
      <c r="D53" t="s">
        <v>2693</v>
      </c>
      <c r="E53" t="s">
        <v>2689</v>
      </c>
      <c r="F53" t="s">
        <v>211</v>
      </c>
      <c r="G53" t="s">
        <v>3095</v>
      </c>
      <c r="H53" t="s">
        <v>153</v>
      </c>
      <c r="I53" s="76">
        <v>7.27</v>
      </c>
      <c r="J53" t="s">
        <v>105</v>
      </c>
      <c r="K53" s="76">
        <v>5.35</v>
      </c>
      <c r="L53" s="76">
        <v>1.57</v>
      </c>
      <c r="M53" s="76">
        <v>1782259.88</v>
      </c>
      <c r="N53" s="76">
        <v>132.91</v>
      </c>
      <c r="O53" s="76">
        <v>2368.8016065080001</v>
      </c>
      <c r="P53" s="76">
        <v>0.18</v>
      </c>
      <c r="Q53" s="76">
        <v>0.02</v>
      </c>
    </row>
    <row r="54" spans="2:17">
      <c r="B54" t="s">
        <v>3092</v>
      </c>
      <c r="C54" t="s">
        <v>2623</v>
      </c>
      <c r="D54" t="s">
        <v>2691</v>
      </c>
      <c r="E54" t="s">
        <v>2689</v>
      </c>
      <c r="F54" t="s">
        <v>211</v>
      </c>
      <c r="G54" t="s">
        <v>3095</v>
      </c>
      <c r="H54" t="s">
        <v>153</v>
      </c>
      <c r="I54" s="76">
        <v>7.27</v>
      </c>
      <c r="J54" t="s">
        <v>105</v>
      </c>
      <c r="K54" s="76">
        <v>5.35</v>
      </c>
      <c r="L54" s="76">
        <v>1.57</v>
      </c>
      <c r="M54" s="76">
        <v>1677421.81</v>
      </c>
      <c r="N54" s="76">
        <v>132.91</v>
      </c>
      <c r="O54" s="76">
        <v>2229.4613276710002</v>
      </c>
      <c r="P54" s="76">
        <v>0.17</v>
      </c>
      <c r="Q54" s="76">
        <v>0.02</v>
      </c>
    </row>
    <row r="55" spans="2:17">
      <c r="B55" t="s">
        <v>3096</v>
      </c>
      <c r="C55" t="s">
        <v>2623</v>
      </c>
      <c r="D55" t="s">
        <v>2659</v>
      </c>
      <c r="E55" t="s">
        <v>2660</v>
      </c>
      <c r="F55" t="s">
        <v>211</v>
      </c>
      <c r="G55" t="s">
        <v>3097</v>
      </c>
      <c r="H55" t="s">
        <v>153</v>
      </c>
      <c r="I55" s="76">
        <v>6.64</v>
      </c>
      <c r="J55" t="s">
        <v>105</v>
      </c>
      <c r="K55" s="76">
        <v>2.56</v>
      </c>
      <c r="L55" s="76">
        <v>1.6</v>
      </c>
      <c r="M55" s="76">
        <v>47525893.140000001</v>
      </c>
      <c r="N55" s="76">
        <v>104.23</v>
      </c>
      <c r="O55" s="76">
        <v>49536.238419822002</v>
      </c>
      <c r="P55" s="76">
        <v>3.81</v>
      </c>
      <c r="Q55" s="76">
        <v>0.45</v>
      </c>
    </row>
    <row r="56" spans="2:17">
      <c r="B56" t="s">
        <v>3098</v>
      </c>
      <c r="C56" t="s">
        <v>2623</v>
      </c>
      <c r="D56" t="s">
        <v>2671</v>
      </c>
      <c r="E56" t="s">
        <v>2672</v>
      </c>
      <c r="F56" t="s">
        <v>563</v>
      </c>
      <c r="G56" t="s">
        <v>663</v>
      </c>
      <c r="H56" t="s">
        <v>154</v>
      </c>
      <c r="I56" s="76">
        <v>2.64</v>
      </c>
      <c r="J56" t="s">
        <v>105</v>
      </c>
      <c r="K56" s="76">
        <v>3.88</v>
      </c>
      <c r="L56" s="76">
        <v>2.98</v>
      </c>
      <c r="M56" s="76">
        <v>3198277.37</v>
      </c>
      <c r="N56" s="76">
        <v>106.53</v>
      </c>
      <c r="O56" s="76">
        <v>3407.124882261</v>
      </c>
      <c r="P56" s="76">
        <v>0.26</v>
      </c>
      <c r="Q56" s="76">
        <v>0.03</v>
      </c>
    </row>
    <row r="57" spans="2:17">
      <c r="B57" t="s">
        <v>3098</v>
      </c>
      <c r="C57" t="s">
        <v>2623</v>
      </c>
      <c r="D57" t="s">
        <v>2673</v>
      </c>
      <c r="E57" t="s">
        <v>2672</v>
      </c>
      <c r="F57" t="s">
        <v>563</v>
      </c>
      <c r="G57" t="s">
        <v>663</v>
      </c>
      <c r="H57" t="s">
        <v>154</v>
      </c>
      <c r="I57" s="76">
        <v>0.75</v>
      </c>
      <c r="J57" t="s">
        <v>105</v>
      </c>
      <c r="K57" s="76">
        <v>2.2999999999999998</v>
      </c>
      <c r="L57" s="76">
        <v>0.97</v>
      </c>
      <c r="M57" s="76">
        <v>3198277.37</v>
      </c>
      <c r="N57" s="76">
        <v>104.81</v>
      </c>
      <c r="O57" s="76">
        <v>3352.114511497</v>
      </c>
      <c r="P57" s="76">
        <v>0.26</v>
      </c>
      <c r="Q57" s="76">
        <v>0.03</v>
      </c>
    </row>
    <row r="58" spans="2:17">
      <c r="B58" t="s">
        <v>3099</v>
      </c>
      <c r="C58" t="s">
        <v>2623</v>
      </c>
      <c r="D58" t="s">
        <v>2681</v>
      </c>
      <c r="E58" t="s">
        <v>2682</v>
      </c>
      <c r="F58" t="s">
        <v>563</v>
      </c>
      <c r="G58" t="s">
        <v>3100</v>
      </c>
      <c r="H58" t="s">
        <v>154</v>
      </c>
      <c r="J58" t="s">
        <v>105</v>
      </c>
      <c r="K58" s="76">
        <v>3.5</v>
      </c>
      <c r="L58" s="76">
        <v>1.85</v>
      </c>
      <c r="M58" s="76">
        <v>421328.02</v>
      </c>
      <c r="N58" s="76">
        <v>101.44</v>
      </c>
      <c r="O58" s="76">
        <v>427.39514348799997</v>
      </c>
      <c r="P58" s="76">
        <v>0.03</v>
      </c>
      <c r="Q58" s="76">
        <v>0</v>
      </c>
    </row>
    <row r="59" spans="2:17">
      <c r="B59" t="s">
        <v>3099</v>
      </c>
      <c r="C59" t="s">
        <v>2623</v>
      </c>
      <c r="D59" t="s">
        <v>2662</v>
      </c>
      <c r="E59" t="s">
        <v>2663</v>
      </c>
      <c r="F59" t="s">
        <v>563</v>
      </c>
      <c r="G59" t="s">
        <v>2664</v>
      </c>
      <c r="H59" t="s">
        <v>154</v>
      </c>
      <c r="I59" s="76">
        <v>4.72</v>
      </c>
      <c r="J59" t="s">
        <v>105</v>
      </c>
      <c r="K59" s="76">
        <v>3.76</v>
      </c>
      <c r="L59" s="76">
        <v>3.56</v>
      </c>
      <c r="M59" s="76">
        <v>8840832.1300000008</v>
      </c>
      <c r="N59" s="76">
        <v>103.76</v>
      </c>
      <c r="O59" s="76">
        <v>9173.2474180879999</v>
      </c>
      <c r="P59" s="76">
        <v>0.71</v>
      </c>
      <c r="Q59" s="76">
        <v>0.08</v>
      </c>
    </row>
    <row r="60" spans="2:17">
      <c r="B60" t="s">
        <v>3101</v>
      </c>
      <c r="C60" t="s">
        <v>2623</v>
      </c>
      <c r="D60" t="s">
        <v>2676</v>
      </c>
      <c r="E60" t="s">
        <v>2677</v>
      </c>
      <c r="F60" t="s">
        <v>563</v>
      </c>
      <c r="G60" t="s">
        <v>477</v>
      </c>
      <c r="H60" t="s">
        <v>154</v>
      </c>
      <c r="I60" s="76">
        <v>2.14</v>
      </c>
      <c r="J60" t="s">
        <v>105</v>
      </c>
      <c r="K60" s="76">
        <v>2.9</v>
      </c>
      <c r="L60" s="76">
        <v>1.65</v>
      </c>
      <c r="M60" s="76">
        <v>16547588.23</v>
      </c>
      <c r="N60" s="76">
        <v>102.95</v>
      </c>
      <c r="O60" s="76">
        <v>17035.742082785</v>
      </c>
      <c r="P60" s="76">
        <v>1.31</v>
      </c>
      <c r="Q60" s="76">
        <v>0.15</v>
      </c>
    </row>
    <row r="61" spans="2:17">
      <c r="B61" t="s">
        <v>3102</v>
      </c>
      <c r="C61" t="s">
        <v>2623</v>
      </c>
      <c r="D61" t="s">
        <v>2675</v>
      </c>
      <c r="E61" t="s">
        <v>492</v>
      </c>
      <c r="F61" t="s">
        <v>563</v>
      </c>
      <c r="G61" t="s">
        <v>1118</v>
      </c>
      <c r="H61" t="s">
        <v>154</v>
      </c>
      <c r="I61" s="76">
        <v>4.13</v>
      </c>
      <c r="J61" t="s">
        <v>105</v>
      </c>
      <c r="K61" s="76">
        <v>4.1500000000000004</v>
      </c>
      <c r="L61" s="76">
        <v>2.63</v>
      </c>
      <c r="M61" s="76">
        <v>43598535</v>
      </c>
      <c r="N61" s="76">
        <v>110.61</v>
      </c>
      <c r="O61" s="76">
        <v>48224.339563499998</v>
      </c>
      <c r="P61" s="76">
        <v>3.71</v>
      </c>
      <c r="Q61" s="76">
        <v>0.44</v>
      </c>
    </row>
    <row r="62" spans="2:17">
      <c r="B62" t="s">
        <v>3102</v>
      </c>
      <c r="C62" t="s">
        <v>2623</v>
      </c>
      <c r="D62" t="s">
        <v>2674</v>
      </c>
      <c r="E62" t="s">
        <v>492</v>
      </c>
      <c r="F62" t="s">
        <v>563</v>
      </c>
      <c r="G62" t="s">
        <v>2473</v>
      </c>
      <c r="H62" t="s">
        <v>154</v>
      </c>
      <c r="J62" t="s">
        <v>105</v>
      </c>
      <c r="K62" s="76">
        <v>4</v>
      </c>
      <c r="L62" s="76">
        <v>0</v>
      </c>
      <c r="M62" s="76">
        <v>16268024</v>
      </c>
      <c r="N62" s="76">
        <v>108.53</v>
      </c>
      <c r="O62" s="76">
        <v>17655.686447200002</v>
      </c>
      <c r="P62" s="76">
        <v>1.36</v>
      </c>
      <c r="Q62" s="76">
        <v>0.16</v>
      </c>
    </row>
    <row r="63" spans="2:17">
      <c r="B63" t="s">
        <v>3103</v>
      </c>
      <c r="C63" t="s">
        <v>2684</v>
      </c>
      <c r="D63" t="s">
        <v>2685</v>
      </c>
      <c r="E63" t="s">
        <v>2686</v>
      </c>
      <c r="F63" t="s">
        <v>563</v>
      </c>
      <c r="G63" t="s">
        <v>1011</v>
      </c>
      <c r="H63" t="s">
        <v>152</v>
      </c>
      <c r="I63" s="76">
        <v>6.31</v>
      </c>
      <c r="J63" t="s">
        <v>105</v>
      </c>
      <c r="K63" s="76">
        <v>2.33</v>
      </c>
      <c r="L63" s="76">
        <v>1.6</v>
      </c>
      <c r="M63" s="76">
        <v>14445897.140000001</v>
      </c>
      <c r="N63" s="76">
        <v>105.3</v>
      </c>
      <c r="O63" s="76">
        <v>15211.52968842</v>
      </c>
      <c r="P63" s="76">
        <v>1.17</v>
      </c>
      <c r="Q63" s="76">
        <v>0.14000000000000001</v>
      </c>
    </row>
    <row r="64" spans="2:17">
      <c r="B64" t="s">
        <v>3104</v>
      </c>
      <c r="C64" t="s">
        <v>2623</v>
      </c>
      <c r="D64" t="s">
        <v>2716</v>
      </c>
      <c r="E64" t="s">
        <v>2713</v>
      </c>
      <c r="F64" t="s">
        <v>658</v>
      </c>
      <c r="G64" t="s">
        <v>2715</v>
      </c>
      <c r="H64" t="s">
        <v>152</v>
      </c>
      <c r="I64" s="76">
        <v>3.12</v>
      </c>
      <c r="J64" t="s">
        <v>105</v>
      </c>
      <c r="K64" s="76">
        <v>3.18</v>
      </c>
      <c r="L64" s="76">
        <v>2.0499999999999998</v>
      </c>
      <c r="M64" s="76">
        <v>3132153.32</v>
      </c>
      <c r="N64" s="76">
        <v>102.16</v>
      </c>
      <c r="O64" s="76">
        <v>3199.8078317119998</v>
      </c>
      <c r="P64" s="76">
        <v>0.25</v>
      </c>
      <c r="Q64" s="76">
        <v>0.03</v>
      </c>
    </row>
    <row r="65" spans="2:17">
      <c r="B65" t="s">
        <v>3104</v>
      </c>
      <c r="C65" t="s">
        <v>2623</v>
      </c>
      <c r="D65" t="s">
        <v>2718</v>
      </c>
      <c r="E65" t="s">
        <v>2713</v>
      </c>
      <c r="F65" t="s">
        <v>658</v>
      </c>
      <c r="G65" t="s">
        <v>2715</v>
      </c>
      <c r="H65" t="s">
        <v>152</v>
      </c>
      <c r="I65" s="76">
        <v>4.12</v>
      </c>
      <c r="J65" t="s">
        <v>105</v>
      </c>
      <c r="K65" s="76">
        <v>3.37</v>
      </c>
      <c r="L65" s="76">
        <v>2.37</v>
      </c>
      <c r="M65" s="76">
        <v>697966.15</v>
      </c>
      <c r="N65" s="76">
        <v>102.74</v>
      </c>
      <c r="O65" s="76">
        <v>717.09042251000005</v>
      </c>
      <c r="P65" s="76">
        <v>0.06</v>
      </c>
      <c r="Q65" s="76">
        <v>0.01</v>
      </c>
    </row>
    <row r="66" spans="2:17">
      <c r="B66" t="s">
        <v>3104</v>
      </c>
      <c r="C66" t="s">
        <v>2623</v>
      </c>
      <c r="D66" t="s">
        <v>2714</v>
      </c>
      <c r="E66" t="s">
        <v>2713</v>
      </c>
      <c r="F66" t="s">
        <v>658</v>
      </c>
      <c r="G66" t="s">
        <v>2715</v>
      </c>
      <c r="H66" t="s">
        <v>152</v>
      </c>
      <c r="I66" s="76">
        <v>4.91</v>
      </c>
      <c r="J66" t="s">
        <v>105</v>
      </c>
      <c r="K66" s="76">
        <v>3.67</v>
      </c>
      <c r="L66" s="76">
        <v>2.65</v>
      </c>
      <c r="M66" s="76">
        <v>2225939.41</v>
      </c>
      <c r="N66" s="76">
        <v>102.93</v>
      </c>
      <c r="O66" s="76">
        <v>2291.1594347129999</v>
      </c>
      <c r="P66" s="76">
        <v>0.18</v>
      </c>
      <c r="Q66" s="76">
        <v>0.02</v>
      </c>
    </row>
    <row r="67" spans="2:17">
      <c r="B67" t="s">
        <v>3104</v>
      </c>
      <c r="C67" t="s">
        <v>2623</v>
      </c>
      <c r="D67" t="s">
        <v>2717</v>
      </c>
      <c r="E67" t="s">
        <v>2713</v>
      </c>
      <c r="F67" t="s">
        <v>658</v>
      </c>
      <c r="G67" t="s">
        <v>2715</v>
      </c>
      <c r="H67" t="s">
        <v>152</v>
      </c>
      <c r="I67" s="76">
        <v>3.17</v>
      </c>
      <c r="J67" t="s">
        <v>105</v>
      </c>
      <c r="K67" s="76">
        <v>2.2000000000000002</v>
      </c>
      <c r="L67" s="76">
        <v>2.0699999999999998</v>
      </c>
      <c r="M67" s="76">
        <v>3107483.57</v>
      </c>
      <c r="N67" s="76">
        <v>102.58</v>
      </c>
      <c r="O67" s="76">
        <v>3187.6566461060002</v>
      </c>
      <c r="P67" s="76">
        <v>0.25</v>
      </c>
      <c r="Q67" s="76">
        <v>0.03</v>
      </c>
    </row>
    <row r="68" spans="2:17">
      <c r="B68" t="s">
        <v>3104</v>
      </c>
      <c r="C68" t="s">
        <v>2623</v>
      </c>
      <c r="D68" t="s">
        <v>2712</v>
      </c>
      <c r="E68" t="s">
        <v>2713</v>
      </c>
      <c r="F68" t="s">
        <v>658</v>
      </c>
      <c r="G68" t="s">
        <v>2715</v>
      </c>
      <c r="H68" t="s">
        <v>152</v>
      </c>
      <c r="I68" s="76">
        <v>4.22</v>
      </c>
      <c r="J68" t="s">
        <v>105</v>
      </c>
      <c r="K68" s="76">
        <v>2.2999999999999998</v>
      </c>
      <c r="L68" s="76">
        <v>1.7</v>
      </c>
      <c r="M68" s="76">
        <v>1384578.07</v>
      </c>
      <c r="N68" s="76">
        <v>101.68</v>
      </c>
      <c r="O68" s="76">
        <v>1407.8389815759999</v>
      </c>
      <c r="P68" s="76">
        <v>0.11</v>
      </c>
      <c r="Q68" s="76">
        <v>0.01</v>
      </c>
    </row>
    <row r="69" spans="2:17">
      <c r="B69" t="s">
        <v>3104</v>
      </c>
      <c r="C69" t="s">
        <v>2623</v>
      </c>
      <c r="D69" t="s">
        <v>2719</v>
      </c>
      <c r="E69" t="s">
        <v>2713</v>
      </c>
      <c r="F69" t="s">
        <v>658</v>
      </c>
      <c r="G69" t="s">
        <v>2413</v>
      </c>
      <c r="H69" t="s">
        <v>152</v>
      </c>
      <c r="I69" s="76">
        <v>4.22</v>
      </c>
      <c r="J69" t="s">
        <v>105</v>
      </c>
      <c r="K69" s="76">
        <v>3.84</v>
      </c>
      <c r="L69" s="76">
        <v>2.6</v>
      </c>
      <c r="M69" s="76">
        <v>574871.49</v>
      </c>
      <c r="N69" s="76">
        <v>101.07</v>
      </c>
      <c r="O69" s="76">
        <v>581.02261494300001</v>
      </c>
      <c r="P69" s="76">
        <v>0.04</v>
      </c>
      <c r="Q69" s="76">
        <v>0.01</v>
      </c>
    </row>
    <row r="70" spans="2:17">
      <c r="B70" t="s">
        <v>3104</v>
      </c>
      <c r="C70" t="s">
        <v>2623</v>
      </c>
      <c r="D70" t="s">
        <v>2720</v>
      </c>
      <c r="E70" t="s">
        <v>2713</v>
      </c>
      <c r="F70" t="s">
        <v>658</v>
      </c>
      <c r="G70" t="s">
        <v>3105</v>
      </c>
      <c r="H70" t="s">
        <v>152</v>
      </c>
      <c r="I70" s="76">
        <v>4.22</v>
      </c>
      <c r="J70" t="s">
        <v>105</v>
      </c>
      <c r="K70" s="76">
        <v>3.85</v>
      </c>
      <c r="L70" s="76">
        <v>2.6</v>
      </c>
      <c r="M70" s="76">
        <v>192282.52</v>
      </c>
      <c r="N70" s="76">
        <v>100.54</v>
      </c>
      <c r="O70" s="76">
        <v>193.32084560800001</v>
      </c>
      <c r="P70" s="76">
        <v>0.01</v>
      </c>
      <c r="Q70" s="76">
        <v>0</v>
      </c>
    </row>
    <row r="71" spans="2:17">
      <c r="B71" t="s">
        <v>3098</v>
      </c>
      <c r="C71" t="s">
        <v>2623</v>
      </c>
      <c r="D71" t="s">
        <v>2710</v>
      </c>
      <c r="E71" t="s">
        <v>2672</v>
      </c>
      <c r="F71" t="s">
        <v>658</v>
      </c>
      <c r="G71" t="s">
        <v>1106</v>
      </c>
      <c r="H71" t="s">
        <v>154</v>
      </c>
      <c r="I71" s="76">
        <v>3.11</v>
      </c>
      <c r="J71" t="s">
        <v>105</v>
      </c>
      <c r="K71" s="76">
        <v>3.7</v>
      </c>
      <c r="L71" s="76">
        <v>1.08</v>
      </c>
      <c r="M71" s="76">
        <v>22166076.309999999</v>
      </c>
      <c r="N71" s="76">
        <v>109.2</v>
      </c>
      <c r="O71" s="76">
        <v>24205.35533052</v>
      </c>
      <c r="P71" s="76">
        <v>1.86</v>
      </c>
      <c r="Q71" s="76">
        <v>0.22</v>
      </c>
    </row>
    <row r="72" spans="2:17">
      <c r="B72" t="s">
        <v>3098</v>
      </c>
      <c r="C72" t="s">
        <v>2623</v>
      </c>
      <c r="D72" t="s">
        <v>2711</v>
      </c>
      <c r="E72" t="s">
        <v>2672</v>
      </c>
      <c r="F72" t="s">
        <v>658</v>
      </c>
      <c r="G72" t="s">
        <v>3106</v>
      </c>
      <c r="H72" t="s">
        <v>154</v>
      </c>
      <c r="I72" s="76">
        <v>5.16</v>
      </c>
      <c r="J72" t="s">
        <v>105</v>
      </c>
      <c r="K72" s="76">
        <v>3.7</v>
      </c>
      <c r="L72" s="76">
        <v>1.17</v>
      </c>
      <c r="M72" s="76">
        <v>8525413.6500000004</v>
      </c>
      <c r="N72" s="76">
        <v>110.05</v>
      </c>
      <c r="O72" s="76">
        <v>9382.2177218249999</v>
      </c>
      <c r="P72" s="76">
        <v>0.72</v>
      </c>
      <c r="Q72" s="76">
        <v>0.09</v>
      </c>
    </row>
    <row r="73" spans="2:17">
      <c r="B73" t="s">
        <v>3101</v>
      </c>
      <c r="C73" t="s">
        <v>2623</v>
      </c>
      <c r="D73" t="s">
        <v>2727</v>
      </c>
      <c r="E73" t="s">
        <v>2700</v>
      </c>
      <c r="F73" t="s">
        <v>658</v>
      </c>
      <c r="G73" t="s">
        <v>2728</v>
      </c>
      <c r="H73" t="s">
        <v>154</v>
      </c>
      <c r="I73" s="76">
        <v>0.01</v>
      </c>
      <c r="J73" t="s">
        <v>105</v>
      </c>
      <c r="K73" s="76">
        <v>3.4</v>
      </c>
      <c r="L73" s="76">
        <v>1.94</v>
      </c>
      <c r="M73" s="76">
        <v>0.19</v>
      </c>
      <c r="N73" s="76">
        <v>102.58</v>
      </c>
      <c r="O73" s="76">
        <v>1.94902E-4</v>
      </c>
      <c r="P73" s="76">
        <v>0</v>
      </c>
      <c r="Q73" s="76">
        <v>0</v>
      </c>
    </row>
    <row r="74" spans="2:17">
      <c r="B74" t="s">
        <v>3101</v>
      </c>
      <c r="C74" t="s">
        <v>2623</v>
      </c>
      <c r="D74" t="s">
        <v>2721</v>
      </c>
      <c r="E74" t="s">
        <v>2700</v>
      </c>
      <c r="F74" t="s">
        <v>658</v>
      </c>
      <c r="G74" t="s">
        <v>2703</v>
      </c>
      <c r="H74" t="s">
        <v>154</v>
      </c>
      <c r="I74" s="76">
        <v>3.04</v>
      </c>
      <c r="J74" t="s">
        <v>105</v>
      </c>
      <c r="K74" s="76">
        <v>3.4</v>
      </c>
      <c r="L74" s="76">
        <v>1.17</v>
      </c>
      <c r="M74" s="76">
        <v>1872417.9</v>
      </c>
      <c r="N74" s="76">
        <v>105.14</v>
      </c>
      <c r="O74" s="76">
        <v>1968.6601800599999</v>
      </c>
      <c r="P74" s="76">
        <v>0.15</v>
      </c>
      <c r="Q74" s="76">
        <v>0.02</v>
      </c>
    </row>
    <row r="75" spans="2:17">
      <c r="B75" t="s">
        <v>3101</v>
      </c>
      <c r="C75" t="s">
        <v>2623</v>
      </c>
      <c r="D75" t="s">
        <v>2702</v>
      </c>
      <c r="E75" t="s">
        <v>2700</v>
      </c>
      <c r="F75" t="s">
        <v>658</v>
      </c>
      <c r="G75" t="s">
        <v>2703</v>
      </c>
      <c r="H75" t="s">
        <v>154</v>
      </c>
      <c r="I75" s="76">
        <v>0.02</v>
      </c>
      <c r="J75" t="s">
        <v>105</v>
      </c>
      <c r="K75" s="76">
        <v>3.45</v>
      </c>
      <c r="L75" s="76">
        <v>0.8</v>
      </c>
      <c r="M75" s="76">
        <v>753604.5</v>
      </c>
      <c r="N75" s="76">
        <v>114.73</v>
      </c>
      <c r="O75" s="76">
        <v>864.61044285000003</v>
      </c>
      <c r="P75" s="76">
        <v>7.0000000000000007E-2</v>
      </c>
      <c r="Q75" s="76">
        <v>0.01</v>
      </c>
    </row>
    <row r="76" spans="2:17">
      <c r="B76" t="s">
        <v>3101</v>
      </c>
      <c r="C76" t="s">
        <v>2623</v>
      </c>
      <c r="D76" t="s">
        <v>2723</v>
      </c>
      <c r="E76" t="s">
        <v>2700</v>
      </c>
      <c r="F76" t="s">
        <v>658</v>
      </c>
      <c r="G76" t="s">
        <v>2661</v>
      </c>
      <c r="H76" t="s">
        <v>154</v>
      </c>
      <c r="I76" s="76">
        <v>2.27</v>
      </c>
      <c r="J76" t="s">
        <v>105</v>
      </c>
      <c r="K76" s="76">
        <v>4.4000000000000004</v>
      </c>
      <c r="L76" s="76">
        <v>1.47</v>
      </c>
      <c r="M76" s="76">
        <v>872027.95</v>
      </c>
      <c r="N76" s="76">
        <v>103.4</v>
      </c>
      <c r="O76" s="76">
        <v>901.67690030000006</v>
      </c>
      <c r="P76" s="76">
        <v>7.0000000000000007E-2</v>
      </c>
      <c r="Q76" s="76">
        <v>0.01</v>
      </c>
    </row>
    <row r="77" spans="2:17">
      <c r="B77" t="s">
        <v>3101</v>
      </c>
      <c r="C77" t="s">
        <v>2623</v>
      </c>
      <c r="D77" t="s">
        <v>2705</v>
      </c>
      <c r="E77" t="s">
        <v>2700</v>
      </c>
      <c r="F77" t="s">
        <v>658</v>
      </c>
      <c r="G77" t="s">
        <v>2661</v>
      </c>
      <c r="H77" t="s">
        <v>154</v>
      </c>
      <c r="I77" s="76">
        <v>2.27</v>
      </c>
      <c r="J77" t="s">
        <v>105</v>
      </c>
      <c r="K77" s="76">
        <v>4.4000000000000004</v>
      </c>
      <c r="L77" s="76">
        <v>1.47</v>
      </c>
      <c r="M77" s="76">
        <v>387568.33</v>
      </c>
      <c r="N77" s="76">
        <v>103.4</v>
      </c>
      <c r="O77" s="76">
        <v>400.74565322000001</v>
      </c>
      <c r="P77" s="76">
        <v>0.03</v>
      </c>
      <c r="Q77" s="76">
        <v>0</v>
      </c>
    </row>
    <row r="78" spans="2:17">
      <c r="B78" t="s">
        <v>3101</v>
      </c>
      <c r="C78" t="s">
        <v>2623</v>
      </c>
      <c r="D78" t="s">
        <v>2699</v>
      </c>
      <c r="E78" t="s">
        <v>2700</v>
      </c>
      <c r="F78" t="s">
        <v>658</v>
      </c>
      <c r="G78" t="s">
        <v>445</v>
      </c>
      <c r="H78" t="s">
        <v>154</v>
      </c>
      <c r="I78" s="76">
        <v>2.4</v>
      </c>
      <c r="J78" t="s">
        <v>105</v>
      </c>
      <c r="K78" s="76">
        <v>4.45</v>
      </c>
      <c r="L78" s="76">
        <v>1.51</v>
      </c>
      <c r="M78" s="76">
        <v>484460.12</v>
      </c>
      <c r="N78" s="76">
        <v>103.59</v>
      </c>
      <c r="O78" s="76">
        <v>501.85223830799998</v>
      </c>
      <c r="P78" s="76">
        <v>0.04</v>
      </c>
      <c r="Q78" s="76">
        <v>0</v>
      </c>
    </row>
    <row r="79" spans="2:17">
      <c r="B79" t="s">
        <v>3101</v>
      </c>
      <c r="C79" t="s">
        <v>2623</v>
      </c>
      <c r="D79" t="s">
        <v>2729</v>
      </c>
      <c r="E79" t="s">
        <v>2700</v>
      </c>
      <c r="F79" t="s">
        <v>658</v>
      </c>
      <c r="G79" t="s">
        <v>2703</v>
      </c>
      <c r="H79" t="s">
        <v>154</v>
      </c>
      <c r="I79" s="76">
        <v>0.02</v>
      </c>
      <c r="J79" t="s">
        <v>105</v>
      </c>
      <c r="K79" s="76">
        <v>3.45</v>
      </c>
      <c r="L79" s="76">
        <v>1.18</v>
      </c>
      <c r="M79" s="76">
        <v>0</v>
      </c>
      <c r="N79" s="76">
        <v>102.62</v>
      </c>
      <c r="O79" s="76">
        <v>0</v>
      </c>
      <c r="P79" s="76">
        <v>0</v>
      </c>
      <c r="Q79" s="76">
        <v>0</v>
      </c>
    </row>
    <row r="80" spans="2:17">
      <c r="B80" t="s">
        <v>3101</v>
      </c>
      <c r="C80" t="s">
        <v>2623</v>
      </c>
      <c r="D80" t="s">
        <v>2706</v>
      </c>
      <c r="E80" t="s">
        <v>2700</v>
      </c>
      <c r="F80" t="s">
        <v>658</v>
      </c>
      <c r="G80" t="s">
        <v>2683</v>
      </c>
      <c r="H80" t="s">
        <v>154</v>
      </c>
      <c r="I80" s="76">
        <v>2.2599999999999998</v>
      </c>
      <c r="J80" t="s">
        <v>105</v>
      </c>
      <c r="K80" s="76">
        <v>4.4000000000000004</v>
      </c>
      <c r="L80" s="76">
        <v>2.4900000000000002</v>
      </c>
      <c r="M80" s="76">
        <v>463021.44</v>
      </c>
      <c r="N80" s="76">
        <v>103.4</v>
      </c>
      <c r="O80" s="76">
        <v>478.76416896000001</v>
      </c>
      <c r="P80" s="76">
        <v>0.04</v>
      </c>
      <c r="Q80" s="76">
        <v>0</v>
      </c>
    </row>
    <row r="81" spans="2:17">
      <c r="B81" t="s">
        <v>3101</v>
      </c>
      <c r="C81" t="s">
        <v>2623</v>
      </c>
      <c r="D81" t="s">
        <v>2701</v>
      </c>
      <c r="E81" t="s">
        <v>2700</v>
      </c>
      <c r="F81" t="s">
        <v>658</v>
      </c>
      <c r="G81" t="s">
        <v>2683</v>
      </c>
      <c r="H81" t="s">
        <v>154</v>
      </c>
      <c r="I81" s="76">
        <v>2.38</v>
      </c>
      <c r="J81" t="s">
        <v>105</v>
      </c>
      <c r="K81" s="76">
        <v>4.45</v>
      </c>
      <c r="L81" s="76">
        <v>2.5099999999999998</v>
      </c>
      <c r="M81" s="76">
        <v>554661.09</v>
      </c>
      <c r="N81" s="76">
        <v>103.59</v>
      </c>
      <c r="O81" s="76">
        <v>574.57342313100003</v>
      </c>
      <c r="P81" s="76">
        <v>0.04</v>
      </c>
      <c r="Q81" s="76">
        <v>0.01</v>
      </c>
    </row>
    <row r="82" spans="2:17">
      <c r="B82" t="s">
        <v>3101</v>
      </c>
      <c r="C82" t="s">
        <v>2623</v>
      </c>
      <c r="D82" t="s">
        <v>2724</v>
      </c>
      <c r="E82" t="s">
        <v>2700</v>
      </c>
      <c r="F82" t="s">
        <v>658</v>
      </c>
      <c r="G82" t="s">
        <v>2683</v>
      </c>
      <c r="H82" t="s">
        <v>154</v>
      </c>
      <c r="I82" s="76">
        <v>2.2599999999999998</v>
      </c>
      <c r="J82" t="s">
        <v>105</v>
      </c>
      <c r="K82" s="76">
        <v>4.4000000000000004</v>
      </c>
      <c r="L82" s="76">
        <v>2.4900000000000002</v>
      </c>
      <c r="M82" s="76">
        <v>1041798.21</v>
      </c>
      <c r="N82" s="76">
        <v>103.4</v>
      </c>
      <c r="O82" s="76">
        <v>1077.2193491400001</v>
      </c>
      <c r="P82" s="76">
        <v>0.08</v>
      </c>
      <c r="Q82" s="76">
        <v>0.01</v>
      </c>
    </row>
    <row r="83" spans="2:17">
      <c r="B83" t="s">
        <v>3101</v>
      </c>
      <c r="C83" t="s">
        <v>2623</v>
      </c>
      <c r="D83" t="s">
        <v>2722</v>
      </c>
      <c r="E83" t="s">
        <v>2700</v>
      </c>
      <c r="F83" t="s">
        <v>658</v>
      </c>
      <c r="G83" t="s">
        <v>2683</v>
      </c>
      <c r="H83" t="s">
        <v>154</v>
      </c>
      <c r="I83" s="76">
        <v>3.03</v>
      </c>
      <c r="J83" t="s">
        <v>105</v>
      </c>
      <c r="K83" s="76">
        <v>3.4</v>
      </c>
      <c r="L83" s="76">
        <v>1.79</v>
      </c>
      <c r="M83" s="76">
        <v>2059259.03</v>
      </c>
      <c r="N83" s="76">
        <v>105.14</v>
      </c>
      <c r="O83" s="76">
        <v>2165.104944142</v>
      </c>
      <c r="P83" s="76">
        <v>0.17</v>
      </c>
      <c r="Q83" s="76">
        <v>0.02</v>
      </c>
    </row>
    <row r="84" spans="2:17">
      <c r="B84" t="s">
        <v>3101</v>
      </c>
      <c r="C84" t="s">
        <v>2623</v>
      </c>
      <c r="D84" t="s">
        <v>2704</v>
      </c>
      <c r="E84" t="s">
        <v>2700</v>
      </c>
      <c r="F84" t="s">
        <v>658</v>
      </c>
      <c r="G84" t="s">
        <v>2683</v>
      </c>
      <c r="H84" t="s">
        <v>154</v>
      </c>
      <c r="I84" s="76">
        <v>0.02</v>
      </c>
      <c r="J84" t="s">
        <v>105</v>
      </c>
      <c r="K84" s="76">
        <v>3.45</v>
      </c>
      <c r="L84" s="76">
        <v>1.93</v>
      </c>
      <c r="M84" s="76">
        <v>739548.13</v>
      </c>
      <c r="N84" s="76">
        <v>114.73</v>
      </c>
      <c r="O84" s="76">
        <v>848.48356954899998</v>
      </c>
      <c r="P84" s="76">
        <v>7.0000000000000007E-2</v>
      </c>
      <c r="Q84" s="76">
        <v>0.01</v>
      </c>
    </row>
    <row r="85" spans="2:17">
      <c r="B85" t="s">
        <v>3101</v>
      </c>
      <c r="C85" t="s">
        <v>2623</v>
      </c>
      <c r="D85" t="s">
        <v>2725</v>
      </c>
      <c r="E85" t="s">
        <v>2700</v>
      </c>
      <c r="F85" t="s">
        <v>658</v>
      </c>
      <c r="G85" t="s">
        <v>2726</v>
      </c>
      <c r="H85" t="s">
        <v>154</v>
      </c>
      <c r="I85" s="76">
        <v>0.01</v>
      </c>
      <c r="J85" t="s">
        <v>105</v>
      </c>
      <c r="K85" s="76">
        <v>3.35</v>
      </c>
      <c r="L85" s="76">
        <v>3.03</v>
      </c>
      <c r="M85" s="76">
        <v>0.4</v>
      </c>
      <c r="N85" s="76">
        <v>102</v>
      </c>
      <c r="O85" s="76">
        <v>4.08E-4</v>
      </c>
      <c r="P85" s="76">
        <v>0</v>
      </c>
      <c r="Q85" s="76">
        <v>0</v>
      </c>
    </row>
    <row r="86" spans="2:17">
      <c r="B86" t="s">
        <v>3101</v>
      </c>
      <c r="C86" t="s">
        <v>2623</v>
      </c>
      <c r="D86" t="s">
        <v>2730</v>
      </c>
      <c r="E86" t="s">
        <v>2700</v>
      </c>
      <c r="F86" t="s">
        <v>658</v>
      </c>
      <c r="G86" t="s">
        <v>648</v>
      </c>
      <c r="H86" t="s">
        <v>154</v>
      </c>
      <c r="I86" s="76">
        <v>0.49</v>
      </c>
      <c r="J86" t="s">
        <v>105</v>
      </c>
      <c r="K86" s="76">
        <v>1.5</v>
      </c>
      <c r="L86" s="76">
        <v>1.42</v>
      </c>
      <c r="M86" s="76">
        <v>3732882.19</v>
      </c>
      <c r="N86" s="76">
        <v>100.63</v>
      </c>
      <c r="O86" s="76">
        <v>3756.3993477969998</v>
      </c>
      <c r="P86" s="76">
        <v>0.28999999999999998</v>
      </c>
      <c r="Q86" s="76">
        <v>0.03</v>
      </c>
    </row>
    <row r="87" spans="2:17">
      <c r="B87" t="s">
        <v>3101</v>
      </c>
      <c r="C87" t="s">
        <v>2623</v>
      </c>
      <c r="D87" t="s">
        <v>2731</v>
      </c>
      <c r="E87" t="s">
        <v>2700</v>
      </c>
      <c r="F87" t="s">
        <v>658</v>
      </c>
      <c r="G87" t="s">
        <v>648</v>
      </c>
      <c r="H87" t="s">
        <v>154</v>
      </c>
      <c r="I87" s="76">
        <v>2.81</v>
      </c>
      <c r="J87" t="s">
        <v>105</v>
      </c>
      <c r="K87" s="76">
        <v>4.7</v>
      </c>
      <c r="L87" s="76">
        <v>4.38</v>
      </c>
      <c r="M87" s="76">
        <v>4479889.66</v>
      </c>
      <c r="N87" s="76">
        <v>101.06</v>
      </c>
      <c r="O87" s="76">
        <v>4527.376490396</v>
      </c>
      <c r="P87" s="76">
        <v>0.35</v>
      </c>
      <c r="Q87" s="76">
        <v>0.04</v>
      </c>
    </row>
    <row r="88" spans="2:17">
      <c r="B88" t="s">
        <v>3107</v>
      </c>
      <c r="C88" t="s">
        <v>2623</v>
      </c>
      <c r="D88" t="s">
        <v>2732</v>
      </c>
      <c r="E88" t="s">
        <v>2733</v>
      </c>
      <c r="F88" t="s">
        <v>658</v>
      </c>
      <c r="G88" t="s">
        <v>3108</v>
      </c>
      <c r="H88" t="s">
        <v>154</v>
      </c>
      <c r="I88" s="76">
        <v>6.16</v>
      </c>
      <c r="J88" t="s">
        <v>105</v>
      </c>
      <c r="K88" s="76">
        <v>2.98</v>
      </c>
      <c r="L88" s="76">
        <v>1.67</v>
      </c>
      <c r="M88" s="76">
        <v>5865563.0899999999</v>
      </c>
      <c r="N88" s="76">
        <v>111.34</v>
      </c>
      <c r="O88" s="76">
        <v>6530.7179444060002</v>
      </c>
      <c r="P88" s="76">
        <v>0.5</v>
      </c>
      <c r="Q88" s="76">
        <v>0.06</v>
      </c>
    </row>
    <row r="89" spans="2:17">
      <c r="B89" t="s">
        <v>3107</v>
      </c>
      <c r="C89" t="s">
        <v>2623</v>
      </c>
      <c r="D89" t="s">
        <v>2734</v>
      </c>
      <c r="E89" t="s">
        <v>2733</v>
      </c>
      <c r="F89" t="s">
        <v>658</v>
      </c>
      <c r="G89" t="s">
        <v>3109</v>
      </c>
      <c r="H89" t="s">
        <v>154</v>
      </c>
      <c r="I89" s="76">
        <v>6.16</v>
      </c>
      <c r="J89" t="s">
        <v>105</v>
      </c>
      <c r="K89" s="76">
        <v>2.98</v>
      </c>
      <c r="L89" s="76">
        <v>1.67</v>
      </c>
      <c r="M89" s="76">
        <v>165881.31</v>
      </c>
      <c r="N89" s="76">
        <v>111.28</v>
      </c>
      <c r="O89" s="76">
        <v>184.59272176799999</v>
      </c>
      <c r="P89" s="76">
        <v>0.01</v>
      </c>
      <c r="Q89" s="76">
        <v>0</v>
      </c>
    </row>
    <row r="90" spans="2:17">
      <c r="B90" t="s">
        <v>3110</v>
      </c>
      <c r="C90" t="s">
        <v>2623</v>
      </c>
      <c r="D90" t="s">
        <v>2707</v>
      </c>
      <c r="E90" t="s">
        <v>2708</v>
      </c>
      <c r="F90" t="s">
        <v>658</v>
      </c>
      <c r="G90" t="s">
        <v>3108</v>
      </c>
      <c r="H90" t="s">
        <v>154</v>
      </c>
      <c r="I90" s="76">
        <v>6.18</v>
      </c>
      <c r="J90" t="s">
        <v>105</v>
      </c>
      <c r="K90" s="76">
        <v>2.98</v>
      </c>
      <c r="L90" s="76">
        <v>1.67</v>
      </c>
      <c r="M90" s="76">
        <v>8009963.1200000001</v>
      </c>
      <c r="N90" s="76">
        <v>111.38</v>
      </c>
      <c r="O90" s="76">
        <v>8921.496923056</v>
      </c>
      <c r="P90" s="76">
        <v>0.69</v>
      </c>
      <c r="Q90" s="76">
        <v>0.08</v>
      </c>
    </row>
    <row r="91" spans="2:17">
      <c r="B91" t="s">
        <v>3111</v>
      </c>
      <c r="C91" t="s">
        <v>2623</v>
      </c>
      <c r="D91" t="s">
        <v>2735</v>
      </c>
      <c r="E91" t="s">
        <v>3112</v>
      </c>
      <c r="F91" t="s">
        <v>658</v>
      </c>
      <c r="G91" t="s">
        <v>3108</v>
      </c>
      <c r="H91" t="s">
        <v>154</v>
      </c>
      <c r="I91" s="76">
        <v>6.15</v>
      </c>
      <c r="J91" t="s">
        <v>105</v>
      </c>
      <c r="K91" s="76">
        <v>2.98</v>
      </c>
      <c r="L91" s="76">
        <v>1.67</v>
      </c>
      <c r="M91" s="76">
        <v>6682023.54</v>
      </c>
      <c r="N91" s="76">
        <v>111.33</v>
      </c>
      <c r="O91" s="76">
        <v>7439.0968070819999</v>
      </c>
      <c r="P91" s="76">
        <v>0.56999999999999995</v>
      </c>
      <c r="Q91" s="76">
        <v>7.0000000000000007E-2</v>
      </c>
    </row>
    <row r="92" spans="2:17">
      <c r="B92" t="s">
        <v>3113</v>
      </c>
      <c r="C92" t="s">
        <v>2623</v>
      </c>
      <c r="D92" t="s">
        <v>2736</v>
      </c>
      <c r="E92" t="s">
        <v>693</v>
      </c>
      <c r="F92" t="s">
        <v>658</v>
      </c>
      <c r="G92" t="s">
        <v>2737</v>
      </c>
      <c r="H92" t="s">
        <v>152</v>
      </c>
      <c r="I92" s="76">
        <v>1.63</v>
      </c>
      <c r="J92" t="s">
        <v>105</v>
      </c>
      <c r="K92" s="76">
        <v>2.75</v>
      </c>
      <c r="L92" s="76">
        <v>1.76</v>
      </c>
      <c r="M92" s="76">
        <v>0.09</v>
      </c>
      <c r="N92" s="76">
        <v>102.65</v>
      </c>
      <c r="O92" s="76">
        <v>9.2385000000000004E-5</v>
      </c>
      <c r="P92" s="76">
        <v>0</v>
      </c>
      <c r="Q92" s="76">
        <v>0</v>
      </c>
    </row>
    <row r="93" spans="2:17">
      <c r="B93" t="s">
        <v>3114</v>
      </c>
      <c r="C93" t="s">
        <v>2623</v>
      </c>
      <c r="D93" t="s">
        <v>2779</v>
      </c>
      <c r="E93" t="s">
        <v>2740</v>
      </c>
      <c r="F93" t="s">
        <v>716</v>
      </c>
      <c r="G93" t="s">
        <v>3115</v>
      </c>
      <c r="H93" t="s">
        <v>154</v>
      </c>
      <c r="I93" s="76">
        <v>6.43</v>
      </c>
      <c r="J93" t="s">
        <v>105</v>
      </c>
      <c r="K93" s="76">
        <v>5.66</v>
      </c>
      <c r="L93" s="76">
        <v>1.36</v>
      </c>
      <c r="M93" s="76">
        <v>190438.57</v>
      </c>
      <c r="N93" s="76">
        <v>134.85</v>
      </c>
      <c r="O93" s="76">
        <v>256.80641164500003</v>
      </c>
      <c r="P93" s="76">
        <v>0.02</v>
      </c>
      <c r="Q93" s="76">
        <v>0</v>
      </c>
    </row>
    <row r="94" spans="2:17">
      <c r="B94" t="s">
        <v>3114</v>
      </c>
      <c r="C94" t="s">
        <v>2623</v>
      </c>
      <c r="D94" t="s">
        <v>2773</v>
      </c>
      <c r="E94" t="s">
        <v>2740</v>
      </c>
      <c r="F94" t="s">
        <v>716</v>
      </c>
      <c r="G94" t="s">
        <v>3115</v>
      </c>
      <c r="H94" t="s">
        <v>154</v>
      </c>
      <c r="I94" s="76">
        <v>6.2</v>
      </c>
      <c r="J94" t="s">
        <v>105</v>
      </c>
      <c r="K94" s="76">
        <v>5.53</v>
      </c>
      <c r="L94" s="76">
        <v>2.96</v>
      </c>
      <c r="M94" s="76">
        <v>702252.58</v>
      </c>
      <c r="N94" s="76">
        <v>121.28</v>
      </c>
      <c r="O94" s="76">
        <v>851.69192902400005</v>
      </c>
      <c r="P94" s="76">
        <v>7.0000000000000007E-2</v>
      </c>
      <c r="Q94" s="76">
        <v>0.01</v>
      </c>
    </row>
    <row r="95" spans="2:17">
      <c r="B95" t="s">
        <v>3114</v>
      </c>
      <c r="C95" t="s">
        <v>2623</v>
      </c>
      <c r="D95" t="s">
        <v>2774</v>
      </c>
      <c r="E95" t="s">
        <v>2740</v>
      </c>
      <c r="F95" t="s">
        <v>716</v>
      </c>
      <c r="G95" t="s">
        <v>3115</v>
      </c>
      <c r="H95" t="s">
        <v>154</v>
      </c>
      <c r="I95" s="76">
        <v>6.19</v>
      </c>
      <c r="J95" t="s">
        <v>105</v>
      </c>
      <c r="K95" s="76">
        <v>5.53</v>
      </c>
      <c r="L95" s="76">
        <v>2.96</v>
      </c>
      <c r="M95" s="76">
        <v>408692.78</v>
      </c>
      <c r="N95" s="76">
        <v>121.38</v>
      </c>
      <c r="O95" s="76">
        <v>496.07129636399998</v>
      </c>
      <c r="P95" s="76">
        <v>0.04</v>
      </c>
      <c r="Q95" s="76">
        <v>0</v>
      </c>
    </row>
    <row r="96" spans="2:17">
      <c r="B96" t="s">
        <v>3114</v>
      </c>
      <c r="C96" t="s">
        <v>2623</v>
      </c>
      <c r="D96" t="s">
        <v>2775</v>
      </c>
      <c r="E96" t="s">
        <v>2740</v>
      </c>
      <c r="F96" t="s">
        <v>716</v>
      </c>
      <c r="G96" t="s">
        <v>3115</v>
      </c>
      <c r="H96" t="s">
        <v>154</v>
      </c>
      <c r="I96" s="76">
        <v>6.3</v>
      </c>
      <c r="J96" t="s">
        <v>105</v>
      </c>
      <c r="K96" s="76">
        <v>5.5</v>
      </c>
      <c r="L96" s="76">
        <v>2.31</v>
      </c>
      <c r="M96" s="76">
        <v>287873.61</v>
      </c>
      <c r="N96" s="76">
        <v>124.43</v>
      </c>
      <c r="O96" s="76">
        <v>358.20113292299999</v>
      </c>
      <c r="P96" s="76">
        <v>0.03</v>
      </c>
      <c r="Q96" s="76">
        <v>0</v>
      </c>
    </row>
    <row r="97" spans="2:17">
      <c r="B97" t="s">
        <v>3114</v>
      </c>
      <c r="C97" t="s">
        <v>2623</v>
      </c>
      <c r="D97" t="s">
        <v>2754</v>
      </c>
      <c r="E97" t="s">
        <v>2740</v>
      </c>
      <c r="F97" t="s">
        <v>716</v>
      </c>
      <c r="G97" t="s">
        <v>3115</v>
      </c>
      <c r="H97" t="s">
        <v>154</v>
      </c>
      <c r="I97" s="76">
        <v>6.44</v>
      </c>
      <c r="J97" t="s">
        <v>105</v>
      </c>
      <c r="K97" s="76">
        <v>5.5</v>
      </c>
      <c r="L97" s="76">
        <v>1.38</v>
      </c>
      <c r="M97" s="76">
        <v>162601.48000000001</v>
      </c>
      <c r="N97" s="76">
        <v>131.57</v>
      </c>
      <c r="O97" s="76">
        <v>213.934767236</v>
      </c>
      <c r="P97" s="76">
        <v>0.02</v>
      </c>
      <c r="Q97" s="76">
        <v>0</v>
      </c>
    </row>
    <row r="98" spans="2:17">
      <c r="B98" t="s">
        <v>3114</v>
      </c>
      <c r="C98" t="s">
        <v>2623</v>
      </c>
      <c r="D98" t="s">
        <v>2755</v>
      </c>
      <c r="E98" t="s">
        <v>2740</v>
      </c>
      <c r="F98" t="s">
        <v>716</v>
      </c>
      <c r="G98" t="s">
        <v>3115</v>
      </c>
      <c r="H98" t="s">
        <v>154</v>
      </c>
      <c r="I98" s="76">
        <v>6.2</v>
      </c>
      <c r="J98" t="s">
        <v>105</v>
      </c>
      <c r="K98" s="76">
        <v>5.5</v>
      </c>
      <c r="L98" s="76">
        <v>2.92</v>
      </c>
      <c r="M98" s="76">
        <v>329022.26</v>
      </c>
      <c r="N98" s="76">
        <v>119.39</v>
      </c>
      <c r="O98" s="76">
        <v>392.81967621400003</v>
      </c>
      <c r="P98" s="76">
        <v>0.03</v>
      </c>
      <c r="Q98" s="76">
        <v>0</v>
      </c>
    </row>
    <row r="99" spans="2:17">
      <c r="B99" t="s">
        <v>3114</v>
      </c>
      <c r="C99" t="s">
        <v>2623</v>
      </c>
      <c r="D99" t="s">
        <v>2739</v>
      </c>
      <c r="E99" t="s">
        <v>2740</v>
      </c>
      <c r="F99" t="s">
        <v>716</v>
      </c>
      <c r="G99" t="s">
        <v>3116</v>
      </c>
      <c r="H99" t="s">
        <v>154</v>
      </c>
      <c r="I99" s="76">
        <v>6.2</v>
      </c>
      <c r="J99" t="s">
        <v>105</v>
      </c>
      <c r="K99" s="76">
        <v>5.5</v>
      </c>
      <c r="L99" s="76">
        <v>2.96</v>
      </c>
      <c r="M99" s="76">
        <v>510040.61</v>
      </c>
      <c r="N99" s="76">
        <v>119.32</v>
      </c>
      <c r="O99" s="76">
        <v>608.580455852</v>
      </c>
      <c r="P99" s="76">
        <v>0.05</v>
      </c>
      <c r="Q99" s="76">
        <v>0.01</v>
      </c>
    </row>
    <row r="100" spans="2:17">
      <c r="B100" t="s">
        <v>3114</v>
      </c>
      <c r="C100" t="s">
        <v>2623</v>
      </c>
      <c r="D100" t="s">
        <v>2741</v>
      </c>
      <c r="E100" t="s">
        <v>2740</v>
      </c>
      <c r="F100" t="s">
        <v>716</v>
      </c>
      <c r="G100" t="s">
        <v>3117</v>
      </c>
      <c r="H100" t="s">
        <v>154</v>
      </c>
      <c r="I100" s="76">
        <v>6.44</v>
      </c>
      <c r="J100" t="s">
        <v>105</v>
      </c>
      <c r="K100" s="76">
        <v>5.5</v>
      </c>
      <c r="L100" s="76">
        <v>1.4</v>
      </c>
      <c r="M100" s="76">
        <v>223252.42</v>
      </c>
      <c r="N100" s="76">
        <v>131.13999999999999</v>
      </c>
      <c r="O100" s="76">
        <v>292.77322358800001</v>
      </c>
      <c r="P100" s="76">
        <v>0.02</v>
      </c>
      <c r="Q100" s="76">
        <v>0</v>
      </c>
    </row>
    <row r="101" spans="2:17">
      <c r="B101" t="s">
        <v>3114</v>
      </c>
      <c r="C101" t="s">
        <v>2623</v>
      </c>
      <c r="D101" t="s">
        <v>2776</v>
      </c>
      <c r="E101" t="s">
        <v>2740</v>
      </c>
      <c r="F101" t="s">
        <v>716</v>
      </c>
      <c r="G101" t="s">
        <v>3115</v>
      </c>
      <c r="H101" t="s">
        <v>154</v>
      </c>
      <c r="I101" s="76">
        <v>6.2</v>
      </c>
      <c r="J101" t="s">
        <v>105</v>
      </c>
      <c r="K101" s="76">
        <v>5.5</v>
      </c>
      <c r="L101" s="76">
        <v>2.96</v>
      </c>
      <c r="M101" s="76">
        <v>529707.30000000005</v>
      </c>
      <c r="N101" s="76">
        <v>119.57</v>
      </c>
      <c r="O101" s="76">
        <v>633.37101860999996</v>
      </c>
      <c r="P101" s="76">
        <v>0.05</v>
      </c>
      <c r="Q101" s="76">
        <v>0.01</v>
      </c>
    </row>
    <row r="102" spans="2:17">
      <c r="B102" t="s">
        <v>3114</v>
      </c>
      <c r="C102" t="s">
        <v>2623</v>
      </c>
      <c r="D102" t="s">
        <v>2766</v>
      </c>
      <c r="E102" t="s">
        <v>2740</v>
      </c>
      <c r="F102" t="s">
        <v>716</v>
      </c>
      <c r="G102" t="s">
        <v>3115</v>
      </c>
      <c r="H102" t="s">
        <v>154</v>
      </c>
      <c r="I102" s="76">
        <v>6.2</v>
      </c>
      <c r="J102" t="s">
        <v>105</v>
      </c>
      <c r="K102" s="76">
        <v>5.5</v>
      </c>
      <c r="L102" s="76">
        <v>2.92</v>
      </c>
      <c r="M102" s="76">
        <v>234898.88</v>
      </c>
      <c r="N102" s="76">
        <v>120.2</v>
      </c>
      <c r="O102" s="76">
        <v>282.34845375999998</v>
      </c>
      <c r="P102" s="76">
        <v>0.02</v>
      </c>
      <c r="Q102" s="76">
        <v>0</v>
      </c>
    </row>
    <row r="103" spans="2:17">
      <c r="B103" t="s">
        <v>3114</v>
      </c>
      <c r="C103" t="s">
        <v>2623</v>
      </c>
      <c r="D103" t="s">
        <v>2767</v>
      </c>
      <c r="E103" t="s">
        <v>2740</v>
      </c>
      <c r="F103" t="s">
        <v>716</v>
      </c>
      <c r="G103" t="s">
        <v>3115</v>
      </c>
      <c r="H103" t="s">
        <v>154</v>
      </c>
      <c r="I103" s="76">
        <v>6.32</v>
      </c>
      <c r="J103" t="s">
        <v>105</v>
      </c>
      <c r="K103" s="76">
        <v>5.5</v>
      </c>
      <c r="L103" s="76">
        <v>2.19</v>
      </c>
      <c r="M103" s="76">
        <v>296207.51</v>
      </c>
      <c r="N103" s="76">
        <v>124.25</v>
      </c>
      <c r="O103" s="76">
        <v>368.03783117500001</v>
      </c>
      <c r="P103" s="76">
        <v>0.03</v>
      </c>
      <c r="Q103" s="76">
        <v>0</v>
      </c>
    </row>
    <row r="104" spans="2:17">
      <c r="B104" t="s">
        <v>3114</v>
      </c>
      <c r="C104" t="s">
        <v>2623</v>
      </c>
      <c r="D104" t="s">
        <v>2777</v>
      </c>
      <c r="E104" t="s">
        <v>2740</v>
      </c>
      <c r="F104" t="s">
        <v>716</v>
      </c>
      <c r="G104" t="s">
        <v>3115</v>
      </c>
      <c r="H104" t="s">
        <v>154</v>
      </c>
      <c r="I104" s="76">
        <v>6.44</v>
      </c>
      <c r="J104" t="s">
        <v>105</v>
      </c>
      <c r="K104" s="76">
        <v>5.5</v>
      </c>
      <c r="L104" s="76">
        <v>1.37</v>
      </c>
      <c r="M104" s="76">
        <v>67723.64</v>
      </c>
      <c r="N104" s="76">
        <v>130.83000000000001</v>
      </c>
      <c r="O104" s="76">
        <v>88.602838211999995</v>
      </c>
      <c r="P104" s="76">
        <v>0.01</v>
      </c>
      <c r="Q104" s="76">
        <v>0</v>
      </c>
    </row>
    <row r="105" spans="2:17">
      <c r="B105" t="s">
        <v>3114</v>
      </c>
      <c r="C105" t="s">
        <v>2623</v>
      </c>
      <c r="D105" t="s">
        <v>2753</v>
      </c>
      <c r="E105" t="s">
        <v>2740</v>
      </c>
      <c r="F105" t="s">
        <v>716</v>
      </c>
      <c r="G105" t="s">
        <v>3115</v>
      </c>
      <c r="H105" t="s">
        <v>154</v>
      </c>
      <c r="I105" s="76">
        <v>6.2</v>
      </c>
      <c r="J105" t="s">
        <v>105</v>
      </c>
      <c r="K105" s="76">
        <v>5.5</v>
      </c>
      <c r="L105" s="76">
        <v>2.96</v>
      </c>
      <c r="M105" s="76">
        <v>597239.19999999995</v>
      </c>
      <c r="N105" s="76">
        <v>118.79</v>
      </c>
      <c r="O105" s="76">
        <v>709.46044568000002</v>
      </c>
      <c r="P105" s="76">
        <v>0.05</v>
      </c>
      <c r="Q105" s="76">
        <v>0.01</v>
      </c>
    </row>
    <row r="106" spans="2:17">
      <c r="B106" t="s">
        <v>3114</v>
      </c>
      <c r="C106" t="s">
        <v>2623</v>
      </c>
      <c r="D106" t="s">
        <v>2756</v>
      </c>
      <c r="E106" t="s">
        <v>2740</v>
      </c>
      <c r="F106" t="s">
        <v>716</v>
      </c>
      <c r="G106" t="s">
        <v>3118</v>
      </c>
      <c r="H106" t="s">
        <v>154</v>
      </c>
      <c r="I106" s="76">
        <v>6.44</v>
      </c>
      <c r="J106" t="s">
        <v>105</v>
      </c>
      <c r="K106" s="76">
        <v>5.5</v>
      </c>
      <c r="L106" s="76">
        <v>1.43</v>
      </c>
      <c r="M106" s="76">
        <v>134705.24</v>
      </c>
      <c r="N106" s="76">
        <v>130.25</v>
      </c>
      <c r="O106" s="76">
        <v>175.45357509999999</v>
      </c>
      <c r="P106" s="76">
        <v>0.01</v>
      </c>
      <c r="Q106" s="76">
        <v>0</v>
      </c>
    </row>
    <row r="107" spans="2:17">
      <c r="B107" t="s">
        <v>3114</v>
      </c>
      <c r="C107" t="s">
        <v>2623</v>
      </c>
      <c r="D107" t="s">
        <v>2757</v>
      </c>
      <c r="E107" t="s">
        <v>2740</v>
      </c>
      <c r="F107" t="s">
        <v>716</v>
      </c>
      <c r="G107" t="s">
        <v>3119</v>
      </c>
      <c r="H107" t="s">
        <v>154</v>
      </c>
      <c r="I107" s="76">
        <v>6.42</v>
      </c>
      <c r="J107" t="s">
        <v>105</v>
      </c>
      <c r="K107" s="76">
        <v>5.5</v>
      </c>
      <c r="L107" s="76">
        <v>1.51</v>
      </c>
      <c r="M107" s="76">
        <v>118297.71</v>
      </c>
      <c r="N107" s="76">
        <v>129.47999999999999</v>
      </c>
      <c r="O107" s="76">
        <v>153.17187490800001</v>
      </c>
      <c r="P107" s="76">
        <v>0.01</v>
      </c>
      <c r="Q107" s="76">
        <v>0</v>
      </c>
    </row>
    <row r="108" spans="2:17">
      <c r="B108" t="s">
        <v>3114</v>
      </c>
      <c r="C108" t="s">
        <v>2623</v>
      </c>
      <c r="D108" t="s">
        <v>2758</v>
      </c>
      <c r="E108" t="s">
        <v>2740</v>
      </c>
      <c r="F108" t="s">
        <v>716</v>
      </c>
      <c r="G108" t="s">
        <v>3120</v>
      </c>
      <c r="H108" t="s">
        <v>154</v>
      </c>
      <c r="I108" s="76">
        <v>6.2</v>
      </c>
      <c r="J108" t="s">
        <v>105</v>
      </c>
      <c r="K108" s="76">
        <v>5.5</v>
      </c>
      <c r="L108" s="76">
        <v>2.92</v>
      </c>
      <c r="M108" s="76">
        <v>368814.56</v>
      </c>
      <c r="N108" s="76">
        <v>118.69</v>
      </c>
      <c r="O108" s="76">
        <v>437.74600126399997</v>
      </c>
      <c r="P108" s="76">
        <v>0.03</v>
      </c>
      <c r="Q108" s="76">
        <v>0</v>
      </c>
    </row>
    <row r="109" spans="2:17">
      <c r="B109" t="s">
        <v>3114</v>
      </c>
      <c r="C109" t="s">
        <v>2623</v>
      </c>
      <c r="D109" t="s">
        <v>2759</v>
      </c>
      <c r="E109" t="s">
        <v>2740</v>
      </c>
      <c r="F109" t="s">
        <v>716</v>
      </c>
      <c r="G109" t="s">
        <v>3121</v>
      </c>
      <c r="H109" t="s">
        <v>154</v>
      </c>
      <c r="I109" s="76">
        <v>6.2</v>
      </c>
      <c r="J109" t="s">
        <v>105</v>
      </c>
      <c r="K109" s="76">
        <v>5.5</v>
      </c>
      <c r="L109" s="76">
        <v>2.92</v>
      </c>
      <c r="M109" s="76">
        <v>269864.86</v>
      </c>
      <c r="N109" s="76">
        <v>118.69</v>
      </c>
      <c r="O109" s="76">
        <v>320.30260233400003</v>
      </c>
      <c r="P109" s="76">
        <v>0.02</v>
      </c>
      <c r="Q109" s="76">
        <v>0</v>
      </c>
    </row>
    <row r="110" spans="2:17">
      <c r="B110" t="s">
        <v>3114</v>
      </c>
      <c r="C110" t="s">
        <v>2623</v>
      </c>
      <c r="D110" t="s">
        <v>2760</v>
      </c>
      <c r="E110" t="s">
        <v>2740</v>
      </c>
      <c r="F110" t="s">
        <v>716</v>
      </c>
      <c r="G110" t="s">
        <v>3122</v>
      </c>
      <c r="H110" t="s">
        <v>152</v>
      </c>
      <c r="I110" s="76">
        <v>6.41</v>
      </c>
      <c r="J110" t="s">
        <v>105</v>
      </c>
      <c r="K110" s="76">
        <v>5.5</v>
      </c>
      <c r="L110" s="76">
        <v>1.61</v>
      </c>
      <c r="M110" s="76">
        <v>131584.82</v>
      </c>
      <c r="N110" s="76">
        <v>128.68</v>
      </c>
      <c r="O110" s="76">
        <v>169.32334637599999</v>
      </c>
      <c r="P110" s="76">
        <v>0.01</v>
      </c>
      <c r="Q110" s="76">
        <v>0</v>
      </c>
    </row>
    <row r="111" spans="2:17">
      <c r="B111" t="s">
        <v>3114</v>
      </c>
      <c r="C111" t="s">
        <v>2623</v>
      </c>
      <c r="D111" t="s">
        <v>2743</v>
      </c>
      <c r="E111" t="s">
        <v>2740</v>
      </c>
      <c r="F111" t="s">
        <v>716</v>
      </c>
      <c r="G111" t="s">
        <v>3123</v>
      </c>
      <c r="H111" t="s">
        <v>152</v>
      </c>
      <c r="I111" s="76">
        <v>6.4</v>
      </c>
      <c r="J111" t="s">
        <v>105</v>
      </c>
      <c r="K111" s="76">
        <v>5.5</v>
      </c>
      <c r="L111" s="76">
        <v>1.65</v>
      </c>
      <c r="M111" s="76">
        <v>33983.03</v>
      </c>
      <c r="N111" s="76">
        <v>128.38999999999999</v>
      </c>
      <c r="O111" s="76">
        <v>43.630812216999999</v>
      </c>
      <c r="P111" s="76">
        <v>0</v>
      </c>
      <c r="Q111" s="76">
        <v>0</v>
      </c>
    </row>
    <row r="112" spans="2:17">
      <c r="B112" t="s">
        <v>3114</v>
      </c>
      <c r="C112" t="s">
        <v>2623</v>
      </c>
      <c r="D112" t="s">
        <v>2744</v>
      </c>
      <c r="E112" t="s">
        <v>2740</v>
      </c>
      <c r="F112" t="s">
        <v>716</v>
      </c>
      <c r="G112" t="s">
        <v>3124</v>
      </c>
      <c r="H112" t="s">
        <v>154</v>
      </c>
      <c r="I112" s="76">
        <v>6.2</v>
      </c>
      <c r="J112" t="s">
        <v>105</v>
      </c>
      <c r="K112" s="76">
        <v>5.5</v>
      </c>
      <c r="L112" s="76">
        <v>2.92</v>
      </c>
      <c r="M112" s="76">
        <v>386617.18</v>
      </c>
      <c r="N112" s="76">
        <v>118.69</v>
      </c>
      <c r="O112" s="76">
        <v>458.87593094200002</v>
      </c>
      <c r="P112" s="76">
        <v>0.04</v>
      </c>
      <c r="Q112" s="76">
        <v>0</v>
      </c>
    </row>
    <row r="113" spans="2:17">
      <c r="B113" t="s">
        <v>3114</v>
      </c>
      <c r="C113" t="s">
        <v>2623</v>
      </c>
      <c r="D113" t="s">
        <v>2745</v>
      </c>
      <c r="E113" t="s">
        <v>2740</v>
      </c>
      <c r="F113" t="s">
        <v>716</v>
      </c>
      <c r="G113" t="s">
        <v>3125</v>
      </c>
      <c r="H113" t="s">
        <v>154</v>
      </c>
      <c r="I113" s="76">
        <v>6.38</v>
      </c>
      <c r="J113" t="s">
        <v>105</v>
      </c>
      <c r="K113" s="76">
        <v>5.5</v>
      </c>
      <c r="L113" s="76">
        <v>1.79</v>
      </c>
      <c r="M113" s="76">
        <v>74779.42</v>
      </c>
      <c r="N113" s="76">
        <v>127.2</v>
      </c>
      <c r="O113" s="76">
        <v>95.119422240000006</v>
      </c>
      <c r="P113" s="76">
        <v>0.01</v>
      </c>
      <c r="Q113" s="76">
        <v>0</v>
      </c>
    </row>
    <row r="114" spans="2:17">
      <c r="B114" t="s">
        <v>3114</v>
      </c>
      <c r="C114" t="s">
        <v>2623</v>
      </c>
      <c r="D114" t="s">
        <v>2746</v>
      </c>
      <c r="E114" t="s">
        <v>2740</v>
      </c>
      <c r="F114" t="s">
        <v>716</v>
      </c>
      <c r="G114" t="s">
        <v>2489</v>
      </c>
      <c r="H114" t="s">
        <v>154</v>
      </c>
      <c r="I114" s="76">
        <v>6.38</v>
      </c>
      <c r="J114" t="s">
        <v>105</v>
      </c>
      <c r="K114" s="76">
        <v>5.5</v>
      </c>
      <c r="L114" s="76">
        <v>1.81</v>
      </c>
      <c r="M114" s="76">
        <v>71975.16</v>
      </c>
      <c r="N114" s="76">
        <v>127.04</v>
      </c>
      <c r="O114" s="76">
        <v>91.437243264000003</v>
      </c>
      <c r="P114" s="76">
        <v>0.01</v>
      </c>
      <c r="Q114" s="76">
        <v>0</v>
      </c>
    </row>
    <row r="115" spans="2:17">
      <c r="B115" t="s">
        <v>3114</v>
      </c>
      <c r="C115" t="s">
        <v>2623</v>
      </c>
      <c r="D115" t="s">
        <v>2747</v>
      </c>
      <c r="E115" t="s">
        <v>2740</v>
      </c>
      <c r="F115" t="s">
        <v>716</v>
      </c>
      <c r="G115" t="s">
        <v>3126</v>
      </c>
      <c r="H115" t="s">
        <v>154</v>
      </c>
      <c r="I115" s="76">
        <v>6.36</v>
      </c>
      <c r="J115" t="s">
        <v>105</v>
      </c>
      <c r="K115" s="76">
        <v>5.5</v>
      </c>
      <c r="L115" s="76">
        <v>1.91</v>
      </c>
      <c r="M115" s="76">
        <v>143340.73000000001</v>
      </c>
      <c r="N115" s="76">
        <v>126.26</v>
      </c>
      <c r="O115" s="76">
        <v>180.98200569799999</v>
      </c>
      <c r="P115" s="76">
        <v>0.01</v>
      </c>
      <c r="Q115" s="76">
        <v>0</v>
      </c>
    </row>
    <row r="116" spans="2:17">
      <c r="B116" t="s">
        <v>3114</v>
      </c>
      <c r="C116" t="s">
        <v>2623</v>
      </c>
      <c r="D116" t="s">
        <v>2748</v>
      </c>
      <c r="E116" t="s">
        <v>2740</v>
      </c>
      <c r="F116" t="s">
        <v>716</v>
      </c>
      <c r="G116" t="s">
        <v>2749</v>
      </c>
      <c r="H116" t="s">
        <v>154</v>
      </c>
      <c r="I116" s="76">
        <v>6.34</v>
      </c>
      <c r="J116" t="s">
        <v>105</v>
      </c>
      <c r="K116" s="76">
        <v>5.5</v>
      </c>
      <c r="L116" s="76">
        <v>2.04</v>
      </c>
      <c r="M116" s="76">
        <v>90241.91</v>
      </c>
      <c r="N116" s="76">
        <v>125.26</v>
      </c>
      <c r="O116" s="76">
        <v>113.037016466</v>
      </c>
      <c r="P116" s="76">
        <v>0.01</v>
      </c>
      <c r="Q116" s="76">
        <v>0</v>
      </c>
    </row>
    <row r="117" spans="2:17">
      <c r="B117" t="s">
        <v>3114</v>
      </c>
      <c r="C117" t="s">
        <v>2623</v>
      </c>
      <c r="D117" t="s">
        <v>2750</v>
      </c>
      <c r="E117" t="s">
        <v>2740</v>
      </c>
      <c r="F117" t="s">
        <v>716</v>
      </c>
      <c r="G117" t="s">
        <v>2751</v>
      </c>
      <c r="H117" t="s">
        <v>152</v>
      </c>
      <c r="I117" s="76">
        <v>6.33</v>
      </c>
      <c r="J117" t="s">
        <v>105</v>
      </c>
      <c r="K117" s="76">
        <v>5.5</v>
      </c>
      <c r="L117" s="76">
        <v>2.0699999999999998</v>
      </c>
      <c r="M117" s="76">
        <v>50739.7</v>
      </c>
      <c r="N117" s="76">
        <v>125</v>
      </c>
      <c r="O117" s="76">
        <v>63.424624999999999</v>
      </c>
      <c r="P117" s="76">
        <v>0</v>
      </c>
      <c r="Q117" s="76">
        <v>0</v>
      </c>
    </row>
    <row r="118" spans="2:17">
      <c r="B118" t="s">
        <v>3114</v>
      </c>
      <c r="C118" t="s">
        <v>2623</v>
      </c>
      <c r="D118" t="s">
        <v>2752</v>
      </c>
      <c r="E118" t="s">
        <v>2740</v>
      </c>
      <c r="F118" t="s">
        <v>716</v>
      </c>
      <c r="G118" t="s">
        <v>3127</v>
      </c>
      <c r="H118" t="s">
        <v>152</v>
      </c>
      <c r="I118" s="76">
        <v>6.35</v>
      </c>
      <c r="J118" t="s">
        <v>105</v>
      </c>
      <c r="K118" s="76">
        <v>5.5</v>
      </c>
      <c r="L118" s="76">
        <v>1.99</v>
      </c>
      <c r="M118" s="76">
        <v>150834.78</v>
      </c>
      <c r="N118" s="76">
        <v>125.64</v>
      </c>
      <c r="O118" s="76">
        <v>189.50881759200001</v>
      </c>
      <c r="P118" s="76">
        <v>0.01</v>
      </c>
      <c r="Q118" s="76">
        <v>0</v>
      </c>
    </row>
    <row r="119" spans="2:17">
      <c r="B119" t="s">
        <v>3114</v>
      </c>
      <c r="C119" t="s">
        <v>2623</v>
      </c>
      <c r="D119" t="s">
        <v>2761</v>
      </c>
      <c r="E119" t="s">
        <v>2740</v>
      </c>
      <c r="F119" t="s">
        <v>716</v>
      </c>
      <c r="G119" t="s">
        <v>2762</v>
      </c>
      <c r="H119" t="s">
        <v>154</v>
      </c>
      <c r="I119" s="76">
        <v>6.34</v>
      </c>
      <c r="J119" t="s">
        <v>105</v>
      </c>
      <c r="K119" s="76">
        <v>5.5</v>
      </c>
      <c r="L119" s="76">
        <v>2.0099999999999998</v>
      </c>
      <c r="M119" s="76">
        <v>59205.89</v>
      </c>
      <c r="N119" s="76">
        <v>125.49</v>
      </c>
      <c r="O119" s="76">
        <v>74.297471361000007</v>
      </c>
      <c r="P119" s="76">
        <v>0.01</v>
      </c>
      <c r="Q119" s="76">
        <v>0</v>
      </c>
    </row>
    <row r="120" spans="2:17">
      <c r="B120" t="s">
        <v>3114</v>
      </c>
      <c r="C120" t="s">
        <v>2623</v>
      </c>
      <c r="D120" t="s">
        <v>2763</v>
      </c>
      <c r="E120" t="s">
        <v>2740</v>
      </c>
      <c r="F120" t="s">
        <v>716</v>
      </c>
      <c r="G120" t="s">
        <v>2764</v>
      </c>
      <c r="H120" t="s">
        <v>152</v>
      </c>
      <c r="I120" s="76">
        <v>6.32</v>
      </c>
      <c r="J120" t="s">
        <v>105</v>
      </c>
      <c r="K120" s="76">
        <v>5.5</v>
      </c>
      <c r="L120" s="76">
        <v>2.19</v>
      </c>
      <c r="M120" s="76">
        <v>394099.12</v>
      </c>
      <c r="N120" s="76">
        <v>124.09</v>
      </c>
      <c r="O120" s="76">
        <v>489.03759800799997</v>
      </c>
      <c r="P120" s="76">
        <v>0.04</v>
      </c>
      <c r="Q120" s="76">
        <v>0</v>
      </c>
    </row>
    <row r="121" spans="2:17">
      <c r="B121" t="s">
        <v>3114</v>
      </c>
      <c r="C121" t="s">
        <v>2623</v>
      </c>
      <c r="D121" t="s">
        <v>2765</v>
      </c>
      <c r="E121" t="s">
        <v>2740</v>
      </c>
      <c r="F121" t="s">
        <v>716</v>
      </c>
      <c r="G121" t="s">
        <v>3128</v>
      </c>
      <c r="H121" t="s">
        <v>152</v>
      </c>
      <c r="I121" s="76">
        <v>6.2</v>
      </c>
      <c r="J121" t="s">
        <v>105</v>
      </c>
      <c r="K121" s="76">
        <v>5.5</v>
      </c>
      <c r="L121" s="76">
        <v>2.96</v>
      </c>
      <c r="M121" s="76">
        <v>769800.75</v>
      </c>
      <c r="N121" s="76">
        <v>118.41</v>
      </c>
      <c r="O121" s="76">
        <v>911.52106807500002</v>
      </c>
      <c r="P121" s="76">
        <v>7.0000000000000007E-2</v>
      </c>
      <c r="Q121" s="76">
        <v>0.01</v>
      </c>
    </row>
    <row r="122" spans="2:17">
      <c r="B122" t="s">
        <v>3114</v>
      </c>
      <c r="C122" t="s">
        <v>2623</v>
      </c>
      <c r="D122" t="s">
        <v>2742</v>
      </c>
      <c r="E122" t="s">
        <v>2740</v>
      </c>
      <c r="F122" t="s">
        <v>716</v>
      </c>
      <c r="G122" t="s">
        <v>3129</v>
      </c>
      <c r="H122" t="s">
        <v>154</v>
      </c>
      <c r="I122" s="76">
        <v>6.55</v>
      </c>
      <c r="J122" t="s">
        <v>105</v>
      </c>
      <c r="K122" s="76">
        <v>5.5</v>
      </c>
      <c r="L122" s="76">
        <v>0.57999999999999996</v>
      </c>
      <c r="M122" s="76">
        <v>81767.25</v>
      </c>
      <c r="N122" s="76">
        <v>130.41999999999999</v>
      </c>
      <c r="O122" s="76">
        <v>106.64084745</v>
      </c>
      <c r="P122" s="76">
        <v>0.01</v>
      </c>
      <c r="Q122" s="76">
        <v>0</v>
      </c>
    </row>
    <row r="123" spans="2:17">
      <c r="B123" t="s">
        <v>3114</v>
      </c>
      <c r="C123" t="s">
        <v>2623</v>
      </c>
      <c r="D123" t="s">
        <v>2765</v>
      </c>
      <c r="E123" t="s">
        <v>2740</v>
      </c>
      <c r="F123" t="s">
        <v>716</v>
      </c>
      <c r="G123" t="s">
        <v>3130</v>
      </c>
      <c r="H123" t="s">
        <v>152</v>
      </c>
      <c r="I123" s="76">
        <v>5.79</v>
      </c>
      <c r="J123" t="s">
        <v>105</v>
      </c>
      <c r="K123" s="76">
        <v>5.5</v>
      </c>
      <c r="L123" s="76">
        <v>2.98</v>
      </c>
      <c r="M123" s="76">
        <v>939610.28</v>
      </c>
      <c r="N123" s="76">
        <v>112.32</v>
      </c>
      <c r="O123" s="76">
        <v>1055.3702664960001</v>
      </c>
      <c r="P123" s="76">
        <v>0.08</v>
      </c>
      <c r="Q123" s="76">
        <v>0.01</v>
      </c>
    </row>
    <row r="124" spans="2:17">
      <c r="B124" t="s">
        <v>3114</v>
      </c>
      <c r="C124" t="s">
        <v>2623</v>
      </c>
      <c r="D124" t="s">
        <v>2778</v>
      </c>
      <c r="E124" t="s">
        <v>2740</v>
      </c>
      <c r="F124" t="s">
        <v>716</v>
      </c>
      <c r="G124" t="s">
        <v>3115</v>
      </c>
      <c r="H124" t="s">
        <v>154</v>
      </c>
      <c r="I124" s="76">
        <v>6.04</v>
      </c>
      <c r="J124" t="s">
        <v>105</v>
      </c>
      <c r="K124" s="76">
        <v>5.59</v>
      </c>
      <c r="L124" s="76">
        <v>0.52</v>
      </c>
      <c r="M124" s="76">
        <v>185601.38</v>
      </c>
      <c r="N124" s="76">
        <v>124.14</v>
      </c>
      <c r="O124" s="76">
        <v>230.40555313199999</v>
      </c>
      <c r="P124" s="76">
        <v>0.02</v>
      </c>
      <c r="Q124" s="76">
        <v>0</v>
      </c>
    </row>
    <row r="125" spans="2:17">
      <c r="B125" t="s">
        <v>3114</v>
      </c>
      <c r="C125" t="s">
        <v>2623</v>
      </c>
      <c r="D125" t="s">
        <v>2772</v>
      </c>
      <c r="E125" t="s">
        <v>2740</v>
      </c>
      <c r="F125" t="s">
        <v>716</v>
      </c>
      <c r="G125" t="s">
        <v>3115</v>
      </c>
      <c r="H125" t="s">
        <v>154</v>
      </c>
      <c r="I125" s="76">
        <v>6.42</v>
      </c>
      <c r="J125" t="s">
        <v>105</v>
      </c>
      <c r="K125" s="76">
        <v>5.5</v>
      </c>
      <c r="L125" s="76">
        <v>1.44</v>
      </c>
      <c r="M125" s="76">
        <v>4764464.1500000004</v>
      </c>
      <c r="N125" s="76">
        <v>136.4</v>
      </c>
      <c r="O125" s="76">
        <v>6498.7291005999996</v>
      </c>
      <c r="P125" s="76">
        <v>0.5</v>
      </c>
      <c r="Q125" s="76">
        <v>0.06</v>
      </c>
    </row>
    <row r="126" spans="2:17">
      <c r="B126" t="s">
        <v>3131</v>
      </c>
      <c r="C126" t="s">
        <v>2623</v>
      </c>
      <c r="D126" t="s">
        <v>2768</v>
      </c>
      <c r="E126" t="s">
        <v>2769</v>
      </c>
      <c r="F126" t="s">
        <v>716</v>
      </c>
      <c r="G126" t="s">
        <v>2770</v>
      </c>
      <c r="H126" t="s">
        <v>154</v>
      </c>
      <c r="I126" s="76">
        <v>3.12</v>
      </c>
      <c r="J126" t="s">
        <v>105</v>
      </c>
      <c r="K126" s="76">
        <v>4.5</v>
      </c>
      <c r="L126" s="76">
        <v>0.89</v>
      </c>
      <c r="M126" s="76">
        <v>1014947.89</v>
      </c>
      <c r="N126" s="76">
        <v>116.12</v>
      </c>
      <c r="O126" s="76">
        <v>1178.5574898679999</v>
      </c>
      <c r="P126" s="76">
        <v>0.09</v>
      </c>
      <c r="Q126" s="76">
        <v>0.01</v>
      </c>
    </row>
    <row r="127" spans="2:17">
      <c r="B127" t="s">
        <v>3131</v>
      </c>
      <c r="C127" t="s">
        <v>2623</v>
      </c>
      <c r="D127" t="s">
        <v>2771</v>
      </c>
      <c r="E127" t="s">
        <v>2769</v>
      </c>
      <c r="F127" t="s">
        <v>716</v>
      </c>
      <c r="G127" t="s">
        <v>2770</v>
      </c>
      <c r="H127" t="s">
        <v>154</v>
      </c>
      <c r="I127" s="76">
        <v>3.11</v>
      </c>
      <c r="J127" t="s">
        <v>105</v>
      </c>
      <c r="K127" s="76">
        <v>4.75</v>
      </c>
      <c r="L127" s="76">
        <v>0.9</v>
      </c>
      <c r="M127" s="76">
        <v>596720.06000000006</v>
      </c>
      <c r="N127" s="76">
        <v>117.13</v>
      </c>
      <c r="O127" s="76">
        <v>698.93820627800005</v>
      </c>
      <c r="P127" s="76">
        <v>0.05</v>
      </c>
      <c r="Q127" s="76">
        <v>0.01</v>
      </c>
    </row>
    <row r="128" spans="2:17">
      <c r="B128" t="s">
        <v>3132</v>
      </c>
      <c r="C128" t="s">
        <v>2623</v>
      </c>
      <c r="D128" t="s">
        <v>2828</v>
      </c>
      <c r="E128" t="s">
        <v>2814</v>
      </c>
      <c r="F128" t="s">
        <v>716</v>
      </c>
      <c r="G128" t="s">
        <v>3133</v>
      </c>
      <c r="H128" t="s">
        <v>154</v>
      </c>
      <c r="I128" s="76">
        <v>9.18</v>
      </c>
      <c r="J128" t="s">
        <v>105</v>
      </c>
      <c r="K128" s="76">
        <v>4.5</v>
      </c>
      <c r="L128" s="76">
        <v>2.0099999999999998</v>
      </c>
      <c r="M128" s="76">
        <v>2150960.02</v>
      </c>
      <c r="N128" s="76">
        <v>123.83</v>
      </c>
      <c r="O128" s="76">
        <v>2663.5337927659998</v>
      </c>
      <c r="P128" s="76">
        <v>0.2</v>
      </c>
      <c r="Q128" s="76">
        <v>0.02</v>
      </c>
    </row>
    <row r="129" spans="2:17">
      <c r="B129" t="s">
        <v>3132</v>
      </c>
      <c r="C129" t="s">
        <v>2623</v>
      </c>
      <c r="D129" t="s">
        <v>2818</v>
      </c>
      <c r="E129" t="s">
        <v>2814</v>
      </c>
      <c r="F129" t="s">
        <v>716</v>
      </c>
      <c r="G129" t="s">
        <v>3134</v>
      </c>
      <c r="H129" t="s">
        <v>154</v>
      </c>
      <c r="I129" s="76">
        <v>8.91</v>
      </c>
      <c r="J129" t="s">
        <v>105</v>
      </c>
      <c r="K129" s="76">
        <v>4.5</v>
      </c>
      <c r="L129" s="76">
        <v>2</v>
      </c>
      <c r="M129" s="76">
        <v>1454073.65</v>
      </c>
      <c r="N129" s="76">
        <v>123.62</v>
      </c>
      <c r="O129" s="76">
        <v>1797.52584613</v>
      </c>
      <c r="P129" s="76">
        <v>0.14000000000000001</v>
      </c>
      <c r="Q129" s="76">
        <v>0.02</v>
      </c>
    </row>
    <row r="130" spans="2:17">
      <c r="B130" t="s">
        <v>3132</v>
      </c>
      <c r="C130" t="s">
        <v>2623</v>
      </c>
      <c r="D130" t="s">
        <v>2820</v>
      </c>
      <c r="E130" t="s">
        <v>2814</v>
      </c>
      <c r="F130" t="s">
        <v>716</v>
      </c>
      <c r="G130" t="s">
        <v>3135</v>
      </c>
      <c r="H130" t="s">
        <v>154</v>
      </c>
      <c r="I130" s="76">
        <v>12.59</v>
      </c>
      <c r="J130" t="s">
        <v>105</v>
      </c>
      <c r="K130" s="76">
        <v>4.5</v>
      </c>
      <c r="L130" s="76">
        <v>2.4</v>
      </c>
      <c r="M130" s="76">
        <v>1338077.07</v>
      </c>
      <c r="N130" s="76">
        <v>122.47</v>
      </c>
      <c r="O130" s="76">
        <v>1638.742987629</v>
      </c>
      <c r="P130" s="76">
        <v>0.13</v>
      </c>
      <c r="Q130" s="76">
        <v>0.01</v>
      </c>
    </row>
    <row r="131" spans="2:17">
      <c r="B131" t="s">
        <v>3132</v>
      </c>
      <c r="C131" t="s">
        <v>2623</v>
      </c>
      <c r="D131" t="s">
        <v>2821</v>
      </c>
      <c r="E131" t="s">
        <v>2814</v>
      </c>
      <c r="F131" t="s">
        <v>716</v>
      </c>
      <c r="G131" t="s">
        <v>3136</v>
      </c>
      <c r="H131" t="s">
        <v>154</v>
      </c>
      <c r="I131" s="76">
        <v>12.54</v>
      </c>
      <c r="J131" t="s">
        <v>105</v>
      </c>
      <c r="K131" s="76">
        <v>4.5</v>
      </c>
      <c r="L131" s="76">
        <v>2.54</v>
      </c>
      <c r="M131" s="76">
        <v>1589214.51</v>
      </c>
      <c r="N131" s="76">
        <v>122.12</v>
      </c>
      <c r="O131" s="76">
        <v>1940.748759612</v>
      </c>
      <c r="P131" s="76">
        <v>0.15</v>
      </c>
      <c r="Q131" s="76">
        <v>0.02</v>
      </c>
    </row>
    <row r="132" spans="2:17">
      <c r="B132" t="s">
        <v>3132</v>
      </c>
      <c r="C132" t="s">
        <v>2623</v>
      </c>
      <c r="D132" t="s">
        <v>2815</v>
      </c>
      <c r="E132" t="s">
        <v>2814</v>
      </c>
      <c r="F132" t="s">
        <v>716</v>
      </c>
      <c r="G132" t="s">
        <v>3137</v>
      </c>
      <c r="H132" t="s">
        <v>154</v>
      </c>
      <c r="I132" s="76">
        <v>8.89</v>
      </c>
      <c r="J132" t="s">
        <v>105</v>
      </c>
      <c r="K132" s="76">
        <v>4.5</v>
      </c>
      <c r="L132" s="76">
        <v>2.1</v>
      </c>
      <c r="M132" s="76">
        <v>1545423.53</v>
      </c>
      <c r="N132" s="76">
        <v>122.94</v>
      </c>
      <c r="O132" s="76">
        <v>1899.9436877820001</v>
      </c>
      <c r="P132" s="76">
        <v>0.15</v>
      </c>
      <c r="Q132" s="76">
        <v>0.02</v>
      </c>
    </row>
    <row r="133" spans="2:17">
      <c r="B133" t="s">
        <v>3132</v>
      </c>
      <c r="C133" t="s">
        <v>2623</v>
      </c>
      <c r="D133" t="s">
        <v>2822</v>
      </c>
      <c r="E133" t="s">
        <v>2814</v>
      </c>
      <c r="F133" t="s">
        <v>716</v>
      </c>
      <c r="G133" t="s">
        <v>892</v>
      </c>
      <c r="H133" t="s">
        <v>154</v>
      </c>
      <c r="I133" s="76">
        <v>12.57</v>
      </c>
      <c r="J133" t="s">
        <v>105</v>
      </c>
      <c r="K133" s="76">
        <v>4.5</v>
      </c>
      <c r="L133" s="76">
        <v>3</v>
      </c>
      <c r="M133" s="76">
        <v>1117834.94</v>
      </c>
      <c r="N133" s="76">
        <v>114.16</v>
      </c>
      <c r="O133" s="76">
        <v>1276.1203675039999</v>
      </c>
      <c r="P133" s="76">
        <v>0.1</v>
      </c>
      <c r="Q133" s="76">
        <v>0.01</v>
      </c>
    </row>
    <row r="134" spans="2:17">
      <c r="B134" t="s">
        <v>3132</v>
      </c>
      <c r="C134" t="s">
        <v>2623</v>
      </c>
      <c r="D134" t="s">
        <v>2827</v>
      </c>
      <c r="E134" t="s">
        <v>2814</v>
      </c>
      <c r="F134" t="s">
        <v>716</v>
      </c>
      <c r="G134" t="s">
        <v>3138</v>
      </c>
      <c r="H134" t="s">
        <v>154</v>
      </c>
      <c r="I134" s="76">
        <v>12.44</v>
      </c>
      <c r="J134" t="s">
        <v>105</v>
      </c>
      <c r="K134" s="76">
        <v>4.5</v>
      </c>
      <c r="L134" s="76">
        <v>3.5</v>
      </c>
      <c r="M134" s="76">
        <v>1461763.73</v>
      </c>
      <c r="N134" s="76">
        <v>110.46</v>
      </c>
      <c r="O134" s="76">
        <v>1614.664216158</v>
      </c>
      <c r="P134" s="76">
        <v>0.12</v>
      </c>
      <c r="Q134" s="76">
        <v>0.01</v>
      </c>
    </row>
    <row r="135" spans="2:17">
      <c r="B135" t="s">
        <v>3132</v>
      </c>
      <c r="C135" t="s">
        <v>2623</v>
      </c>
      <c r="D135" t="s">
        <v>2817</v>
      </c>
      <c r="E135" t="s">
        <v>2814</v>
      </c>
      <c r="F135" t="s">
        <v>716</v>
      </c>
      <c r="G135" t="s">
        <v>2291</v>
      </c>
      <c r="H135" t="s">
        <v>154</v>
      </c>
      <c r="I135" s="76">
        <v>12.47</v>
      </c>
      <c r="J135" t="s">
        <v>105</v>
      </c>
      <c r="K135" s="76">
        <v>4.5</v>
      </c>
      <c r="L135" s="76">
        <v>3.49</v>
      </c>
      <c r="M135" s="76">
        <v>598953.17000000004</v>
      </c>
      <c r="N135" s="76">
        <v>110.44</v>
      </c>
      <c r="O135" s="76">
        <v>661.48388094799998</v>
      </c>
      <c r="P135" s="76">
        <v>0.05</v>
      </c>
      <c r="Q135" s="76">
        <v>0.01</v>
      </c>
    </row>
    <row r="136" spans="2:17">
      <c r="B136" t="s">
        <v>3132</v>
      </c>
      <c r="C136" t="s">
        <v>2623</v>
      </c>
      <c r="D136" t="s">
        <v>2825</v>
      </c>
      <c r="E136" t="s">
        <v>2814</v>
      </c>
      <c r="F136" t="s">
        <v>716</v>
      </c>
      <c r="G136" t="s">
        <v>3139</v>
      </c>
      <c r="H136" t="s">
        <v>154</v>
      </c>
      <c r="I136" s="76">
        <v>12.68</v>
      </c>
      <c r="J136" t="s">
        <v>105</v>
      </c>
      <c r="K136" s="76">
        <v>4.5</v>
      </c>
      <c r="L136" s="76">
        <v>3.21</v>
      </c>
      <c r="M136" s="76">
        <v>453143.28</v>
      </c>
      <c r="N136" s="76">
        <v>112.7</v>
      </c>
      <c r="O136" s="76">
        <v>510.69247655999999</v>
      </c>
      <c r="P136" s="76">
        <v>0.04</v>
      </c>
      <c r="Q136" s="76">
        <v>0</v>
      </c>
    </row>
    <row r="137" spans="2:17">
      <c r="B137" t="s">
        <v>3132</v>
      </c>
      <c r="C137" t="s">
        <v>2623</v>
      </c>
      <c r="D137" t="s">
        <v>2824</v>
      </c>
      <c r="E137" t="s">
        <v>2814</v>
      </c>
      <c r="F137" t="s">
        <v>716</v>
      </c>
      <c r="G137" t="s">
        <v>3140</v>
      </c>
      <c r="H137" t="s">
        <v>154</v>
      </c>
      <c r="I137" s="76">
        <v>12.6</v>
      </c>
      <c r="J137" t="s">
        <v>105</v>
      </c>
      <c r="K137" s="76">
        <v>4.5</v>
      </c>
      <c r="L137" s="76">
        <v>3.71</v>
      </c>
      <c r="M137" s="76">
        <v>2904078.96</v>
      </c>
      <c r="N137" s="76">
        <v>107.86</v>
      </c>
      <c r="O137" s="76">
        <v>3132.3395662560001</v>
      </c>
      <c r="P137" s="76">
        <v>0.24</v>
      </c>
      <c r="Q137" s="76">
        <v>0.03</v>
      </c>
    </row>
    <row r="138" spans="2:17">
      <c r="B138" t="s">
        <v>3132</v>
      </c>
      <c r="C138" t="s">
        <v>2623</v>
      </c>
      <c r="D138" t="s">
        <v>2826</v>
      </c>
      <c r="E138" t="s">
        <v>2814</v>
      </c>
      <c r="F138" t="s">
        <v>716</v>
      </c>
      <c r="G138" t="s">
        <v>3141</v>
      </c>
      <c r="H138" t="s">
        <v>154</v>
      </c>
      <c r="I138" s="76">
        <v>12.5</v>
      </c>
      <c r="J138" t="s">
        <v>105</v>
      </c>
      <c r="K138" s="76">
        <v>4.5</v>
      </c>
      <c r="L138" s="76">
        <v>4.26</v>
      </c>
      <c r="M138" s="76">
        <v>546183.46</v>
      </c>
      <c r="N138" s="76">
        <v>102.09</v>
      </c>
      <c r="O138" s="76">
        <v>557.598694314</v>
      </c>
      <c r="P138" s="76">
        <v>0.04</v>
      </c>
      <c r="Q138" s="76">
        <v>0.01</v>
      </c>
    </row>
    <row r="139" spans="2:17">
      <c r="B139" t="s">
        <v>3132</v>
      </c>
      <c r="C139" t="s">
        <v>2623</v>
      </c>
      <c r="D139" t="s">
        <v>2823</v>
      </c>
      <c r="E139" t="s">
        <v>2814</v>
      </c>
      <c r="F139" t="s">
        <v>716</v>
      </c>
      <c r="G139" t="s">
        <v>2510</v>
      </c>
      <c r="H139" t="s">
        <v>154</v>
      </c>
      <c r="I139" s="76">
        <v>12.52</v>
      </c>
      <c r="J139" t="s">
        <v>105</v>
      </c>
      <c r="K139" s="76">
        <v>4.5</v>
      </c>
      <c r="L139" s="76">
        <v>4.54</v>
      </c>
      <c r="M139" s="76">
        <v>694866</v>
      </c>
      <c r="N139" s="76">
        <v>100</v>
      </c>
      <c r="O139" s="76">
        <v>694.86599999999999</v>
      </c>
      <c r="P139" s="76">
        <v>0.05</v>
      </c>
      <c r="Q139" s="76">
        <v>0.01</v>
      </c>
    </row>
    <row r="140" spans="2:17">
      <c r="B140" t="s">
        <v>3132</v>
      </c>
      <c r="C140" t="s">
        <v>2623</v>
      </c>
      <c r="D140" t="s">
        <v>2813</v>
      </c>
      <c r="E140" t="s">
        <v>2814</v>
      </c>
      <c r="F140" t="s">
        <v>716</v>
      </c>
      <c r="G140" t="s">
        <v>3142</v>
      </c>
      <c r="H140" t="s">
        <v>154</v>
      </c>
      <c r="I140" s="76">
        <v>9.07</v>
      </c>
      <c r="J140" t="s">
        <v>105</v>
      </c>
      <c r="K140" s="76">
        <v>4.5</v>
      </c>
      <c r="L140" s="76">
        <v>2.5499999999999998</v>
      </c>
      <c r="M140" s="76">
        <v>421995.2</v>
      </c>
      <c r="N140" s="76">
        <v>124.61</v>
      </c>
      <c r="O140" s="76">
        <v>525.84821871999998</v>
      </c>
      <c r="P140" s="76">
        <v>0.04</v>
      </c>
      <c r="Q140" s="76">
        <v>0</v>
      </c>
    </row>
    <row r="141" spans="2:17">
      <c r="B141" t="s">
        <v>3132</v>
      </c>
      <c r="C141" t="s">
        <v>2623</v>
      </c>
      <c r="D141" t="s">
        <v>2819</v>
      </c>
      <c r="E141" t="s">
        <v>2814</v>
      </c>
      <c r="F141" t="s">
        <v>716</v>
      </c>
      <c r="G141" t="s">
        <v>3143</v>
      </c>
      <c r="H141" t="s">
        <v>154</v>
      </c>
      <c r="I141" s="76">
        <v>9.0500000000000007</v>
      </c>
      <c r="J141" t="s">
        <v>105</v>
      </c>
      <c r="K141" s="76">
        <v>4.5</v>
      </c>
      <c r="L141" s="76">
        <v>2.63</v>
      </c>
      <c r="M141" s="76">
        <v>772701.23</v>
      </c>
      <c r="N141" s="76">
        <v>123.44</v>
      </c>
      <c r="O141" s="76">
        <v>953.82239831200002</v>
      </c>
      <c r="P141" s="76">
        <v>7.0000000000000007E-2</v>
      </c>
      <c r="Q141" s="76">
        <v>0.01</v>
      </c>
    </row>
    <row r="142" spans="2:17">
      <c r="B142" t="s">
        <v>3099</v>
      </c>
      <c r="C142" t="s">
        <v>2623</v>
      </c>
      <c r="D142" t="s">
        <v>2781</v>
      </c>
      <c r="E142" t="s">
        <v>2682</v>
      </c>
      <c r="F142" t="s">
        <v>716</v>
      </c>
      <c r="G142" t="s">
        <v>2664</v>
      </c>
      <c r="H142" t="s">
        <v>154</v>
      </c>
      <c r="I142" s="76">
        <v>0.5</v>
      </c>
      <c r="J142" t="s">
        <v>105</v>
      </c>
      <c r="K142" s="76">
        <v>3.5</v>
      </c>
      <c r="L142" s="76">
        <v>2.96</v>
      </c>
      <c r="M142" s="76">
        <v>980483.76</v>
      </c>
      <c r="N142" s="76">
        <v>101.44</v>
      </c>
      <c r="O142" s="76">
        <v>994.60272614400003</v>
      </c>
      <c r="P142" s="76">
        <v>0.08</v>
      </c>
      <c r="Q142" s="76">
        <v>0.01</v>
      </c>
    </row>
    <row r="143" spans="2:17">
      <c r="B143" t="s">
        <v>3099</v>
      </c>
      <c r="C143" t="s">
        <v>2623</v>
      </c>
      <c r="D143" t="s">
        <v>2780</v>
      </c>
      <c r="E143" t="s">
        <v>2682</v>
      </c>
      <c r="F143" t="s">
        <v>716</v>
      </c>
      <c r="G143" t="s">
        <v>2664</v>
      </c>
      <c r="H143" t="s">
        <v>154</v>
      </c>
      <c r="I143" s="76">
        <v>0.5</v>
      </c>
      <c r="J143" t="s">
        <v>105</v>
      </c>
      <c r="K143" s="76">
        <v>3.5</v>
      </c>
      <c r="L143" s="76">
        <v>3.06</v>
      </c>
      <c r="M143" s="76">
        <v>1841294</v>
      </c>
      <c r="N143" s="76">
        <v>101.44</v>
      </c>
      <c r="O143" s="76">
        <v>1867.8086335999999</v>
      </c>
      <c r="P143" s="76">
        <v>0.14000000000000001</v>
      </c>
      <c r="Q143" s="76">
        <v>0.02</v>
      </c>
    </row>
    <row r="144" spans="2:17">
      <c r="B144" t="s">
        <v>3099</v>
      </c>
      <c r="C144" t="s">
        <v>2623</v>
      </c>
      <c r="D144" t="s">
        <v>2788</v>
      </c>
      <c r="E144" t="s">
        <v>2682</v>
      </c>
      <c r="F144" t="s">
        <v>716</v>
      </c>
      <c r="G144" t="s">
        <v>2664</v>
      </c>
      <c r="H144" t="s">
        <v>154</v>
      </c>
      <c r="I144" s="76">
        <v>0.5</v>
      </c>
      <c r="J144" t="s">
        <v>105</v>
      </c>
      <c r="K144" s="76">
        <v>3.5</v>
      </c>
      <c r="L144" s="76">
        <v>3.12</v>
      </c>
      <c r="M144" s="76">
        <v>595445.73</v>
      </c>
      <c r="N144" s="76">
        <v>101.43</v>
      </c>
      <c r="O144" s="76">
        <v>603.96060393899995</v>
      </c>
      <c r="P144" s="76">
        <v>0.05</v>
      </c>
      <c r="Q144" s="76">
        <v>0.01</v>
      </c>
    </row>
    <row r="145" spans="2:17">
      <c r="B145" t="s">
        <v>3099</v>
      </c>
      <c r="C145" t="s">
        <v>2623</v>
      </c>
      <c r="D145" t="s">
        <v>2789</v>
      </c>
      <c r="E145" t="s">
        <v>2682</v>
      </c>
      <c r="F145" t="s">
        <v>716</v>
      </c>
      <c r="G145" t="s">
        <v>3144</v>
      </c>
      <c r="H145" t="s">
        <v>154</v>
      </c>
      <c r="I145" s="76">
        <v>0.75</v>
      </c>
      <c r="J145" t="s">
        <v>105</v>
      </c>
      <c r="K145" s="76">
        <v>3.5</v>
      </c>
      <c r="L145" s="76">
        <v>1.85</v>
      </c>
      <c r="M145" s="76">
        <v>931496</v>
      </c>
      <c r="N145" s="76">
        <v>101.44</v>
      </c>
      <c r="O145" s="76">
        <v>944.90954239999996</v>
      </c>
      <c r="P145" s="76">
        <v>7.0000000000000007E-2</v>
      </c>
      <c r="Q145" s="76">
        <v>0.01</v>
      </c>
    </row>
    <row r="146" spans="2:17">
      <c r="B146" t="s">
        <v>3099</v>
      </c>
      <c r="C146" t="s">
        <v>2623</v>
      </c>
      <c r="D146" t="s">
        <v>2790</v>
      </c>
      <c r="E146" t="s">
        <v>2682</v>
      </c>
      <c r="F146" t="s">
        <v>716</v>
      </c>
      <c r="G146" t="s">
        <v>3145</v>
      </c>
      <c r="H146" t="s">
        <v>154</v>
      </c>
      <c r="I146" s="76">
        <v>0.75</v>
      </c>
      <c r="J146" t="s">
        <v>105</v>
      </c>
      <c r="K146" s="76">
        <v>3.5</v>
      </c>
      <c r="L146" s="76">
        <v>2.2999999999999998</v>
      </c>
      <c r="M146" s="76">
        <v>179724.69</v>
      </c>
      <c r="N146" s="76">
        <v>101.29</v>
      </c>
      <c r="O146" s="76">
        <v>182.04313850099999</v>
      </c>
      <c r="P146" s="76">
        <v>0.01</v>
      </c>
      <c r="Q146" s="76">
        <v>0</v>
      </c>
    </row>
    <row r="147" spans="2:17">
      <c r="B147" t="s">
        <v>3099</v>
      </c>
      <c r="C147" t="s">
        <v>2623</v>
      </c>
      <c r="D147" t="s">
        <v>2782</v>
      </c>
      <c r="E147" t="s">
        <v>2682</v>
      </c>
      <c r="F147" t="s">
        <v>716</v>
      </c>
      <c r="G147" t="s">
        <v>2664</v>
      </c>
      <c r="H147" t="s">
        <v>154</v>
      </c>
      <c r="I147" s="76">
        <v>0.5</v>
      </c>
      <c r="J147" t="s">
        <v>105</v>
      </c>
      <c r="K147" s="76">
        <v>3.5</v>
      </c>
      <c r="L147" s="76">
        <v>3.1</v>
      </c>
      <c r="M147" s="76">
        <v>1914831.2</v>
      </c>
      <c r="N147" s="76">
        <v>101.44</v>
      </c>
      <c r="O147" s="76">
        <v>1942.40476928</v>
      </c>
      <c r="P147" s="76">
        <v>0.15</v>
      </c>
      <c r="Q147" s="76">
        <v>0.02</v>
      </c>
    </row>
    <row r="148" spans="2:17">
      <c r="B148" t="s">
        <v>3099</v>
      </c>
      <c r="C148" t="s">
        <v>2623</v>
      </c>
      <c r="D148" t="s">
        <v>2783</v>
      </c>
      <c r="E148" t="s">
        <v>2682</v>
      </c>
      <c r="F148" t="s">
        <v>716</v>
      </c>
      <c r="G148" t="s">
        <v>2664</v>
      </c>
      <c r="H148" t="s">
        <v>154</v>
      </c>
      <c r="I148" s="76">
        <v>0.5</v>
      </c>
      <c r="J148" t="s">
        <v>105</v>
      </c>
      <c r="K148" s="76">
        <v>3.5</v>
      </c>
      <c r="L148" s="76">
        <v>3.03</v>
      </c>
      <c r="M148" s="76">
        <v>1504709.45</v>
      </c>
      <c r="N148" s="76">
        <v>101.44</v>
      </c>
      <c r="O148" s="76">
        <v>1526.37726608</v>
      </c>
      <c r="P148" s="76">
        <v>0.12</v>
      </c>
      <c r="Q148" s="76">
        <v>0.01</v>
      </c>
    </row>
    <row r="149" spans="2:17">
      <c r="B149" t="s">
        <v>3099</v>
      </c>
      <c r="C149" t="s">
        <v>2623</v>
      </c>
      <c r="D149" t="s">
        <v>2784</v>
      </c>
      <c r="E149" t="s">
        <v>2682</v>
      </c>
      <c r="F149" t="s">
        <v>716</v>
      </c>
      <c r="G149" t="s">
        <v>2785</v>
      </c>
      <c r="H149" t="s">
        <v>154</v>
      </c>
      <c r="I149" s="76">
        <v>0.75</v>
      </c>
      <c r="J149" t="s">
        <v>105</v>
      </c>
      <c r="K149" s="76">
        <v>3.5</v>
      </c>
      <c r="L149" s="76">
        <v>3.92</v>
      </c>
      <c r="M149" s="76">
        <v>1377954.4</v>
      </c>
      <c r="N149" s="76">
        <v>100.75</v>
      </c>
      <c r="O149" s="76">
        <v>1388.2890580000001</v>
      </c>
      <c r="P149" s="76">
        <v>0.11</v>
      </c>
      <c r="Q149" s="76">
        <v>0.01</v>
      </c>
    </row>
    <row r="150" spans="2:17">
      <c r="B150" t="s">
        <v>3099</v>
      </c>
      <c r="C150" t="s">
        <v>2623</v>
      </c>
      <c r="D150" t="s">
        <v>2786</v>
      </c>
      <c r="E150" t="s">
        <v>2682</v>
      </c>
      <c r="F150" t="s">
        <v>716</v>
      </c>
      <c r="G150" t="s">
        <v>2787</v>
      </c>
      <c r="H150" t="s">
        <v>154</v>
      </c>
      <c r="I150" s="76">
        <v>0.75</v>
      </c>
      <c r="J150" t="s">
        <v>105</v>
      </c>
      <c r="K150" s="76">
        <v>3.5</v>
      </c>
      <c r="L150" s="76">
        <v>3.7</v>
      </c>
      <c r="M150" s="76">
        <v>828573.89</v>
      </c>
      <c r="N150" s="76">
        <v>100.78</v>
      </c>
      <c r="O150" s="76">
        <v>835.03676634199996</v>
      </c>
      <c r="P150" s="76">
        <v>0.06</v>
      </c>
      <c r="Q150" s="76">
        <v>0.01</v>
      </c>
    </row>
    <row r="151" spans="2:17">
      <c r="B151" t="s">
        <v>3099</v>
      </c>
      <c r="C151" t="s">
        <v>2623</v>
      </c>
      <c r="D151" t="s">
        <v>2812</v>
      </c>
      <c r="E151" t="s">
        <v>2682</v>
      </c>
      <c r="F151" t="s">
        <v>716</v>
      </c>
      <c r="G151" t="s">
        <v>2378</v>
      </c>
      <c r="H151" t="s">
        <v>154</v>
      </c>
      <c r="I151" s="76">
        <v>3.47</v>
      </c>
      <c r="J151" t="s">
        <v>105</v>
      </c>
      <c r="K151" s="76">
        <v>2.76</v>
      </c>
      <c r="L151" s="76">
        <v>2.59</v>
      </c>
      <c r="M151" s="76">
        <v>2645451.0099999998</v>
      </c>
      <c r="N151" s="76">
        <v>100.84</v>
      </c>
      <c r="O151" s="76">
        <v>2667.6727984839999</v>
      </c>
      <c r="P151" s="76">
        <v>0.21</v>
      </c>
      <c r="Q151" s="76">
        <v>0.02</v>
      </c>
    </row>
    <row r="152" spans="2:17">
      <c r="B152" t="s">
        <v>3099</v>
      </c>
      <c r="C152" t="s">
        <v>2623</v>
      </c>
      <c r="D152" t="s">
        <v>2811</v>
      </c>
      <c r="E152" t="s">
        <v>2682</v>
      </c>
      <c r="F152" t="s">
        <v>716</v>
      </c>
      <c r="G152" t="s">
        <v>2378</v>
      </c>
      <c r="H152" t="s">
        <v>154</v>
      </c>
      <c r="I152" s="76">
        <v>3.5</v>
      </c>
      <c r="J152" t="s">
        <v>105</v>
      </c>
      <c r="K152" s="76">
        <v>2.2999999999999998</v>
      </c>
      <c r="L152" s="76">
        <v>2.13</v>
      </c>
      <c r="M152" s="76">
        <v>1133764.72</v>
      </c>
      <c r="N152" s="76">
        <v>100.79</v>
      </c>
      <c r="O152" s="76">
        <v>1142.721461288</v>
      </c>
      <c r="P152" s="76">
        <v>0.09</v>
      </c>
      <c r="Q152" s="76">
        <v>0.01</v>
      </c>
    </row>
    <row r="153" spans="2:17">
      <c r="B153" t="s">
        <v>3099</v>
      </c>
      <c r="C153" t="s">
        <v>2623</v>
      </c>
      <c r="D153" t="s">
        <v>2791</v>
      </c>
      <c r="E153" t="s">
        <v>2682</v>
      </c>
      <c r="F153" t="s">
        <v>716</v>
      </c>
      <c r="G153" t="s">
        <v>3146</v>
      </c>
      <c r="H153" t="s">
        <v>154</v>
      </c>
      <c r="I153" s="76">
        <v>0.75</v>
      </c>
      <c r="J153" t="s">
        <v>105</v>
      </c>
      <c r="K153" s="76">
        <v>3.5</v>
      </c>
      <c r="L153" s="76">
        <v>1.23</v>
      </c>
      <c r="M153" s="76">
        <v>1887320.18</v>
      </c>
      <c r="N153" s="76">
        <v>101.44</v>
      </c>
      <c r="O153" s="76">
        <v>1914.4975905920001</v>
      </c>
      <c r="P153" s="76">
        <v>0.15</v>
      </c>
      <c r="Q153" s="76">
        <v>0.02</v>
      </c>
    </row>
    <row r="154" spans="2:17">
      <c r="B154" t="s">
        <v>3147</v>
      </c>
      <c r="C154" t="s">
        <v>2623</v>
      </c>
      <c r="D154" t="s">
        <v>2805</v>
      </c>
      <c r="E154" t="s">
        <v>2806</v>
      </c>
      <c r="F154" t="s">
        <v>716</v>
      </c>
      <c r="G154" t="s">
        <v>2649</v>
      </c>
      <c r="H154" t="s">
        <v>154</v>
      </c>
      <c r="I154" s="76">
        <v>1.45</v>
      </c>
      <c r="J154" t="s">
        <v>113</v>
      </c>
      <c r="K154" s="76">
        <v>3.59</v>
      </c>
      <c r="L154" s="76">
        <v>1.03</v>
      </c>
      <c r="M154" s="76">
        <v>876364.37</v>
      </c>
      <c r="N154" s="76">
        <v>101.58999999999999</v>
      </c>
      <c r="O154" s="76">
        <v>3700.88209854248</v>
      </c>
      <c r="P154" s="76">
        <v>0.28000000000000003</v>
      </c>
      <c r="Q154" s="76">
        <v>0.03</v>
      </c>
    </row>
    <row r="155" spans="2:17">
      <c r="B155" t="s">
        <v>3147</v>
      </c>
      <c r="C155" t="s">
        <v>2623</v>
      </c>
      <c r="D155" t="s">
        <v>2808</v>
      </c>
      <c r="E155" t="s">
        <v>2806</v>
      </c>
      <c r="F155" t="s">
        <v>716</v>
      </c>
      <c r="G155" t="s">
        <v>2807</v>
      </c>
      <c r="H155" t="s">
        <v>154</v>
      </c>
      <c r="I155" s="76">
        <v>1.42</v>
      </c>
      <c r="J155" t="s">
        <v>109</v>
      </c>
      <c r="K155" s="76">
        <v>5.4</v>
      </c>
      <c r="L155" s="76">
        <v>2.95</v>
      </c>
      <c r="M155" s="76">
        <v>925259.22</v>
      </c>
      <c r="N155" s="76">
        <v>101.63</v>
      </c>
      <c r="O155" s="76">
        <v>3318.4631959142898</v>
      </c>
      <c r="P155" s="76">
        <v>0.26</v>
      </c>
      <c r="Q155" s="76">
        <v>0.03</v>
      </c>
    </row>
    <row r="156" spans="2:17">
      <c r="B156" t="s">
        <v>3148</v>
      </c>
      <c r="C156" t="s">
        <v>2623</v>
      </c>
      <c r="D156" t="s">
        <v>2738</v>
      </c>
      <c r="E156" t="s">
        <v>770</v>
      </c>
      <c r="F156" t="s">
        <v>716</v>
      </c>
      <c r="G156" t="s">
        <v>3149</v>
      </c>
      <c r="H156" t="s">
        <v>154</v>
      </c>
      <c r="I156" s="76">
        <v>1.34</v>
      </c>
      <c r="J156" t="s">
        <v>105</v>
      </c>
      <c r="K156" s="76">
        <v>3.61</v>
      </c>
      <c r="L156" s="76">
        <v>1.38</v>
      </c>
      <c r="M156" s="76">
        <v>5740186.6799999997</v>
      </c>
      <c r="N156" s="76">
        <v>103.03</v>
      </c>
      <c r="O156" s="76">
        <v>5914.1143364039999</v>
      </c>
      <c r="P156" s="76">
        <v>0.45</v>
      </c>
      <c r="Q156" s="76">
        <v>0.05</v>
      </c>
    </row>
    <row r="157" spans="2:17">
      <c r="B157" t="s">
        <v>3150</v>
      </c>
      <c r="C157" t="s">
        <v>2623</v>
      </c>
      <c r="D157" t="s">
        <v>2809</v>
      </c>
      <c r="E157" t="s">
        <v>3151</v>
      </c>
      <c r="F157" t="s">
        <v>716</v>
      </c>
      <c r="G157" t="s">
        <v>2810</v>
      </c>
      <c r="H157" t="s">
        <v>154</v>
      </c>
      <c r="I157" s="76">
        <v>6.99</v>
      </c>
      <c r="J157" t="s">
        <v>105</v>
      </c>
      <c r="K157" s="76">
        <v>2.54</v>
      </c>
      <c r="L157" s="76">
        <v>1.54</v>
      </c>
      <c r="M157" s="76">
        <v>8659674.8200000003</v>
      </c>
      <c r="N157" s="76">
        <v>108.75</v>
      </c>
      <c r="O157" s="76">
        <v>9417.3963667499993</v>
      </c>
      <c r="P157" s="76">
        <v>0.72</v>
      </c>
      <c r="Q157" s="76">
        <v>0.09</v>
      </c>
    </row>
    <row r="158" spans="2:17">
      <c r="B158" t="s">
        <v>3152</v>
      </c>
      <c r="C158" t="s">
        <v>2623</v>
      </c>
      <c r="D158" t="s">
        <v>2800</v>
      </c>
      <c r="E158" t="s">
        <v>2793</v>
      </c>
      <c r="F158" t="s">
        <v>709</v>
      </c>
      <c r="G158" t="s">
        <v>2797</v>
      </c>
      <c r="H158" t="s">
        <v>153</v>
      </c>
      <c r="I158" s="76">
        <v>9.26</v>
      </c>
      <c r="J158" t="s">
        <v>105</v>
      </c>
      <c r="K158" s="76">
        <v>3.4</v>
      </c>
      <c r="L158" s="76">
        <v>4.3</v>
      </c>
      <c r="M158" s="76">
        <v>2263043.9500000002</v>
      </c>
      <c r="N158" s="76">
        <v>112.48</v>
      </c>
      <c r="O158" s="76">
        <v>2545.4718349599998</v>
      </c>
      <c r="P158" s="76">
        <v>0.2</v>
      </c>
      <c r="Q158" s="76">
        <v>0.02</v>
      </c>
    </row>
    <row r="159" spans="2:17">
      <c r="B159" t="s">
        <v>3152</v>
      </c>
      <c r="C159" t="s">
        <v>2623</v>
      </c>
      <c r="D159" t="s">
        <v>2796</v>
      </c>
      <c r="E159" t="s">
        <v>2793</v>
      </c>
      <c r="F159" t="s">
        <v>709</v>
      </c>
      <c r="G159" t="s">
        <v>2797</v>
      </c>
      <c r="H159" t="s">
        <v>153</v>
      </c>
      <c r="I159" s="76">
        <v>1.25</v>
      </c>
      <c r="J159" t="s">
        <v>105</v>
      </c>
      <c r="K159" s="76">
        <v>3.3</v>
      </c>
      <c r="L159" s="76">
        <v>0.69</v>
      </c>
      <c r="M159" s="76">
        <v>1016729.91</v>
      </c>
      <c r="N159" s="76">
        <v>113.54</v>
      </c>
      <c r="O159" s="76">
        <v>1154.395139814</v>
      </c>
      <c r="P159" s="76">
        <v>0.09</v>
      </c>
      <c r="Q159" s="76">
        <v>0.01</v>
      </c>
    </row>
    <row r="160" spans="2:17">
      <c r="B160" t="s">
        <v>3152</v>
      </c>
      <c r="C160" t="s">
        <v>2623</v>
      </c>
      <c r="D160" t="s">
        <v>2801</v>
      </c>
      <c r="E160" t="s">
        <v>2793</v>
      </c>
      <c r="F160" t="s">
        <v>709</v>
      </c>
      <c r="G160" t="s">
        <v>2709</v>
      </c>
      <c r="H160" t="s">
        <v>153</v>
      </c>
      <c r="I160" s="76">
        <v>9.3699999999999992</v>
      </c>
      <c r="J160" t="s">
        <v>105</v>
      </c>
      <c r="K160" s="76">
        <v>3.4</v>
      </c>
      <c r="L160" s="76">
        <v>4.0599999999999996</v>
      </c>
      <c r="M160" s="76">
        <v>2075903.17</v>
      </c>
      <c r="N160" s="76">
        <v>113.1</v>
      </c>
      <c r="O160" s="76">
        <v>2347.8464852699999</v>
      </c>
      <c r="P160" s="76">
        <v>0.18</v>
      </c>
      <c r="Q160" s="76">
        <v>0.02</v>
      </c>
    </row>
    <row r="161" spans="2:17">
      <c r="B161" t="s">
        <v>3152</v>
      </c>
      <c r="C161" t="s">
        <v>2623</v>
      </c>
      <c r="D161" t="s">
        <v>2802</v>
      </c>
      <c r="E161" t="s">
        <v>2793</v>
      </c>
      <c r="F161" t="s">
        <v>709</v>
      </c>
      <c r="G161" t="s">
        <v>2709</v>
      </c>
      <c r="H161" t="s">
        <v>153</v>
      </c>
      <c r="I161" s="76">
        <v>9.3699999999999992</v>
      </c>
      <c r="J161" t="s">
        <v>105</v>
      </c>
      <c r="K161" s="76">
        <v>3.4</v>
      </c>
      <c r="L161" s="76">
        <v>4.0599999999999996</v>
      </c>
      <c r="M161" s="76">
        <v>932652.06</v>
      </c>
      <c r="N161" s="76">
        <v>114.71</v>
      </c>
      <c r="O161" s="76">
        <v>1069.845178026</v>
      </c>
      <c r="P161" s="76">
        <v>0.08</v>
      </c>
      <c r="Q161" s="76">
        <v>0.01</v>
      </c>
    </row>
    <row r="162" spans="2:17">
      <c r="B162" t="s">
        <v>3152</v>
      </c>
      <c r="C162" t="s">
        <v>2623</v>
      </c>
      <c r="D162" t="s">
        <v>2803</v>
      </c>
      <c r="E162" t="s">
        <v>2793</v>
      </c>
      <c r="F162" t="s">
        <v>709</v>
      </c>
      <c r="G162" t="s">
        <v>972</v>
      </c>
      <c r="H162" t="s">
        <v>153</v>
      </c>
      <c r="I162" s="76">
        <v>9.2799999999999994</v>
      </c>
      <c r="J162" t="s">
        <v>105</v>
      </c>
      <c r="K162" s="76">
        <v>3.4</v>
      </c>
      <c r="L162" s="76">
        <v>4.3499999999999996</v>
      </c>
      <c r="M162" s="76">
        <v>1450381</v>
      </c>
      <c r="N162" s="76">
        <v>111.77</v>
      </c>
      <c r="O162" s="76">
        <v>1621.0908437000001</v>
      </c>
      <c r="P162" s="76">
        <v>0.12</v>
      </c>
      <c r="Q162" s="76">
        <v>0.01</v>
      </c>
    </row>
    <row r="163" spans="2:17">
      <c r="B163" t="s">
        <v>3152</v>
      </c>
      <c r="C163" t="s">
        <v>2623</v>
      </c>
      <c r="D163" t="s">
        <v>2798</v>
      </c>
      <c r="E163" t="s">
        <v>2793</v>
      </c>
      <c r="F163" t="s">
        <v>709</v>
      </c>
      <c r="G163" t="s">
        <v>972</v>
      </c>
      <c r="H163" t="s">
        <v>153</v>
      </c>
      <c r="I163" s="76">
        <v>1.25</v>
      </c>
      <c r="J163" t="s">
        <v>105</v>
      </c>
      <c r="K163" s="76">
        <v>3.4</v>
      </c>
      <c r="L163" s="76">
        <v>2.41</v>
      </c>
      <c r="M163" s="76">
        <v>651621</v>
      </c>
      <c r="N163" s="76">
        <v>111.93</v>
      </c>
      <c r="O163" s="76">
        <v>729.35938529999999</v>
      </c>
      <c r="P163" s="76">
        <v>0.06</v>
      </c>
      <c r="Q163" s="76">
        <v>0.01</v>
      </c>
    </row>
    <row r="164" spans="2:17">
      <c r="B164" t="s">
        <v>3152</v>
      </c>
      <c r="C164" t="s">
        <v>2623</v>
      </c>
      <c r="D164" t="s">
        <v>2792</v>
      </c>
      <c r="E164" t="s">
        <v>2793</v>
      </c>
      <c r="F164" t="s">
        <v>709</v>
      </c>
      <c r="G164" t="s">
        <v>2794</v>
      </c>
      <c r="H164" t="s">
        <v>153</v>
      </c>
      <c r="I164" s="76">
        <v>9.4499999999999993</v>
      </c>
      <c r="J164" t="s">
        <v>105</v>
      </c>
      <c r="K164" s="76">
        <v>3.4</v>
      </c>
      <c r="L164" s="76">
        <v>3.69</v>
      </c>
      <c r="M164" s="76">
        <v>538015.81999999995</v>
      </c>
      <c r="N164" s="76">
        <v>117.83</v>
      </c>
      <c r="O164" s="76">
        <v>633.94404070600001</v>
      </c>
      <c r="P164" s="76">
        <v>0.05</v>
      </c>
      <c r="Q164" s="76">
        <v>0.01</v>
      </c>
    </row>
    <row r="165" spans="2:17">
      <c r="B165" t="s">
        <v>3152</v>
      </c>
      <c r="C165" t="s">
        <v>2623</v>
      </c>
      <c r="D165" t="s">
        <v>2795</v>
      </c>
      <c r="E165" t="s">
        <v>2793</v>
      </c>
      <c r="F165" t="s">
        <v>709</v>
      </c>
      <c r="G165" t="s">
        <v>2794</v>
      </c>
      <c r="H165" t="s">
        <v>153</v>
      </c>
      <c r="I165" s="76">
        <v>1.25</v>
      </c>
      <c r="J165" t="s">
        <v>105</v>
      </c>
      <c r="K165" s="76">
        <v>3.3</v>
      </c>
      <c r="L165" s="76">
        <v>1.34</v>
      </c>
      <c r="M165" s="76">
        <v>241717.25</v>
      </c>
      <c r="N165" s="76">
        <v>117</v>
      </c>
      <c r="O165" s="76">
        <v>282.80918250000002</v>
      </c>
      <c r="P165" s="76">
        <v>0.02</v>
      </c>
      <c r="Q165" s="76">
        <v>0</v>
      </c>
    </row>
    <row r="166" spans="2:17">
      <c r="B166" t="s">
        <v>3152</v>
      </c>
      <c r="C166" t="s">
        <v>2623</v>
      </c>
      <c r="D166" t="s">
        <v>2804</v>
      </c>
      <c r="E166" t="s">
        <v>2793</v>
      </c>
      <c r="F166" t="s">
        <v>709</v>
      </c>
      <c r="G166" t="s">
        <v>2579</v>
      </c>
      <c r="H166" t="s">
        <v>153</v>
      </c>
      <c r="I166" s="76">
        <v>9.41</v>
      </c>
      <c r="J166" t="s">
        <v>105</v>
      </c>
      <c r="K166" s="76">
        <v>3.4</v>
      </c>
      <c r="L166" s="76">
        <v>3.38</v>
      </c>
      <c r="M166" s="76">
        <v>1718031.79</v>
      </c>
      <c r="N166" s="76">
        <v>101.37</v>
      </c>
      <c r="O166" s="76">
        <v>1741.568825523</v>
      </c>
      <c r="P166" s="76">
        <v>0.13</v>
      </c>
      <c r="Q166" s="76">
        <v>0.02</v>
      </c>
    </row>
    <row r="167" spans="2:17">
      <c r="B167" t="s">
        <v>3152</v>
      </c>
      <c r="C167" t="s">
        <v>2623</v>
      </c>
      <c r="D167" t="s">
        <v>2799</v>
      </c>
      <c r="E167" t="s">
        <v>2793</v>
      </c>
      <c r="F167" t="s">
        <v>709</v>
      </c>
      <c r="G167" t="s">
        <v>2579</v>
      </c>
      <c r="H167" t="s">
        <v>153</v>
      </c>
      <c r="I167" s="76">
        <v>1.24</v>
      </c>
      <c r="J167" t="s">
        <v>105</v>
      </c>
      <c r="K167" s="76">
        <v>3.4</v>
      </c>
      <c r="L167" s="76">
        <v>3.13</v>
      </c>
      <c r="M167" s="76">
        <v>771869.35</v>
      </c>
      <c r="N167" s="76">
        <v>101.22</v>
      </c>
      <c r="O167" s="76">
        <v>781.28615606999995</v>
      </c>
      <c r="P167" s="76">
        <v>0.06</v>
      </c>
      <c r="Q167" s="76">
        <v>0.01</v>
      </c>
    </row>
    <row r="168" spans="2:17">
      <c r="B168" t="s">
        <v>3153</v>
      </c>
      <c r="C168" t="s">
        <v>2623</v>
      </c>
      <c r="D168" t="s">
        <v>2829</v>
      </c>
      <c r="E168" t="s">
        <v>2830</v>
      </c>
      <c r="F168" t="s">
        <v>762</v>
      </c>
      <c r="G168" t="s">
        <v>2226</v>
      </c>
      <c r="H168" t="s">
        <v>154</v>
      </c>
      <c r="I168" s="76">
        <v>9.2100000000000009</v>
      </c>
      <c r="J168" t="s">
        <v>105</v>
      </c>
      <c r="K168" s="76">
        <v>4.03</v>
      </c>
      <c r="L168" s="76">
        <v>1.36</v>
      </c>
      <c r="M168" s="76">
        <v>3129407.59</v>
      </c>
      <c r="N168" s="76">
        <v>117.39</v>
      </c>
      <c r="O168" s="76">
        <v>3673.6115699010002</v>
      </c>
      <c r="P168" s="76">
        <v>0.28000000000000003</v>
      </c>
      <c r="Q168" s="76">
        <v>0.03</v>
      </c>
    </row>
    <row r="169" spans="2:17">
      <c r="B169" t="s">
        <v>3154</v>
      </c>
      <c r="C169" t="s">
        <v>2623</v>
      </c>
      <c r="D169" t="s">
        <v>2831</v>
      </c>
      <c r="E169" t="s">
        <v>995</v>
      </c>
      <c r="F169" t="s">
        <v>1057</v>
      </c>
      <c r="G169" t="s">
        <v>3155</v>
      </c>
      <c r="H169" t="s">
        <v>154</v>
      </c>
      <c r="I169" s="76">
        <v>12.95</v>
      </c>
      <c r="J169" t="s">
        <v>105</v>
      </c>
      <c r="K169" s="76">
        <v>6.7</v>
      </c>
      <c r="L169" s="76">
        <v>3.48</v>
      </c>
      <c r="M169" s="76">
        <v>7675317.3300000001</v>
      </c>
      <c r="N169" s="76">
        <v>138.06</v>
      </c>
      <c r="O169" s="76">
        <v>10596.543105798</v>
      </c>
      <c r="P169" s="76">
        <v>0.82</v>
      </c>
      <c r="Q169" s="76">
        <v>0.1</v>
      </c>
    </row>
    <row r="170" spans="2:17">
      <c r="B170" s="79" t="s">
        <v>3156</v>
      </c>
      <c r="C170" t="s">
        <v>2623</v>
      </c>
      <c r="D170" t="s">
        <v>2832</v>
      </c>
      <c r="E170" t="s">
        <v>1587</v>
      </c>
      <c r="F170" t="s">
        <v>832</v>
      </c>
      <c r="G170" t="s">
        <v>2833</v>
      </c>
      <c r="H170" t="s">
        <v>154</v>
      </c>
      <c r="I170" s="76">
        <v>1.91</v>
      </c>
      <c r="J170" t="s">
        <v>105</v>
      </c>
      <c r="K170" s="76">
        <v>6.2</v>
      </c>
      <c r="L170" s="76">
        <v>1.87</v>
      </c>
      <c r="M170" s="76">
        <v>14485129.25</v>
      </c>
      <c r="N170" s="76">
        <v>9.9999999999999995E-7</v>
      </c>
      <c r="O170" s="76">
        <v>1.4485129250000001E-4</v>
      </c>
      <c r="P170" s="76">
        <v>0</v>
      </c>
      <c r="Q170" s="76">
        <v>0</v>
      </c>
    </row>
    <row r="171" spans="2:17">
      <c r="B171" t="s">
        <v>3157</v>
      </c>
      <c r="C171" t="s">
        <v>2623</v>
      </c>
      <c r="D171" t="s">
        <v>2841</v>
      </c>
      <c r="E171" t="s">
        <v>2842</v>
      </c>
      <c r="F171" t="s">
        <v>271</v>
      </c>
      <c r="G171" t="s">
        <v>587</v>
      </c>
      <c r="H171" t="s">
        <v>836</v>
      </c>
      <c r="I171" s="76">
        <v>1.72</v>
      </c>
      <c r="J171" t="s">
        <v>105</v>
      </c>
      <c r="K171" s="76">
        <v>2.27</v>
      </c>
      <c r="L171" s="76">
        <v>1.69</v>
      </c>
      <c r="M171" s="76">
        <v>3119835.94</v>
      </c>
      <c r="N171" s="76">
        <v>101.39</v>
      </c>
      <c r="O171" s="76">
        <v>3163.2016595660002</v>
      </c>
      <c r="P171" s="76">
        <v>0.24</v>
      </c>
      <c r="Q171" s="76">
        <v>0.03</v>
      </c>
    </row>
    <row r="172" spans="2:17">
      <c r="B172" t="s">
        <v>3157</v>
      </c>
      <c r="C172" t="s">
        <v>2623</v>
      </c>
      <c r="D172" t="s">
        <v>2843</v>
      </c>
      <c r="E172" t="s">
        <v>2842</v>
      </c>
      <c r="F172" t="s">
        <v>271</v>
      </c>
      <c r="G172" t="s">
        <v>328</v>
      </c>
      <c r="H172" t="s">
        <v>836</v>
      </c>
      <c r="I172" s="76">
        <v>1.83</v>
      </c>
      <c r="J172" t="s">
        <v>105</v>
      </c>
      <c r="K172" s="76">
        <v>2.27</v>
      </c>
      <c r="L172" s="76">
        <v>0</v>
      </c>
      <c r="M172" s="76">
        <v>3119835.94</v>
      </c>
      <c r="N172" s="76">
        <v>101.21</v>
      </c>
      <c r="O172" s="76">
        <v>3157.585954874</v>
      </c>
      <c r="P172" s="76">
        <v>0.24</v>
      </c>
      <c r="Q172" s="76">
        <v>0.03</v>
      </c>
    </row>
    <row r="173" spans="2:17">
      <c r="B173" t="s">
        <v>3157</v>
      </c>
      <c r="C173" t="s">
        <v>2623</v>
      </c>
      <c r="D173" t="s">
        <v>2845</v>
      </c>
      <c r="E173" t="s">
        <v>2842</v>
      </c>
      <c r="F173" t="s">
        <v>271</v>
      </c>
      <c r="G173" t="s">
        <v>2434</v>
      </c>
      <c r="H173" t="s">
        <v>836</v>
      </c>
      <c r="I173" s="76">
        <v>1.72</v>
      </c>
      <c r="J173" t="s">
        <v>105</v>
      </c>
      <c r="K173" s="76">
        <v>2.27</v>
      </c>
      <c r="L173" s="76">
        <v>1.92</v>
      </c>
      <c r="M173" s="76">
        <v>3119835.94</v>
      </c>
      <c r="N173" s="76">
        <v>101.16</v>
      </c>
      <c r="O173" s="76">
        <v>3156.0260369040002</v>
      </c>
      <c r="P173" s="76">
        <v>0.24</v>
      </c>
      <c r="Q173" s="76">
        <v>0.03</v>
      </c>
    </row>
    <row r="174" spans="2:17">
      <c r="B174" t="s">
        <v>3157</v>
      </c>
      <c r="C174" t="s">
        <v>2623</v>
      </c>
      <c r="D174" t="s">
        <v>2844</v>
      </c>
      <c r="E174" t="s">
        <v>2842</v>
      </c>
      <c r="F174" t="s">
        <v>271</v>
      </c>
      <c r="G174" t="s">
        <v>406</v>
      </c>
      <c r="H174" t="s">
        <v>836</v>
      </c>
      <c r="I174" s="76">
        <v>2.0699999999999998</v>
      </c>
      <c r="J174" t="s">
        <v>105</v>
      </c>
      <c r="K174" s="76">
        <v>2.08</v>
      </c>
      <c r="L174" s="76">
        <v>2.1</v>
      </c>
      <c r="M174" s="76">
        <v>3327825</v>
      </c>
      <c r="N174" s="76">
        <v>100</v>
      </c>
      <c r="O174" s="76">
        <v>3327.8249999999998</v>
      </c>
      <c r="P174" s="76">
        <v>0.26</v>
      </c>
      <c r="Q174" s="76">
        <v>0.03</v>
      </c>
    </row>
    <row r="175" spans="2:17">
      <c r="B175" t="s">
        <v>3158</v>
      </c>
      <c r="C175" t="s">
        <v>2623</v>
      </c>
      <c r="D175" t="s">
        <v>2834</v>
      </c>
      <c r="E175" t="s">
        <v>1308</v>
      </c>
      <c r="F175" t="s">
        <v>271</v>
      </c>
      <c r="G175" t="s">
        <v>2546</v>
      </c>
      <c r="H175" t="s">
        <v>836</v>
      </c>
      <c r="I175" s="76">
        <v>3.41</v>
      </c>
      <c r="J175" t="s">
        <v>109</v>
      </c>
      <c r="K175" s="76">
        <v>4.25</v>
      </c>
      <c r="L175" s="76">
        <v>3.46</v>
      </c>
      <c r="M175" s="76">
        <v>246338.13</v>
      </c>
      <c r="N175" s="76">
        <v>100.88</v>
      </c>
      <c r="O175" s="76">
        <v>876.97734066477597</v>
      </c>
      <c r="P175" s="76">
        <v>7.0000000000000007E-2</v>
      </c>
      <c r="Q175" s="76">
        <v>0.01</v>
      </c>
    </row>
    <row r="176" spans="2:17">
      <c r="B176" t="s">
        <v>3158</v>
      </c>
      <c r="C176" t="s">
        <v>2623</v>
      </c>
      <c r="D176" t="s">
        <v>2835</v>
      </c>
      <c r="E176" t="s">
        <v>1308</v>
      </c>
      <c r="F176" t="s">
        <v>271</v>
      </c>
      <c r="G176" t="s">
        <v>2836</v>
      </c>
      <c r="H176" t="s">
        <v>836</v>
      </c>
      <c r="I176" s="76">
        <v>3.43</v>
      </c>
      <c r="J176" t="s">
        <v>109</v>
      </c>
      <c r="K176" s="76">
        <v>4.25</v>
      </c>
      <c r="L176" s="76">
        <v>3.37</v>
      </c>
      <c r="M176" s="76">
        <v>125263.35</v>
      </c>
      <c r="N176" s="76">
        <v>100.35</v>
      </c>
      <c r="O176" s="76">
        <v>443.601552417525</v>
      </c>
      <c r="P176" s="76">
        <v>0.03</v>
      </c>
      <c r="Q176" s="76">
        <v>0</v>
      </c>
    </row>
    <row r="177" spans="2:17">
      <c r="B177" t="s">
        <v>3158</v>
      </c>
      <c r="C177" t="s">
        <v>2623</v>
      </c>
      <c r="D177" t="s">
        <v>2837</v>
      </c>
      <c r="E177" t="s">
        <v>1308</v>
      </c>
      <c r="F177" t="s">
        <v>271</v>
      </c>
      <c r="G177" t="s">
        <v>296</v>
      </c>
      <c r="H177" t="s">
        <v>836</v>
      </c>
      <c r="I177" s="76">
        <v>3.15</v>
      </c>
      <c r="J177" t="s">
        <v>109</v>
      </c>
      <c r="K177" s="76">
        <v>4.59</v>
      </c>
      <c r="L177" s="76">
        <v>5.04</v>
      </c>
      <c r="M177" s="76">
        <v>12624.71</v>
      </c>
      <c r="N177" s="76">
        <v>100.24</v>
      </c>
      <c r="O177" s="76">
        <v>44.659527833816</v>
      </c>
      <c r="P177" s="76">
        <v>0</v>
      </c>
      <c r="Q177" s="76">
        <v>0</v>
      </c>
    </row>
    <row r="178" spans="2:17">
      <c r="B178" t="s">
        <v>3159</v>
      </c>
      <c r="C178" t="s">
        <v>2623</v>
      </c>
      <c r="D178" t="s">
        <v>2838</v>
      </c>
      <c r="E178" t="s">
        <v>2839</v>
      </c>
      <c r="F178" t="s">
        <v>271</v>
      </c>
      <c r="G178" t="s">
        <v>2656</v>
      </c>
      <c r="H178" t="s">
        <v>836</v>
      </c>
      <c r="I178" s="76">
        <v>10.34</v>
      </c>
      <c r="J178" t="s">
        <v>105</v>
      </c>
      <c r="K178" s="76">
        <v>4.8</v>
      </c>
      <c r="L178" s="76">
        <v>4.78</v>
      </c>
      <c r="M178" s="76">
        <v>2433300.4</v>
      </c>
      <c r="N178" s="76">
        <v>101.98</v>
      </c>
      <c r="O178" s="76">
        <v>2481.4797479200001</v>
      </c>
      <c r="P178" s="76">
        <v>0.19</v>
      </c>
      <c r="Q178" s="76">
        <v>0.02</v>
      </c>
    </row>
    <row r="179" spans="2:17">
      <c r="B179" t="s">
        <v>3159</v>
      </c>
      <c r="C179" t="s">
        <v>2623</v>
      </c>
      <c r="D179" t="s">
        <v>2840</v>
      </c>
      <c r="E179" t="s">
        <v>2839</v>
      </c>
      <c r="F179" t="s">
        <v>271</v>
      </c>
      <c r="G179" t="s">
        <v>2656</v>
      </c>
      <c r="H179" t="s">
        <v>836</v>
      </c>
      <c r="I179" s="76">
        <v>0.02</v>
      </c>
      <c r="J179" t="s">
        <v>105</v>
      </c>
      <c r="K179" s="76">
        <v>3.1</v>
      </c>
      <c r="L179" s="76">
        <v>2.66</v>
      </c>
      <c r="M179" s="76">
        <v>601414.94999999995</v>
      </c>
      <c r="N179" s="76">
        <v>100.61</v>
      </c>
      <c r="O179" s="76">
        <v>605.08358119499997</v>
      </c>
      <c r="P179" s="76">
        <v>0.05</v>
      </c>
      <c r="Q179" s="76">
        <v>0.01</v>
      </c>
    </row>
    <row r="180" spans="2:17">
      <c r="B180" s="88" t="s">
        <v>2846</v>
      </c>
      <c r="I180" s="89">
        <v>0.7</v>
      </c>
      <c r="L180" s="89">
        <v>2.08</v>
      </c>
      <c r="M180" s="89">
        <v>4487511.45</v>
      </c>
      <c r="O180" s="89">
        <v>4576.5740207700001</v>
      </c>
      <c r="P180" s="89">
        <v>0.35</v>
      </c>
      <c r="Q180" s="89">
        <v>0.04</v>
      </c>
    </row>
    <row r="181" spans="2:17">
      <c r="B181" t="s">
        <v>3160</v>
      </c>
      <c r="C181" t="s">
        <v>2623</v>
      </c>
      <c r="D181" t="s">
        <v>2847</v>
      </c>
      <c r="E181" t="s">
        <v>1050</v>
      </c>
      <c r="F181" t="s">
        <v>716</v>
      </c>
      <c r="G181" t="s">
        <v>2848</v>
      </c>
      <c r="H181" t="s">
        <v>154</v>
      </c>
      <c r="I181" s="76">
        <v>0.36</v>
      </c>
      <c r="J181" t="s">
        <v>105</v>
      </c>
      <c r="K181" s="76">
        <v>4.25</v>
      </c>
      <c r="L181" s="76">
        <v>3.33</v>
      </c>
      <c r="M181" s="76">
        <v>1295919.51</v>
      </c>
      <c r="N181" s="76">
        <v>100.42</v>
      </c>
      <c r="O181" s="76">
        <v>1301.362371942</v>
      </c>
      <c r="P181" s="76">
        <v>0.1</v>
      </c>
      <c r="Q181" s="76">
        <v>0.01</v>
      </c>
    </row>
    <row r="182" spans="2:17">
      <c r="B182" t="s">
        <v>3160</v>
      </c>
      <c r="C182" t="s">
        <v>2623</v>
      </c>
      <c r="D182" t="s">
        <v>2849</v>
      </c>
      <c r="E182" t="s">
        <v>1050</v>
      </c>
      <c r="F182" t="s">
        <v>762</v>
      </c>
      <c r="G182" t="s">
        <v>2850</v>
      </c>
      <c r="H182" t="s">
        <v>154</v>
      </c>
      <c r="I182" s="76">
        <v>0.84</v>
      </c>
      <c r="J182" t="s">
        <v>105</v>
      </c>
      <c r="K182" s="76">
        <v>4.5</v>
      </c>
      <c r="L182" s="76">
        <v>1.59</v>
      </c>
      <c r="M182" s="76">
        <v>3191591.94</v>
      </c>
      <c r="N182" s="76">
        <v>102.62</v>
      </c>
      <c r="O182" s="76">
        <v>3275.2116488279999</v>
      </c>
      <c r="P182" s="76">
        <v>0.25</v>
      </c>
      <c r="Q182" s="76">
        <v>0.03</v>
      </c>
    </row>
    <row r="183" spans="2:17">
      <c r="B183" s="88" t="s">
        <v>2851</v>
      </c>
      <c r="I183" s="89">
        <v>0</v>
      </c>
      <c r="L183" s="89">
        <v>0</v>
      </c>
      <c r="M183" s="89">
        <v>0</v>
      </c>
      <c r="O183" s="89">
        <v>0</v>
      </c>
      <c r="P183" s="89">
        <v>0</v>
      </c>
      <c r="Q183" s="89">
        <v>0</v>
      </c>
    </row>
    <row r="184" spans="2:17">
      <c r="B184" s="88" t="s">
        <v>2852</v>
      </c>
      <c r="I184" s="89">
        <v>0</v>
      </c>
      <c r="L184" s="89">
        <v>0</v>
      </c>
      <c r="M184" s="89">
        <v>0</v>
      </c>
      <c r="O184" s="89">
        <v>0</v>
      </c>
      <c r="P184" s="89">
        <v>0</v>
      </c>
      <c r="Q184" s="89">
        <v>0</v>
      </c>
    </row>
    <row r="185" spans="2:17">
      <c r="B185" t="s">
        <v>271</v>
      </c>
      <c r="D185" t="s">
        <v>271</v>
      </c>
      <c r="F185" t="s">
        <v>271</v>
      </c>
      <c r="I185" s="76">
        <v>0</v>
      </c>
      <c r="J185" t="s">
        <v>271</v>
      </c>
      <c r="K185" s="76">
        <v>0</v>
      </c>
      <c r="L185" s="76">
        <v>0</v>
      </c>
      <c r="M185" s="76">
        <v>0</v>
      </c>
      <c r="N185" s="76">
        <v>0</v>
      </c>
      <c r="O185" s="76">
        <v>0</v>
      </c>
      <c r="P185" s="76">
        <v>0</v>
      </c>
      <c r="Q185" s="76">
        <v>0</v>
      </c>
    </row>
    <row r="186" spans="2:17">
      <c r="B186" s="88" t="s">
        <v>2853</v>
      </c>
      <c r="I186" s="89">
        <v>0</v>
      </c>
      <c r="L186" s="89">
        <v>0</v>
      </c>
      <c r="M186" s="89">
        <v>0</v>
      </c>
      <c r="O186" s="89">
        <v>0</v>
      </c>
      <c r="P186" s="89">
        <v>0</v>
      </c>
      <c r="Q186" s="89">
        <v>0</v>
      </c>
    </row>
    <row r="187" spans="2:17">
      <c r="B187" t="s">
        <v>271</v>
      </c>
      <c r="D187" t="s">
        <v>271</v>
      </c>
      <c r="F187" t="s">
        <v>271</v>
      </c>
      <c r="I187" s="76">
        <v>0</v>
      </c>
      <c r="J187" t="s">
        <v>271</v>
      </c>
      <c r="K187" s="76">
        <v>0</v>
      </c>
      <c r="L187" s="76">
        <v>0</v>
      </c>
      <c r="M187" s="76">
        <v>0</v>
      </c>
      <c r="N187" s="76">
        <v>0</v>
      </c>
      <c r="O187" s="76">
        <v>0</v>
      </c>
      <c r="P187" s="76">
        <v>0</v>
      </c>
      <c r="Q187" s="76">
        <v>0</v>
      </c>
    </row>
    <row r="188" spans="2:17">
      <c r="B188" s="88" t="s">
        <v>2854</v>
      </c>
      <c r="I188" s="89">
        <v>0</v>
      </c>
      <c r="L188" s="89">
        <v>0</v>
      </c>
      <c r="M188" s="89">
        <v>0</v>
      </c>
      <c r="O188" s="89">
        <v>0</v>
      </c>
      <c r="P188" s="89">
        <v>0</v>
      </c>
      <c r="Q188" s="89">
        <v>0</v>
      </c>
    </row>
    <row r="189" spans="2:17">
      <c r="B189" t="s">
        <v>271</v>
      </c>
      <c r="D189" t="s">
        <v>271</v>
      </c>
      <c r="F189" t="s">
        <v>271</v>
      </c>
      <c r="I189" s="76">
        <v>0</v>
      </c>
      <c r="J189" t="s">
        <v>271</v>
      </c>
      <c r="K189" s="76">
        <v>0</v>
      </c>
      <c r="L189" s="76">
        <v>0</v>
      </c>
      <c r="M189" s="76">
        <v>0</v>
      </c>
      <c r="N189" s="76">
        <v>0</v>
      </c>
      <c r="O189" s="76">
        <v>0</v>
      </c>
      <c r="P189" s="76">
        <v>0</v>
      </c>
      <c r="Q189" s="76">
        <v>0</v>
      </c>
    </row>
    <row r="190" spans="2:17">
      <c r="B190" s="88" t="s">
        <v>2855</v>
      </c>
      <c r="I190" s="89">
        <v>0</v>
      </c>
      <c r="L190" s="89">
        <v>0</v>
      </c>
      <c r="M190" s="89">
        <v>0</v>
      </c>
      <c r="O190" s="89">
        <v>0</v>
      </c>
      <c r="P190" s="89">
        <v>0</v>
      </c>
      <c r="Q190" s="89">
        <v>0</v>
      </c>
    </row>
    <row r="191" spans="2:17">
      <c r="B191" t="s">
        <v>271</v>
      </c>
      <c r="D191" t="s">
        <v>271</v>
      </c>
      <c r="F191" t="s">
        <v>271</v>
      </c>
      <c r="I191" s="76">
        <v>0</v>
      </c>
      <c r="J191" t="s">
        <v>271</v>
      </c>
      <c r="K191" s="76">
        <v>0</v>
      </c>
      <c r="L191" s="76">
        <v>0</v>
      </c>
      <c r="M191" s="76">
        <v>0</v>
      </c>
      <c r="N191" s="76">
        <v>0</v>
      </c>
      <c r="O191" s="76">
        <v>0</v>
      </c>
      <c r="P191" s="76">
        <v>0</v>
      </c>
      <c r="Q191" s="76">
        <v>0</v>
      </c>
    </row>
    <row r="192" spans="2:17">
      <c r="B192" s="88" t="s">
        <v>276</v>
      </c>
      <c r="I192" s="89">
        <v>5</v>
      </c>
      <c r="L192" s="89">
        <v>3.88</v>
      </c>
      <c r="M192" s="89">
        <v>33070224.359999999</v>
      </c>
      <c r="O192" s="89">
        <v>123945.91536509461</v>
      </c>
      <c r="P192" s="89">
        <v>9.5299999999999994</v>
      </c>
      <c r="Q192" s="89">
        <v>1.1299999999999999</v>
      </c>
    </row>
    <row r="193" spans="2:17">
      <c r="B193" s="88" t="s">
        <v>2856</v>
      </c>
      <c r="I193" s="89">
        <v>0</v>
      </c>
      <c r="L193" s="89">
        <v>0</v>
      </c>
      <c r="M193" s="89">
        <v>0</v>
      </c>
      <c r="O193" s="89">
        <v>0</v>
      </c>
      <c r="P193" s="89">
        <v>0</v>
      </c>
      <c r="Q193" s="89">
        <v>0</v>
      </c>
    </row>
    <row r="194" spans="2:17">
      <c r="B194" t="s">
        <v>271</v>
      </c>
      <c r="D194" t="s">
        <v>271</v>
      </c>
      <c r="F194" t="s">
        <v>271</v>
      </c>
      <c r="I194" s="76">
        <v>0</v>
      </c>
      <c r="J194" t="s">
        <v>271</v>
      </c>
      <c r="K194" s="76">
        <v>0</v>
      </c>
      <c r="L194" s="76">
        <v>0</v>
      </c>
      <c r="M194" s="76">
        <v>0</v>
      </c>
      <c r="N194" s="76">
        <v>0</v>
      </c>
      <c r="O194" s="76">
        <v>0</v>
      </c>
      <c r="P194" s="76">
        <v>0</v>
      </c>
      <c r="Q194" s="76">
        <v>0</v>
      </c>
    </row>
    <row r="195" spans="2:17">
      <c r="B195" s="88" t="s">
        <v>2635</v>
      </c>
      <c r="I195" s="89">
        <v>0</v>
      </c>
      <c r="L195" s="89">
        <v>0</v>
      </c>
      <c r="M195" s="89">
        <v>0</v>
      </c>
      <c r="O195" s="89">
        <v>0</v>
      </c>
      <c r="P195" s="89">
        <v>0</v>
      </c>
      <c r="Q195" s="89">
        <v>0</v>
      </c>
    </row>
    <row r="196" spans="2:17">
      <c r="B196" t="s">
        <v>271</v>
      </c>
      <c r="D196" t="s">
        <v>271</v>
      </c>
      <c r="F196" t="s">
        <v>271</v>
      </c>
      <c r="I196" s="76">
        <v>0</v>
      </c>
      <c r="J196" t="s">
        <v>271</v>
      </c>
      <c r="K196" s="76">
        <v>0</v>
      </c>
      <c r="L196" s="76">
        <v>0</v>
      </c>
      <c r="M196" s="76">
        <v>0</v>
      </c>
      <c r="N196" s="76">
        <v>0</v>
      </c>
      <c r="O196" s="76">
        <v>0</v>
      </c>
      <c r="P196" s="76">
        <v>0</v>
      </c>
      <c r="Q196" s="76">
        <v>0</v>
      </c>
    </row>
    <row r="197" spans="2:17">
      <c r="B197" s="88" t="s">
        <v>2636</v>
      </c>
      <c r="I197" s="89">
        <v>5</v>
      </c>
      <c r="L197" s="89">
        <v>3.88</v>
      </c>
      <c r="M197" s="89">
        <v>33070224.359999999</v>
      </c>
      <c r="O197" s="89">
        <v>123945.91536509461</v>
      </c>
      <c r="P197" s="89">
        <v>9.5299999999999994</v>
      </c>
      <c r="Q197" s="89">
        <v>1.1299999999999999</v>
      </c>
    </row>
    <row r="198" spans="2:17">
      <c r="B198" t="s">
        <v>3161</v>
      </c>
      <c r="C198" t="s">
        <v>2623</v>
      </c>
      <c r="D198" t="s">
        <v>2896</v>
      </c>
      <c r="E198" t="s">
        <v>3162</v>
      </c>
      <c r="F198" t="s">
        <v>563</v>
      </c>
      <c r="G198" t="s">
        <v>2785</v>
      </c>
      <c r="H198" t="s">
        <v>154</v>
      </c>
      <c r="I198" s="76">
        <v>1.61</v>
      </c>
      <c r="J198" t="s">
        <v>109</v>
      </c>
      <c r="K198" s="76">
        <v>4.9000000000000004</v>
      </c>
      <c r="L198" s="76">
        <v>3.25</v>
      </c>
      <c r="M198" s="76">
        <v>1988350.33</v>
      </c>
      <c r="N198" s="76">
        <v>100.81999999999994</v>
      </c>
      <c r="O198" s="76">
        <v>7074.4267987494704</v>
      </c>
      <c r="P198" s="76">
        <v>0.54</v>
      </c>
      <c r="Q198" s="76">
        <v>0.06</v>
      </c>
    </row>
    <row r="199" spans="2:17">
      <c r="B199" t="s">
        <v>3163</v>
      </c>
      <c r="C199" t="s">
        <v>2623</v>
      </c>
      <c r="D199" t="s">
        <v>2897</v>
      </c>
      <c r="E199" t="s">
        <v>3164</v>
      </c>
      <c r="F199" t="s">
        <v>563</v>
      </c>
      <c r="G199" t="s">
        <v>2898</v>
      </c>
      <c r="H199" t="s">
        <v>154</v>
      </c>
      <c r="I199" s="76">
        <v>2.04</v>
      </c>
      <c r="J199" t="s">
        <v>109</v>
      </c>
      <c r="K199" s="76">
        <v>3.88</v>
      </c>
      <c r="L199" s="76">
        <v>3.4</v>
      </c>
      <c r="M199" s="76">
        <v>596915.06999999995</v>
      </c>
      <c r="N199" s="76">
        <v>101.50999999999986</v>
      </c>
      <c r="O199" s="76">
        <v>2138.3216325886501</v>
      </c>
      <c r="P199" s="76">
        <v>0.16</v>
      </c>
      <c r="Q199" s="76">
        <v>0.02</v>
      </c>
    </row>
    <row r="200" spans="2:17">
      <c r="B200" t="s">
        <v>3163</v>
      </c>
      <c r="C200" t="s">
        <v>2623</v>
      </c>
      <c r="D200" t="s">
        <v>2899</v>
      </c>
      <c r="E200" t="s">
        <v>3164</v>
      </c>
      <c r="F200" t="s">
        <v>563</v>
      </c>
      <c r="G200" t="s">
        <v>2900</v>
      </c>
      <c r="H200" t="s">
        <v>154</v>
      </c>
      <c r="I200" s="76">
        <v>3.14</v>
      </c>
      <c r="J200" t="s">
        <v>109</v>
      </c>
      <c r="K200" s="76">
        <v>3.88</v>
      </c>
      <c r="L200" s="76">
        <v>3.7</v>
      </c>
      <c r="M200" s="76">
        <v>188877.8</v>
      </c>
      <c r="N200" s="76">
        <v>101.51</v>
      </c>
      <c r="O200" s="76">
        <v>676.61465751861999</v>
      </c>
      <c r="P200" s="76">
        <v>0.05</v>
      </c>
      <c r="Q200" s="76">
        <v>0.01</v>
      </c>
    </row>
    <row r="201" spans="2:17">
      <c r="B201" t="s">
        <v>3163</v>
      </c>
      <c r="C201" t="s">
        <v>2623</v>
      </c>
      <c r="D201" t="s">
        <v>2901</v>
      </c>
      <c r="E201" t="s">
        <v>3164</v>
      </c>
      <c r="F201" t="s">
        <v>563</v>
      </c>
      <c r="G201" t="s">
        <v>2902</v>
      </c>
      <c r="H201" t="s">
        <v>154</v>
      </c>
      <c r="I201" s="76">
        <v>3.15</v>
      </c>
      <c r="J201" t="s">
        <v>109</v>
      </c>
      <c r="K201" s="76">
        <v>3.88</v>
      </c>
      <c r="L201" s="76">
        <v>2.82</v>
      </c>
      <c r="M201" s="76">
        <v>246008.93</v>
      </c>
      <c r="N201" s="76">
        <v>101.51</v>
      </c>
      <c r="O201" s="76">
        <v>881.27481323094696</v>
      </c>
      <c r="P201" s="76">
        <v>7.0000000000000007E-2</v>
      </c>
      <c r="Q201" s="76">
        <v>0.01</v>
      </c>
    </row>
    <row r="202" spans="2:17">
      <c r="B202" t="s">
        <v>3163</v>
      </c>
      <c r="C202" t="s">
        <v>2623</v>
      </c>
      <c r="D202" t="s">
        <v>2903</v>
      </c>
      <c r="E202" t="s">
        <v>3164</v>
      </c>
      <c r="F202" t="s">
        <v>563</v>
      </c>
      <c r="G202" t="s">
        <v>1101</v>
      </c>
      <c r="H202" t="s">
        <v>154</v>
      </c>
      <c r="I202" s="76">
        <v>4.47</v>
      </c>
      <c r="J202" t="s">
        <v>109</v>
      </c>
      <c r="K202" s="76">
        <v>3.88</v>
      </c>
      <c r="L202" s="76">
        <v>4.4800000000000004</v>
      </c>
      <c r="M202" s="76">
        <v>241950.15</v>
      </c>
      <c r="N202" s="76">
        <v>101.51</v>
      </c>
      <c r="O202" s="76">
        <v>866.73509474818502</v>
      </c>
      <c r="P202" s="76">
        <v>7.0000000000000007E-2</v>
      </c>
      <c r="Q202" s="76">
        <v>0.01</v>
      </c>
    </row>
    <row r="203" spans="2:17">
      <c r="B203" t="s">
        <v>3163</v>
      </c>
      <c r="C203" t="s">
        <v>2623</v>
      </c>
      <c r="D203" t="s">
        <v>2904</v>
      </c>
      <c r="E203" t="s">
        <v>3164</v>
      </c>
      <c r="F203" t="s">
        <v>563</v>
      </c>
      <c r="G203" t="s">
        <v>2787</v>
      </c>
      <c r="H203" t="s">
        <v>154</v>
      </c>
      <c r="I203" s="76">
        <v>4.47</v>
      </c>
      <c r="J203" t="s">
        <v>109</v>
      </c>
      <c r="K203" s="76">
        <v>3.88</v>
      </c>
      <c r="L203" s="76">
        <v>4.4800000000000004</v>
      </c>
      <c r="M203" s="76">
        <v>320779.15000000002</v>
      </c>
      <c r="N203" s="76">
        <v>101.50999999999956</v>
      </c>
      <c r="O203" s="76">
        <v>1149.1232676172799</v>
      </c>
      <c r="P203" s="76">
        <v>0.09</v>
      </c>
      <c r="Q203" s="76">
        <v>0.01</v>
      </c>
    </row>
    <row r="204" spans="2:17">
      <c r="B204" t="s">
        <v>3163</v>
      </c>
      <c r="C204" t="s">
        <v>2623</v>
      </c>
      <c r="D204" t="s">
        <v>2905</v>
      </c>
      <c r="E204" t="s">
        <v>3164</v>
      </c>
      <c r="F204" t="s">
        <v>563</v>
      </c>
      <c r="G204" t="s">
        <v>2298</v>
      </c>
      <c r="H204" t="s">
        <v>154</v>
      </c>
      <c r="I204" s="76">
        <v>4.47</v>
      </c>
      <c r="J204" t="s">
        <v>109</v>
      </c>
      <c r="K204" s="76">
        <v>2.5</v>
      </c>
      <c r="L204" s="76">
        <v>4.4800000000000004</v>
      </c>
      <c r="M204" s="76">
        <v>273169.82</v>
      </c>
      <c r="N204" s="76">
        <v>101.51</v>
      </c>
      <c r="O204" s="76">
        <v>978.57294083117802</v>
      </c>
      <c r="P204" s="76">
        <v>0.08</v>
      </c>
      <c r="Q204" s="76">
        <v>0.01</v>
      </c>
    </row>
    <row r="205" spans="2:17">
      <c r="B205" t="s">
        <v>3163</v>
      </c>
      <c r="C205" t="s">
        <v>2623</v>
      </c>
      <c r="D205" t="s">
        <v>2906</v>
      </c>
      <c r="E205" t="s">
        <v>3164</v>
      </c>
      <c r="F205" t="s">
        <v>563</v>
      </c>
      <c r="G205" t="s">
        <v>855</v>
      </c>
      <c r="H205" t="s">
        <v>154</v>
      </c>
      <c r="I205" s="76">
        <v>4.47</v>
      </c>
      <c r="J205" t="s">
        <v>109</v>
      </c>
      <c r="K205" s="76">
        <v>2.5</v>
      </c>
      <c r="L205" s="76">
        <v>4.4800000000000004</v>
      </c>
      <c r="M205" s="76">
        <v>102243.56</v>
      </c>
      <c r="N205" s="76">
        <v>101.51</v>
      </c>
      <c r="O205" s="76">
        <v>366.26586784092399</v>
      </c>
      <c r="P205" s="76">
        <v>0.03</v>
      </c>
      <c r="Q205" s="76">
        <v>0</v>
      </c>
    </row>
    <row r="206" spans="2:17">
      <c r="B206" t="s">
        <v>3163</v>
      </c>
      <c r="C206" t="s">
        <v>2623</v>
      </c>
      <c r="D206" t="s">
        <v>2907</v>
      </c>
      <c r="E206" t="s">
        <v>3164</v>
      </c>
      <c r="F206" t="s">
        <v>563</v>
      </c>
      <c r="G206" t="s">
        <v>2378</v>
      </c>
      <c r="H206" t="s">
        <v>154</v>
      </c>
      <c r="I206" s="76">
        <v>3.34</v>
      </c>
      <c r="J206" t="s">
        <v>109</v>
      </c>
      <c r="K206" s="76">
        <v>2.5</v>
      </c>
      <c r="L206" s="76">
        <v>2.37</v>
      </c>
      <c r="M206" s="76">
        <v>138145.88</v>
      </c>
      <c r="N206" s="76">
        <v>101.51</v>
      </c>
      <c r="O206" s="76">
        <v>494.87831435885198</v>
      </c>
      <c r="P206" s="76">
        <v>0.04</v>
      </c>
      <c r="Q206" s="76">
        <v>0</v>
      </c>
    </row>
    <row r="207" spans="2:17">
      <c r="B207" t="s">
        <v>3163</v>
      </c>
      <c r="C207" t="s">
        <v>2623</v>
      </c>
      <c r="D207" t="s">
        <v>2908</v>
      </c>
      <c r="E207" t="s">
        <v>3164</v>
      </c>
      <c r="F207" t="s">
        <v>563</v>
      </c>
      <c r="G207" t="s">
        <v>406</v>
      </c>
      <c r="H207" t="s">
        <v>154</v>
      </c>
      <c r="I207" s="76">
        <v>3.36</v>
      </c>
      <c r="J207" t="s">
        <v>109</v>
      </c>
      <c r="K207" s="76">
        <v>2.5</v>
      </c>
      <c r="L207" s="76">
        <v>0</v>
      </c>
      <c r="M207" s="76">
        <v>142828</v>
      </c>
      <c r="N207" s="76">
        <v>100</v>
      </c>
      <c r="O207" s="76">
        <v>504.04001199999999</v>
      </c>
      <c r="P207" s="76">
        <v>0.04</v>
      </c>
      <c r="Q207" s="76">
        <v>0</v>
      </c>
    </row>
    <row r="208" spans="2:17">
      <c r="B208" t="s">
        <v>3165</v>
      </c>
      <c r="C208" t="s">
        <v>2623</v>
      </c>
      <c r="D208" t="s">
        <v>2883</v>
      </c>
      <c r="E208" t="s">
        <v>3166</v>
      </c>
      <c r="F208" t="s">
        <v>563</v>
      </c>
      <c r="G208" t="s">
        <v>628</v>
      </c>
      <c r="H208" t="s">
        <v>154</v>
      </c>
      <c r="I208" s="76">
        <v>3.69</v>
      </c>
      <c r="J208" t="s">
        <v>109</v>
      </c>
      <c r="K208" s="76">
        <v>3.71</v>
      </c>
      <c r="L208" s="76">
        <v>3.34</v>
      </c>
      <c r="M208" s="76">
        <v>1730255.8</v>
      </c>
      <c r="N208" s="76">
        <v>103.43</v>
      </c>
      <c r="O208" s="76">
        <v>6315.51101243426</v>
      </c>
      <c r="P208" s="76">
        <v>0.49</v>
      </c>
      <c r="Q208" s="76">
        <v>0.06</v>
      </c>
    </row>
    <row r="209" spans="2:17">
      <c r="B209" t="s">
        <v>3165</v>
      </c>
      <c r="C209" t="s">
        <v>2623</v>
      </c>
      <c r="D209" t="s">
        <v>2884</v>
      </c>
      <c r="E209" t="s">
        <v>3166</v>
      </c>
      <c r="F209" t="s">
        <v>563</v>
      </c>
      <c r="G209" t="s">
        <v>2683</v>
      </c>
      <c r="H209" t="s">
        <v>154</v>
      </c>
      <c r="I209" s="76">
        <v>3.69</v>
      </c>
      <c r="J209" t="s">
        <v>109</v>
      </c>
      <c r="K209" s="76">
        <v>3.71</v>
      </c>
      <c r="L209" s="76">
        <v>3.43</v>
      </c>
      <c r="M209" s="76">
        <v>64610</v>
      </c>
      <c r="N209" s="76">
        <v>103.43</v>
      </c>
      <c r="O209" s="76">
        <v>235.829388067</v>
      </c>
      <c r="P209" s="76">
        <v>0.02</v>
      </c>
      <c r="Q209" s="76">
        <v>0</v>
      </c>
    </row>
    <row r="210" spans="2:17">
      <c r="B210" t="s">
        <v>3165</v>
      </c>
      <c r="C210" t="s">
        <v>2623</v>
      </c>
      <c r="D210" t="s">
        <v>2885</v>
      </c>
      <c r="E210" t="s">
        <v>3166</v>
      </c>
      <c r="F210" t="s">
        <v>563</v>
      </c>
      <c r="G210" t="s">
        <v>965</v>
      </c>
      <c r="H210" t="s">
        <v>154</v>
      </c>
      <c r="I210" s="76">
        <v>3.69</v>
      </c>
      <c r="J210" t="s">
        <v>109</v>
      </c>
      <c r="K210" s="76">
        <v>3.71</v>
      </c>
      <c r="L210" s="76">
        <v>3.61</v>
      </c>
      <c r="M210" s="76">
        <v>308537</v>
      </c>
      <c r="N210" s="76">
        <v>103.43</v>
      </c>
      <c r="O210" s="76">
        <v>1126.1738416039</v>
      </c>
      <c r="P210" s="76">
        <v>0.09</v>
      </c>
      <c r="Q210" s="76">
        <v>0.01</v>
      </c>
    </row>
    <row r="211" spans="2:17">
      <c r="B211" t="s">
        <v>3165</v>
      </c>
      <c r="C211" t="s">
        <v>2623</v>
      </c>
      <c r="D211" t="s">
        <v>2886</v>
      </c>
      <c r="E211" t="s">
        <v>3166</v>
      </c>
      <c r="F211" t="s">
        <v>563</v>
      </c>
      <c r="G211" t="s">
        <v>2450</v>
      </c>
      <c r="H211" t="s">
        <v>154</v>
      </c>
      <c r="I211" s="76">
        <v>3.71</v>
      </c>
      <c r="J211" t="s">
        <v>109</v>
      </c>
      <c r="K211" s="76">
        <v>3.71</v>
      </c>
      <c r="L211" s="76">
        <v>2.31</v>
      </c>
      <c r="M211" s="76">
        <v>228734</v>
      </c>
      <c r="N211" s="76">
        <v>103.43</v>
      </c>
      <c r="O211" s="76">
        <v>834.8893244098</v>
      </c>
      <c r="P211" s="76">
        <v>0.06</v>
      </c>
      <c r="Q211" s="76">
        <v>0.01</v>
      </c>
    </row>
    <row r="212" spans="2:17">
      <c r="B212" t="s">
        <v>3165</v>
      </c>
      <c r="C212" t="s">
        <v>2623</v>
      </c>
      <c r="D212" t="s">
        <v>2887</v>
      </c>
      <c r="E212" t="s">
        <v>3166</v>
      </c>
      <c r="F212" t="s">
        <v>563</v>
      </c>
      <c r="G212" t="s">
        <v>724</v>
      </c>
      <c r="H212" t="s">
        <v>154</v>
      </c>
      <c r="I212" s="76">
        <v>3.81</v>
      </c>
      <c r="J212" t="s">
        <v>109</v>
      </c>
      <c r="K212" s="76">
        <v>3.71</v>
      </c>
      <c r="L212" s="76">
        <v>2.27</v>
      </c>
      <c r="M212" s="76">
        <v>239593</v>
      </c>
      <c r="N212" s="76">
        <v>103.43</v>
      </c>
      <c r="O212" s="76">
        <v>874.52515980709995</v>
      </c>
      <c r="P212" s="76">
        <v>7.0000000000000007E-2</v>
      </c>
      <c r="Q212" s="76">
        <v>0.01</v>
      </c>
    </row>
    <row r="213" spans="2:17">
      <c r="B213" t="s">
        <v>3165</v>
      </c>
      <c r="C213" t="s">
        <v>2623</v>
      </c>
      <c r="D213" t="s">
        <v>2888</v>
      </c>
      <c r="E213" t="s">
        <v>3166</v>
      </c>
      <c r="F213" t="s">
        <v>563</v>
      </c>
      <c r="G213" t="s">
        <v>1101</v>
      </c>
      <c r="H213" t="s">
        <v>154</v>
      </c>
      <c r="I213" s="76">
        <v>4.84</v>
      </c>
      <c r="J213" t="s">
        <v>109</v>
      </c>
      <c r="K213" s="76">
        <v>3.71</v>
      </c>
      <c r="L213" s="76">
        <v>5.01</v>
      </c>
      <c r="M213" s="76">
        <v>278935.88</v>
      </c>
      <c r="N213" s="76">
        <v>103.4300000000004</v>
      </c>
      <c r="O213" s="76">
        <v>1018.12843043384</v>
      </c>
      <c r="P213" s="76">
        <v>0.08</v>
      </c>
      <c r="Q213" s="76">
        <v>0.01</v>
      </c>
    </row>
    <row r="214" spans="2:17">
      <c r="B214" t="s">
        <v>3165</v>
      </c>
      <c r="C214" t="s">
        <v>2623</v>
      </c>
      <c r="D214" t="s">
        <v>2889</v>
      </c>
      <c r="E214" t="s">
        <v>3166</v>
      </c>
      <c r="F214" t="s">
        <v>563</v>
      </c>
      <c r="G214" t="s">
        <v>2787</v>
      </c>
      <c r="H214" t="s">
        <v>154</v>
      </c>
      <c r="I214" s="76">
        <v>4.84</v>
      </c>
      <c r="J214" t="s">
        <v>109</v>
      </c>
      <c r="K214" s="76">
        <v>3.71</v>
      </c>
      <c r="L214" s="76">
        <v>5.01</v>
      </c>
      <c r="M214" s="76">
        <v>342212</v>
      </c>
      <c r="N214" s="76">
        <v>103.43</v>
      </c>
      <c r="O214" s="76">
        <v>1249.0890968763999</v>
      </c>
      <c r="P214" s="76">
        <v>0.1</v>
      </c>
      <c r="Q214" s="76">
        <v>0.01</v>
      </c>
    </row>
    <row r="215" spans="2:17">
      <c r="B215" t="s">
        <v>3165</v>
      </c>
      <c r="C215" t="s">
        <v>2623</v>
      </c>
      <c r="D215" t="s">
        <v>2890</v>
      </c>
      <c r="E215" t="s">
        <v>3166</v>
      </c>
      <c r="F215" t="s">
        <v>563</v>
      </c>
      <c r="G215" t="s">
        <v>2251</v>
      </c>
      <c r="H215" t="s">
        <v>154</v>
      </c>
      <c r="I215" s="76">
        <v>4.84</v>
      </c>
      <c r="J215" t="s">
        <v>109</v>
      </c>
      <c r="K215" s="76">
        <v>3.71</v>
      </c>
      <c r="L215" s="76">
        <v>5.01</v>
      </c>
      <c r="M215" s="76">
        <v>301851</v>
      </c>
      <c r="N215" s="76">
        <v>103.43</v>
      </c>
      <c r="O215" s="76">
        <v>1101.7696427397</v>
      </c>
      <c r="P215" s="76">
        <v>0.08</v>
      </c>
      <c r="Q215" s="76">
        <v>0.01</v>
      </c>
    </row>
    <row r="216" spans="2:17">
      <c r="B216" t="s">
        <v>3167</v>
      </c>
      <c r="C216" t="s">
        <v>2623</v>
      </c>
      <c r="D216" t="s">
        <v>2891</v>
      </c>
      <c r="E216" t="s">
        <v>3168</v>
      </c>
      <c r="F216" t="s">
        <v>563</v>
      </c>
      <c r="G216" t="s">
        <v>2892</v>
      </c>
      <c r="H216" t="s">
        <v>154</v>
      </c>
      <c r="I216" s="76">
        <v>2.2599999999999998</v>
      </c>
      <c r="J216" t="s">
        <v>109</v>
      </c>
      <c r="K216" s="76">
        <v>4.34</v>
      </c>
      <c r="L216" s="76">
        <v>3.26</v>
      </c>
      <c r="M216" s="76">
        <v>1291514.53</v>
      </c>
      <c r="N216" s="76">
        <v>100.3</v>
      </c>
      <c r="O216" s="76">
        <v>4571.4280406991102</v>
      </c>
      <c r="P216" s="76">
        <v>0.35</v>
      </c>
      <c r="Q216" s="76">
        <v>0.04</v>
      </c>
    </row>
    <row r="217" spans="2:17">
      <c r="B217" t="s">
        <v>3167</v>
      </c>
      <c r="C217" t="s">
        <v>2623</v>
      </c>
      <c r="D217" t="s">
        <v>2893</v>
      </c>
      <c r="E217" t="s">
        <v>3168</v>
      </c>
      <c r="F217" t="s">
        <v>563</v>
      </c>
      <c r="G217" t="s">
        <v>2894</v>
      </c>
      <c r="H217" t="s">
        <v>154</v>
      </c>
      <c r="I217" s="76">
        <v>4.29</v>
      </c>
      <c r="J217" t="s">
        <v>109</v>
      </c>
      <c r="K217" s="76">
        <v>4.34</v>
      </c>
      <c r="L217" s="76">
        <v>4.57</v>
      </c>
      <c r="M217" s="76">
        <v>1882088.55</v>
      </c>
      <c r="N217" s="76">
        <v>100.3</v>
      </c>
      <c r="O217" s="76">
        <v>6661.8161644288502</v>
      </c>
      <c r="P217" s="76">
        <v>0.51</v>
      </c>
      <c r="Q217" s="76">
        <v>0.06</v>
      </c>
    </row>
    <row r="218" spans="2:17">
      <c r="B218" t="s">
        <v>3169</v>
      </c>
      <c r="C218" t="s">
        <v>2623</v>
      </c>
      <c r="D218" t="s">
        <v>2870</v>
      </c>
      <c r="E218" t="s">
        <v>3170</v>
      </c>
      <c r="F218" t="s">
        <v>563</v>
      </c>
      <c r="G218" t="s">
        <v>477</v>
      </c>
      <c r="H218" t="s">
        <v>154</v>
      </c>
      <c r="I218" s="76">
        <v>8.01</v>
      </c>
      <c r="J218" t="s">
        <v>116</v>
      </c>
      <c r="K218" s="76">
        <v>0.4</v>
      </c>
      <c r="L218" s="76">
        <v>4.17</v>
      </c>
      <c r="M218" s="76">
        <v>1498975.22</v>
      </c>
      <c r="N218" s="76">
        <v>101.40000000000006</v>
      </c>
      <c r="O218" s="76">
        <v>7198.0787066449602</v>
      </c>
      <c r="P218" s="76">
        <v>0.55000000000000004</v>
      </c>
      <c r="Q218" s="76">
        <v>7.0000000000000007E-2</v>
      </c>
    </row>
    <row r="219" spans="2:17">
      <c r="B219" t="s">
        <v>3169</v>
      </c>
      <c r="C219" t="s">
        <v>2623</v>
      </c>
      <c r="D219" t="s">
        <v>2871</v>
      </c>
      <c r="E219" t="s">
        <v>3170</v>
      </c>
      <c r="F219" t="s">
        <v>563</v>
      </c>
      <c r="G219" t="s">
        <v>2872</v>
      </c>
      <c r="H219" t="s">
        <v>154</v>
      </c>
      <c r="I219" s="76">
        <v>8.01</v>
      </c>
      <c r="J219" t="s">
        <v>116</v>
      </c>
      <c r="K219" s="76">
        <v>3.05</v>
      </c>
      <c r="L219" s="76">
        <v>4.17</v>
      </c>
      <c r="M219" s="76">
        <v>49602.14</v>
      </c>
      <c r="N219" s="76">
        <v>101.38999999999992</v>
      </c>
      <c r="O219" s="76">
        <v>238.16597627413199</v>
      </c>
      <c r="P219" s="76">
        <v>0.02</v>
      </c>
      <c r="Q219" s="76">
        <v>0</v>
      </c>
    </row>
    <row r="220" spans="2:17">
      <c r="B220" t="s">
        <v>3169</v>
      </c>
      <c r="C220" t="s">
        <v>2623</v>
      </c>
      <c r="D220" t="s">
        <v>2873</v>
      </c>
      <c r="E220" t="s">
        <v>3170</v>
      </c>
      <c r="F220" t="s">
        <v>563</v>
      </c>
      <c r="G220" t="s">
        <v>2874</v>
      </c>
      <c r="H220" t="s">
        <v>154</v>
      </c>
      <c r="I220" s="76">
        <v>8.0299999999999994</v>
      </c>
      <c r="J220" t="s">
        <v>116</v>
      </c>
      <c r="K220" s="76">
        <v>3.05</v>
      </c>
      <c r="L220" s="76">
        <v>4.17</v>
      </c>
      <c r="M220" s="76">
        <v>77786.69</v>
      </c>
      <c r="N220" s="76">
        <v>101.07999999999988</v>
      </c>
      <c r="O220" s="76">
        <v>372.35287165359603</v>
      </c>
      <c r="P220" s="76">
        <v>0.03</v>
      </c>
      <c r="Q220" s="76">
        <v>0</v>
      </c>
    </row>
    <row r="221" spans="2:17">
      <c r="B221" t="s">
        <v>3169</v>
      </c>
      <c r="C221" t="s">
        <v>2623</v>
      </c>
      <c r="D221" t="s">
        <v>2875</v>
      </c>
      <c r="E221" t="s">
        <v>3170</v>
      </c>
      <c r="F221" t="s">
        <v>563</v>
      </c>
      <c r="G221" t="s">
        <v>328</v>
      </c>
      <c r="H221" t="s">
        <v>154</v>
      </c>
      <c r="I221" s="76">
        <v>8.0299999999999994</v>
      </c>
      <c r="J221" t="s">
        <v>116</v>
      </c>
      <c r="K221" s="76">
        <v>3.05</v>
      </c>
      <c r="L221" s="76">
        <v>4.17</v>
      </c>
      <c r="M221" s="76">
        <v>88683.71</v>
      </c>
      <c r="N221" s="76">
        <v>101.08</v>
      </c>
      <c r="O221" s="76">
        <v>424.51522345782701</v>
      </c>
      <c r="P221" s="76">
        <v>0.03</v>
      </c>
      <c r="Q221" s="76">
        <v>0</v>
      </c>
    </row>
    <row r="222" spans="2:17">
      <c r="B222" t="s">
        <v>3169</v>
      </c>
      <c r="C222" t="s">
        <v>2623</v>
      </c>
      <c r="D222" t="s">
        <v>2876</v>
      </c>
      <c r="E222" t="s">
        <v>3170</v>
      </c>
      <c r="F222" t="s">
        <v>563</v>
      </c>
      <c r="G222" t="s">
        <v>2877</v>
      </c>
      <c r="H222" t="s">
        <v>154</v>
      </c>
      <c r="I222" s="76">
        <v>8.07</v>
      </c>
      <c r="J222" t="s">
        <v>116</v>
      </c>
      <c r="K222" s="76">
        <v>3.05</v>
      </c>
      <c r="L222" s="76">
        <v>4.17</v>
      </c>
      <c r="M222" s="76">
        <v>63530.92</v>
      </c>
      <c r="N222" s="76">
        <v>100.52999999999993</v>
      </c>
      <c r="O222" s="76">
        <v>302.45795374657303</v>
      </c>
      <c r="P222" s="76">
        <v>0.02</v>
      </c>
      <c r="Q222" s="76">
        <v>0</v>
      </c>
    </row>
    <row r="223" spans="2:17">
      <c r="B223" t="s">
        <v>3169</v>
      </c>
      <c r="C223" t="s">
        <v>2623</v>
      </c>
      <c r="D223" t="s">
        <v>2895</v>
      </c>
      <c r="E223" t="s">
        <v>3170</v>
      </c>
      <c r="F223" t="s">
        <v>563</v>
      </c>
      <c r="G223" t="s">
        <v>2606</v>
      </c>
      <c r="H223" t="s">
        <v>154</v>
      </c>
      <c r="I223" s="76">
        <v>8.23</v>
      </c>
      <c r="J223" t="s">
        <v>116</v>
      </c>
      <c r="K223" s="76">
        <v>2.4</v>
      </c>
      <c r="L223" s="76">
        <v>3.69</v>
      </c>
      <c r="M223" s="76">
        <v>2010996.33</v>
      </c>
      <c r="N223" s="76">
        <v>101.53409261260649</v>
      </c>
      <c r="O223" s="76">
        <v>9669.5742513282294</v>
      </c>
      <c r="P223" s="76">
        <v>0.74</v>
      </c>
      <c r="Q223" s="76">
        <v>0.09</v>
      </c>
    </row>
    <row r="224" spans="2:17">
      <c r="B224" t="s">
        <v>3169</v>
      </c>
      <c r="C224" t="s">
        <v>2623</v>
      </c>
      <c r="D224" t="s">
        <v>2878</v>
      </c>
      <c r="E224" t="s">
        <v>3170</v>
      </c>
      <c r="F224" t="s">
        <v>563</v>
      </c>
      <c r="G224" t="s">
        <v>2879</v>
      </c>
      <c r="H224" t="s">
        <v>154</v>
      </c>
      <c r="I224" s="76">
        <v>8.31</v>
      </c>
      <c r="J224" t="s">
        <v>116</v>
      </c>
      <c r="K224" s="76">
        <v>3.05</v>
      </c>
      <c r="L224" s="76">
        <v>3.9</v>
      </c>
      <c r="M224" s="76">
        <v>63887.33</v>
      </c>
      <c r="N224" s="76">
        <v>100.21999999999993</v>
      </c>
      <c r="O224" s="76">
        <v>303.21684138409802</v>
      </c>
      <c r="P224" s="76">
        <v>0.02</v>
      </c>
      <c r="Q224" s="76">
        <v>0</v>
      </c>
    </row>
    <row r="225" spans="2:17">
      <c r="B225" t="s">
        <v>3169</v>
      </c>
      <c r="C225" t="s">
        <v>2623</v>
      </c>
      <c r="D225" t="s">
        <v>2880</v>
      </c>
      <c r="E225" t="s">
        <v>3170</v>
      </c>
      <c r="F225" t="s">
        <v>563</v>
      </c>
      <c r="G225" t="s">
        <v>311</v>
      </c>
      <c r="H225" t="s">
        <v>154</v>
      </c>
      <c r="I225" s="76">
        <v>8.11</v>
      </c>
      <c r="J225" t="s">
        <v>116</v>
      </c>
      <c r="K225" s="76">
        <v>3.05</v>
      </c>
      <c r="L225" s="76">
        <v>4.18</v>
      </c>
      <c r="M225" s="76">
        <v>142696.73000000001</v>
      </c>
      <c r="N225" s="76">
        <v>99.950000000000074</v>
      </c>
      <c r="O225" s="76">
        <v>675.43101980887002</v>
      </c>
      <c r="P225" s="76">
        <v>0.05</v>
      </c>
      <c r="Q225" s="76">
        <v>0.01</v>
      </c>
    </row>
    <row r="226" spans="2:17">
      <c r="B226" t="s">
        <v>3169</v>
      </c>
      <c r="C226" t="s">
        <v>2623</v>
      </c>
      <c r="D226" t="s">
        <v>2881</v>
      </c>
      <c r="E226" t="s">
        <v>3170</v>
      </c>
      <c r="F226" t="s">
        <v>563</v>
      </c>
      <c r="G226" t="s">
        <v>2344</v>
      </c>
      <c r="H226" t="s">
        <v>154</v>
      </c>
      <c r="I226" s="76">
        <v>8.1300000000000008</v>
      </c>
      <c r="J226" t="s">
        <v>116</v>
      </c>
      <c r="K226" s="76">
        <v>3.05</v>
      </c>
      <c r="L226" s="76">
        <v>4.18</v>
      </c>
      <c r="M226" s="76">
        <v>472139.25</v>
      </c>
      <c r="N226" s="76">
        <v>99.689999999999884</v>
      </c>
      <c r="O226" s="76">
        <v>2228.9785257017002</v>
      </c>
      <c r="P226" s="76">
        <v>0.17</v>
      </c>
      <c r="Q226" s="76">
        <v>0.02</v>
      </c>
    </row>
    <row r="227" spans="2:17">
      <c r="B227" t="s">
        <v>3158</v>
      </c>
      <c r="C227" t="s">
        <v>2623</v>
      </c>
      <c r="D227" t="s">
        <v>2869</v>
      </c>
      <c r="E227" t="s">
        <v>3171</v>
      </c>
      <c r="F227" t="s">
        <v>563</v>
      </c>
      <c r="G227" t="s">
        <v>2807</v>
      </c>
      <c r="H227" t="s">
        <v>154</v>
      </c>
      <c r="I227" s="76">
        <v>5.83</v>
      </c>
      <c r="J227" t="s">
        <v>109</v>
      </c>
      <c r="K227" s="76">
        <v>5.78</v>
      </c>
      <c r="L227" s="76">
        <v>5.41</v>
      </c>
      <c r="M227" s="76">
        <v>670332.44999999995</v>
      </c>
      <c r="N227" s="76">
        <v>104.22</v>
      </c>
      <c r="O227" s="76">
        <v>2465.43167176731</v>
      </c>
      <c r="P227" s="76">
        <v>0.19</v>
      </c>
      <c r="Q227" s="76">
        <v>0.02</v>
      </c>
    </row>
    <row r="228" spans="2:17">
      <c r="B228" t="s">
        <v>3158</v>
      </c>
      <c r="C228" t="s">
        <v>2623</v>
      </c>
      <c r="D228" t="s">
        <v>2859</v>
      </c>
      <c r="E228" t="s">
        <v>3171</v>
      </c>
      <c r="F228" t="s">
        <v>563</v>
      </c>
      <c r="G228" t="s">
        <v>2687</v>
      </c>
      <c r="H228" t="s">
        <v>154</v>
      </c>
      <c r="I228" s="76">
        <v>5.99</v>
      </c>
      <c r="J228" t="s">
        <v>109</v>
      </c>
      <c r="K228" s="76">
        <v>3.67</v>
      </c>
      <c r="L228" s="76">
        <v>5.49</v>
      </c>
      <c r="M228" s="76">
        <v>999726.37</v>
      </c>
      <c r="N228" s="76">
        <v>102.39000000000009</v>
      </c>
      <c r="O228" s="76">
        <v>3612.3543809275502</v>
      </c>
      <c r="P228" s="76">
        <v>0.28000000000000003</v>
      </c>
      <c r="Q228" s="76">
        <v>0.03</v>
      </c>
    </row>
    <row r="229" spans="2:17">
      <c r="B229" t="s">
        <v>3158</v>
      </c>
      <c r="C229" t="s">
        <v>2623</v>
      </c>
      <c r="D229" t="s">
        <v>2860</v>
      </c>
      <c r="E229" t="s">
        <v>3171</v>
      </c>
      <c r="F229" t="s">
        <v>563</v>
      </c>
      <c r="G229" t="s">
        <v>359</v>
      </c>
      <c r="H229" t="s">
        <v>154</v>
      </c>
      <c r="I229" s="76">
        <v>5.99</v>
      </c>
      <c r="J229" t="s">
        <v>109</v>
      </c>
      <c r="K229" s="76">
        <v>3.67</v>
      </c>
      <c r="L229" s="76">
        <v>5.49</v>
      </c>
      <c r="M229" s="76">
        <v>19551.36</v>
      </c>
      <c r="N229" s="76">
        <v>103.24516986301377</v>
      </c>
      <c r="O229" s="76">
        <v>71.235811159286001</v>
      </c>
      <c r="P229" s="76">
        <v>0.01</v>
      </c>
      <c r="Q229" s="76">
        <v>0</v>
      </c>
    </row>
    <row r="230" spans="2:17">
      <c r="B230" t="s">
        <v>3158</v>
      </c>
      <c r="C230" t="s">
        <v>2623</v>
      </c>
      <c r="D230" t="s">
        <v>2861</v>
      </c>
      <c r="E230" t="s">
        <v>3171</v>
      </c>
      <c r="F230" t="s">
        <v>563</v>
      </c>
      <c r="G230" t="s">
        <v>2862</v>
      </c>
      <c r="H230" t="s">
        <v>154</v>
      </c>
      <c r="I230" s="76">
        <v>5.99</v>
      </c>
      <c r="J230" t="s">
        <v>109</v>
      </c>
      <c r="K230" s="76">
        <v>3.67</v>
      </c>
      <c r="L230" s="76">
        <v>5.49</v>
      </c>
      <c r="M230" s="76">
        <v>291222.21000000002</v>
      </c>
      <c r="N230" s="76">
        <v>103.24516986301418</v>
      </c>
      <c r="O230" s="76">
        <v>1061.0745419730399</v>
      </c>
      <c r="P230" s="76">
        <v>0.08</v>
      </c>
      <c r="Q230" s="76">
        <v>0.01</v>
      </c>
    </row>
    <row r="231" spans="2:17">
      <c r="B231" t="s">
        <v>3158</v>
      </c>
      <c r="C231" t="s">
        <v>2623</v>
      </c>
      <c r="D231" t="s">
        <v>2863</v>
      </c>
      <c r="E231" t="s">
        <v>3171</v>
      </c>
      <c r="F231" t="s">
        <v>563</v>
      </c>
      <c r="G231" t="s">
        <v>2864</v>
      </c>
      <c r="H231" t="s">
        <v>154</v>
      </c>
      <c r="I231" s="76">
        <v>5.99</v>
      </c>
      <c r="J231" t="s">
        <v>109</v>
      </c>
      <c r="K231" s="76">
        <v>3.67</v>
      </c>
      <c r="L231" s="76">
        <v>5.49</v>
      </c>
      <c r="M231" s="76">
        <v>73736.570000000007</v>
      </c>
      <c r="N231" s="76">
        <v>103.24516986301364</v>
      </c>
      <c r="O231" s="76">
        <v>268.66081827829203</v>
      </c>
      <c r="P231" s="76">
        <v>0.02</v>
      </c>
      <c r="Q231" s="76">
        <v>0</v>
      </c>
    </row>
    <row r="232" spans="2:17">
      <c r="B232" t="s">
        <v>3158</v>
      </c>
      <c r="C232" t="s">
        <v>2623</v>
      </c>
      <c r="D232" t="s">
        <v>2857</v>
      </c>
      <c r="E232" t="s">
        <v>3171</v>
      </c>
      <c r="F232" t="s">
        <v>563</v>
      </c>
      <c r="G232" t="s">
        <v>2298</v>
      </c>
      <c r="H232" t="s">
        <v>154</v>
      </c>
      <c r="I232" s="76">
        <v>11.69</v>
      </c>
      <c r="J232" t="s">
        <v>109</v>
      </c>
      <c r="K232" s="76">
        <v>3.67</v>
      </c>
      <c r="L232" s="76">
        <v>4.6500000000000004</v>
      </c>
      <c r="M232" s="76">
        <v>339464.43</v>
      </c>
      <c r="N232" s="76">
        <v>100.78006000532734</v>
      </c>
      <c r="O232" s="76">
        <v>1207.3148581088701</v>
      </c>
      <c r="P232" s="76">
        <v>0.09</v>
      </c>
      <c r="Q232" s="76">
        <v>0.01</v>
      </c>
    </row>
    <row r="233" spans="2:17">
      <c r="B233" t="s">
        <v>3158</v>
      </c>
      <c r="C233" t="s">
        <v>2623</v>
      </c>
      <c r="D233" t="s">
        <v>2865</v>
      </c>
      <c r="E233" t="s">
        <v>3171</v>
      </c>
      <c r="F233" t="s">
        <v>563</v>
      </c>
      <c r="G233" t="s">
        <v>2298</v>
      </c>
      <c r="H233" t="s">
        <v>154</v>
      </c>
      <c r="I233" s="76">
        <v>5.99</v>
      </c>
      <c r="J233" t="s">
        <v>109</v>
      </c>
      <c r="K233" s="76">
        <v>3.67</v>
      </c>
      <c r="L233" s="76">
        <v>5.49</v>
      </c>
      <c r="M233" s="76">
        <v>72060.740000000005</v>
      </c>
      <c r="N233" s="76">
        <v>103.61006000532757</v>
      </c>
      <c r="O233" s="76">
        <v>263.48281894266501</v>
      </c>
      <c r="P233" s="76">
        <v>0.02</v>
      </c>
      <c r="Q233" s="76">
        <v>0</v>
      </c>
    </row>
    <row r="234" spans="2:17">
      <c r="B234" t="s">
        <v>3158</v>
      </c>
      <c r="C234" t="s">
        <v>2623</v>
      </c>
      <c r="D234" t="s">
        <v>2882</v>
      </c>
      <c r="E234" t="s">
        <v>3171</v>
      </c>
      <c r="F234" t="s">
        <v>563</v>
      </c>
      <c r="G234" t="s">
        <v>2816</v>
      </c>
      <c r="H234" t="s">
        <v>154</v>
      </c>
      <c r="I234" s="76">
        <v>4.8099999999999996</v>
      </c>
      <c r="J234" t="s">
        <v>109</v>
      </c>
      <c r="K234" s="76">
        <v>3.67</v>
      </c>
      <c r="L234" s="76">
        <v>5.6</v>
      </c>
      <c r="M234" s="76">
        <v>1926679</v>
      </c>
      <c r="N234" s="76">
        <v>101.41523068493156</v>
      </c>
      <c r="O234" s="76">
        <v>6895.4752660483</v>
      </c>
      <c r="P234" s="76">
        <v>0.53</v>
      </c>
      <c r="Q234" s="76">
        <v>0.06</v>
      </c>
    </row>
    <row r="235" spans="2:17">
      <c r="B235" t="s">
        <v>3158</v>
      </c>
      <c r="C235" t="s">
        <v>2623</v>
      </c>
      <c r="D235" t="s">
        <v>2866</v>
      </c>
      <c r="E235" t="s">
        <v>3171</v>
      </c>
      <c r="F235" t="s">
        <v>563</v>
      </c>
      <c r="G235" t="s">
        <v>855</v>
      </c>
      <c r="H235" t="s">
        <v>154</v>
      </c>
      <c r="I235" s="76">
        <v>5.99</v>
      </c>
      <c r="J235" t="s">
        <v>109</v>
      </c>
      <c r="K235" s="76">
        <v>3.52</v>
      </c>
      <c r="L235" s="76">
        <v>5.49</v>
      </c>
      <c r="M235" s="76">
        <v>45247.44</v>
      </c>
      <c r="N235" s="76">
        <v>102.96782465753424</v>
      </c>
      <c r="O235" s="76">
        <v>164.417185220036</v>
      </c>
      <c r="P235" s="76">
        <v>0.01</v>
      </c>
      <c r="Q235" s="76">
        <v>0</v>
      </c>
    </row>
    <row r="236" spans="2:17">
      <c r="B236" t="s">
        <v>3158</v>
      </c>
      <c r="C236" t="s">
        <v>2623</v>
      </c>
      <c r="D236" t="s">
        <v>2868</v>
      </c>
      <c r="E236" t="s">
        <v>3171</v>
      </c>
      <c r="F236" t="s">
        <v>563</v>
      </c>
      <c r="G236" t="s">
        <v>406</v>
      </c>
      <c r="H236" t="s">
        <v>154</v>
      </c>
      <c r="I236" s="76">
        <v>4.7699999999999996</v>
      </c>
      <c r="J236" t="s">
        <v>109</v>
      </c>
      <c r="K236" s="76">
        <v>3.52</v>
      </c>
      <c r="L236" s="76">
        <v>0</v>
      </c>
      <c r="M236" s="76">
        <v>247185.09</v>
      </c>
      <c r="N236" s="76">
        <v>100.00963041095886</v>
      </c>
      <c r="O236" s="76">
        <v>872.40019024324602</v>
      </c>
      <c r="P236" s="76">
        <v>7.0000000000000007E-2</v>
      </c>
      <c r="Q236" s="76">
        <v>0.01</v>
      </c>
    </row>
    <row r="237" spans="2:17">
      <c r="B237" t="s">
        <v>3158</v>
      </c>
      <c r="C237" t="s">
        <v>2623</v>
      </c>
      <c r="D237" t="s">
        <v>2858</v>
      </c>
      <c r="E237" t="s">
        <v>3171</v>
      </c>
      <c r="F237" t="s">
        <v>563</v>
      </c>
      <c r="G237" t="s">
        <v>2378</v>
      </c>
      <c r="H237" t="s">
        <v>154</v>
      </c>
      <c r="I237" s="76">
        <v>11.33</v>
      </c>
      <c r="J237" t="s">
        <v>109</v>
      </c>
      <c r="K237" s="76">
        <v>4.5</v>
      </c>
      <c r="L237" s="76">
        <v>5.21</v>
      </c>
      <c r="M237" s="76">
        <v>308908.02</v>
      </c>
      <c r="N237" s="76">
        <v>99.905205475727229</v>
      </c>
      <c r="O237" s="76">
        <v>1089.10301296325</v>
      </c>
      <c r="P237" s="76">
        <v>0.08</v>
      </c>
      <c r="Q237" s="76">
        <v>0.01</v>
      </c>
    </row>
    <row r="238" spans="2:17">
      <c r="B238" t="s">
        <v>3158</v>
      </c>
      <c r="C238" t="s">
        <v>2623</v>
      </c>
      <c r="D238" t="s">
        <v>2867</v>
      </c>
      <c r="E238" t="s">
        <v>3171</v>
      </c>
      <c r="F238" t="s">
        <v>563</v>
      </c>
      <c r="G238" t="s">
        <v>2378</v>
      </c>
      <c r="H238" t="s">
        <v>154</v>
      </c>
      <c r="I238" s="76">
        <v>4.7699999999999996</v>
      </c>
      <c r="J238" t="s">
        <v>109</v>
      </c>
      <c r="K238" s="76">
        <v>3.52</v>
      </c>
      <c r="L238" s="76">
        <v>0</v>
      </c>
      <c r="M238" s="76">
        <v>44409.52</v>
      </c>
      <c r="N238" s="76">
        <v>102.96782465753435</v>
      </c>
      <c r="O238" s="76">
        <v>161.37240638084501</v>
      </c>
      <c r="P238" s="76">
        <v>0.01</v>
      </c>
      <c r="Q238" s="76">
        <v>0</v>
      </c>
    </row>
    <row r="239" spans="2:17">
      <c r="B239" t="s">
        <v>3172</v>
      </c>
      <c r="C239" t="s">
        <v>2623</v>
      </c>
      <c r="D239" t="s">
        <v>2910</v>
      </c>
      <c r="E239" t="s">
        <v>3173</v>
      </c>
      <c r="F239" t="s">
        <v>658</v>
      </c>
      <c r="G239" t="s">
        <v>2298</v>
      </c>
      <c r="H239" t="s">
        <v>154</v>
      </c>
      <c r="I239" s="76">
        <v>3.67</v>
      </c>
      <c r="J239" t="s">
        <v>109</v>
      </c>
      <c r="K239" s="76">
        <v>3.67</v>
      </c>
      <c r="L239" s="76">
        <v>5.65</v>
      </c>
      <c r="M239" s="76">
        <v>1105655.8600000001</v>
      </c>
      <c r="N239" s="76">
        <v>100.3599999999999</v>
      </c>
      <c r="O239" s="76">
        <v>3915.9062242477798</v>
      </c>
      <c r="P239" s="76">
        <v>0.3</v>
      </c>
      <c r="Q239" s="76">
        <v>0.04</v>
      </c>
    </row>
    <row r="240" spans="2:17">
      <c r="B240" t="s">
        <v>3172</v>
      </c>
      <c r="C240" t="s">
        <v>2623</v>
      </c>
      <c r="D240" t="s">
        <v>2909</v>
      </c>
      <c r="E240" t="s">
        <v>3173</v>
      </c>
      <c r="F240" t="s">
        <v>658</v>
      </c>
      <c r="G240" t="s">
        <v>2298</v>
      </c>
      <c r="H240" t="s">
        <v>154</v>
      </c>
      <c r="I240" s="76">
        <v>3.67</v>
      </c>
      <c r="J240" t="s">
        <v>109</v>
      </c>
      <c r="K240" s="76">
        <v>3.67</v>
      </c>
      <c r="L240" s="76">
        <v>5.65</v>
      </c>
      <c r="M240" s="76">
        <v>3022492.96</v>
      </c>
      <c r="N240" s="76">
        <v>100.35999999999977</v>
      </c>
      <c r="O240" s="76">
        <v>10704.776615401001</v>
      </c>
      <c r="P240" s="76">
        <v>0.82</v>
      </c>
      <c r="Q240" s="76">
        <v>0.1</v>
      </c>
    </row>
    <row r="241" spans="2:17">
      <c r="B241" t="s">
        <v>3174</v>
      </c>
      <c r="C241" t="s">
        <v>2623</v>
      </c>
      <c r="D241" t="s">
        <v>2911</v>
      </c>
      <c r="E241" t="s">
        <v>3175</v>
      </c>
      <c r="F241" t="s">
        <v>716</v>
      </c>
      <c r="G241" t="s">
        <v>3176</v>
      </c>
      <c r="H241" t="s">
        <v>1077</v>
      </c>
      <c r="I241" s="76">
        <v>2.81</v>
      </c>
      <c r="J241" t="s">
        <v>109</v>
      </c>
      <c r="K241" s="76">
        <v>6</v>
      </c>
      <c r="L241" s="76">
        <v>3.42</v>
      </c>
      <c r="M241" s="76">
        <v>610055.51</v>
      </c>
      <c r="N241" s="76">
        <v>101.95999999999981</v>
      </c>
      <c r="O241" s="76">
        <v>2195.08245832788</v>
      </c>
      <c r="P241" s="76">
        <v>0.17</v>
      </c>
      <c r="Q241" s="76">
        <v>0.02</v>
      </c>
    </row>
    <row r="242" spans="2:17">
      <c r="B242" t="s">
        <v>3174</v>
      </c>
      <c r="C242" t="s">
        <v>2623</v>
      </c>
      <c r="D242" t="s">
        <v>2912</v>
      </c>
      <c r="E242" t="s">
        <v>3175</v>
      </c>
      <c r="F242" t="s">
        <v>716</v>
      </c>
      <c r="G242" t="s">
        <v>2913</v>
      </c>
      <c r="H242" t="s">
        <v>1077</v>
      </c>
      <c r="I242" s="76">
        <v>2.63</v>
      </c>
      <c r="J242" t="s">
        <v>109</v>
      </c>
      <c r="K242" s="76">
        <v>7</v>
      </c>
      <c r="L242" s="76">
        <v>5.12</v>
      </c>
      <c r="M242" s="76">
        <v>203349</v>
      </c>
      <c r="N242" s="76">
        <v>101.96</v>
      </c>
      <c r="O242" s="76">
        <v>731.6839459716</v>
      </c>
      <c r="P242" s="76">
        <v>0.06</v>
      </c>
      <c r="Q242" s="76">
        <v>0.01</v>
      </c>
    </row>
    <row r="243" spans="2:17">
      <c r="B243" t="s">
        <v>3174</v>
      </c>
      <c r="C243" t="s">
        <v>2623</v>
      </c>
      <c r="D243" t="s">
        <v>2914</v>
      </c>
      <c r="E243" t="s">
        <v>3175</v>
      </c>
      <c r="F243" t="s">
        <v>716</v>
      </c>
      <c r="G243" t="s">
        <v>587</v>
      </c>
      <c r="H243" t="s">
        <v>1077</v>
      </c>
      <c r="I243" s="76">
        <v>2.63</v>
      </c>
      <c r="J243" t="s">
        <v>109</v>
      </c>
      <c r="K243" s="76">
        <v>5.54</v>
      </c>
      <c r="L243" s="76">
        <v>5.12</v>
      </c>
      <c r="M243" s="76">
        <v>97608.88</v>
      </c>
      <c r="N243" s="76">
        <v>101.96</v>
      </c>
      <c r="O243" s="76">
        <v>351.213187575392</v>
      </c>
      <c r="P243" s="76">
        <v>0.03</v>
      </c>
      <c r="Q243" s="76">
        <v>0</v>
      </c>
    </row>
    <row r="244" spans="2:17">
      <c r="B244" t="s">
        <v>3174</v>
      </c>
      <c r="C244" t="s">
        <v>2623</v>
      </c>
      <c r="D244" t="s">
        <v>2915</v>
      </c>
      <c r="E244" t="s">
        <v>3175</v>
      </c>
      <c r="F244" t="s">
        <v>716</v>
      </c>
      <c r="G244" t="s">
        <v>499</v>
      </c>
      <c r="H244" t="s">
        <v>1077</v>
      </c>
      <c r="I244" s="76">
        <v>2.63</v>
      </c>
      <c r="J244" t="s">
        <v>109</v>
      </c>
      <c r="K244" s="76">
        <v>5.54</v>
      </c>
      <c r="L244" s="76">
        <v>5.12</v>
      </c>
      <c r="M244" s="76">
        <v>126891.55</v>
      </c>
      <c r="N244" s="76">
        <v>101.96</v>
      </c>
      <c r="O244" s="76">
        <v>456.57716543702003</v>
      </c>
      <c r="P244" s="76">
        <v>0.04</v>
      </c>
      <c r="Q244" s="76">
        <v>0</v>
      </c>
    </row>
    <row r="245" spans="2:17">
      <c r="B245" t="s">
        <v>3174</v>
      </c>
      <c r="C245" t="s">
        <v>2623</v>
      </c>
      <c r="D245" t="s">
        <v>2916</v>
      </c>
      <c r="E245" t="s">
        <v>3175</v>
      </c>
      <c r="F245" t="s">
        <v>716</v>
      </c>
      <c r="G245" t="s">
        <v>2864</v>
      </c>
      <c r="H245" t="s">
        <v>1077</v>
      </c>
      <c r="I245" s="76">
        <v>2.63</v>
      </c>
      <c r="J245" t="s">
        <v>109</v>
      </c>
      <c r="K245" s="76">
        <v>5.54</v>
      </c>
      <c r="L245" s="76">
        <v>5.12</v>
      </c>
      <c r="M245" s="76">
        <v>185456.88</v>
      </c>
      <c r="N245" s="76">
        <v>101.96</v>
      </c>
      <c r="O245" s="76">
        <v>667.30508517859198</v>
      </c>
      <c r="P245" s="76">
        <v>0.05</v>
      </c>
      <c r="Q245" s="76">
        <v>0.01</v>
      </c>
    </row>
    <row r="246" spans="2:17">
      <c r="B246" t="s">
        <v>3174</v>
      </c>
      <c r="C246" t="s">
        <v>2623</v>
      </c>
      <c r="D246" t="s">
        <v>2917</v>
      </c>
      <c r="E246" t="s">
        <v>3175</v>
      </c>
      <c r="F246" t="s">
        <v>716</v>
      </c>
      <c r="G246" t="s">
        <v>2298</v>
      </c>
      <c r="H246" t="s">
        <v>1077</v>
      </c>
      <c r="I246" s="76">
        <v>2.63</v>
      </c>
      <c r="J246" t="s">
        <v>109</v>
      </c>
      <c r="K246" s="76">
        <v>5.54</v>
      </c>
      <c r="L246" s="76">
        <v>5.12</v>
      </c>
      <c r="M246" s="76">
        <v>146413.32</v>
      </c>
      <c r="N246" s="76">
        <v>101.96</v>
      </c>
      <c r="O246" s="76">
        <v>526.81978136308805</v>
      </c>
      <c r="P246" s="76">
        <v>0.04</v>
      </c>
      <c r="Q246" s="76">
        <v>0</v>
      </c>
    </row>
    <row r="247" spans="2:17">
      <c r="B247" t="s">
        <v>3174</v>
      </c>
      <c r="C247" t="s">
        <v>2623</v>
      </c>
      <c r="D247" t="s">
        <v>2918</v>
      </c>
      <c r="E247" t="s">
        <v>3175</v>
      </c>
      <c r="F247" t="s">
        <v>716</v>
      </c>
      <c r="G247" t="s">
        <v>855</v>
      </c>
      <c r="H247" t="s">
        <v>1077</v>
      </c>
      <c r="I247" s="76">
        <v>2.63</v>
      </c>
      <c r="J247" t="s">
        <v>109</v>
      </c>
      <c r="K247" s="76">
        <v>5.54</v>
      </c>
      <c r="L247" s="76">
        <v>5.12</v>
      </c>
      <c r="M247" s="76">
        <v>263543.98</v>
      </c>
      <c r="N247" s="76">
        <v>101.96</v>
      </c>
      <c r="O247" s="76">
        <v>948.27562084623196</v>
      </c>
      <c r="P247" s="76">
        <v>7.0000000000000007E-2</v>
      </c>
      <c r="Q247" s="76">
        <v>0.01</v>
      </c>
    </row>
    <row r="248" spans="2:17">
      <c r="B248" t="s">
        <v>3174</v>
      </c>
      <c r="C248" t="s">
        <v>2623</v>
      </c>
      <c r="D248" t="s">
        <v>2919</v>
      </c>
      <c r="E248" t="s">
        <v>3175</v>
      </c>
      <c r="F248" t="s">
        <v>716</v>
      </c>
      <c r="G248" t="s">
        <v>2378</v>
      </c>
      <c r="H248" t="s">
        <v>1077</v>
      </c>
      <c r="I248" s="76">
        <v>2.71</v>
      </c>
      <c r="J248" t="s">
        <v>109</v>
      </c>
      <c r="K248" s="76">
        <v>5.54</v>
      </c>
      <c r="L248" s="76">
        <v>3.7</v>
      </c>
      <c r="M248" s="76">
        <v>1620307.45</v>
      </c>
      <c r="N248" s="76">
        <v>101.96</v>
      </c>
      <c r="O248" s="76">
        <v>5830.1390648745801</v>
      </c>
      <c r="P248" s="76">
        <v>0.45</v>
      </c>
      <c r="Q248" s="76">
        <v>0.05</v>
      </c>
    </row>
    <row r="249" spans="2:17">
      <c r="B249" t="s">
        <v>3177</v>
      </c>
      <c r="C249" t="s">
        <v>2623</v>
      </c>
      <c r="D249" t="s">
        <v>2920</v>
      </c>
      <c r="E249" t="s">
        <v>2921</v>
      </c>
      <c r="F249" t="s">
        <v>1076</v>
      </c>
      <c r="G249" t="s">
        <v>1086</v>
      </c>
      <c r="H249" t="s">
        <v>1077</v>
      </c>
      <c r="I249" s="76">
        <v>6.12</v>
      </c>
      <c r="J249" t="s">
        <v>109</v>
      </c>
      <c r="K249" s="76">
        <v>5.0199999999999996</v>
      </c>
      <c r="L249" s="76">
        <v>4.05</v>
      </c>
      <c r="M249" s="76">
        <v>1952167</v>
      </c>
      <c r="N249" s="76">
        <v>105.69</v>
      </c>
      <c r="O249" s="76">
        <v>7281.1926718166997</v>
      </c>
      <c r="P249" s="76">
        <v>0.56000000000000005</v>
      </c>
      <c r="Q249" s="76">
        <v>7.0000000000000007E-2</v>
      </c>
    </row>
    <row r="250" spans="2:17">
      <c r="B250" t="s">
        <v>3178</v>
      </c>
      <c r="C250" t="s">
        <v>2623</v>
      </c>
      <c r="D250" t="s">
        <v>2922</v>
      </c>
      <c r="E250" t="s">
        <v>2923</v>
      </c>
      <c r="F250" t="s">
        <v>271</v>
      </c>
      <c r="G250" t="s">
        <v>1263</v>
      </c>
      <c r="H250" t="s">
        <v>836</v>
      </c>
      <c r="I250" s="76">
        <v>6.45</v>
      </c>
      <c r="J250" t="s">
        <v>109</v>
      </c>
      <c r="K250" s="76">
        <v>5.35</v>
      </c>
      <c r="L250" s="76">
        <v>0</v>
      </c>
      <c r="M250" s="76">
        <v>3321860</v>
      </c>
      <c r="N250" s="76">
        <v>99.57</v>
      </c>
      <c r="O250" s="76">
        <v>11672.435711058</v>
      </c>
      <c r="P250" s="76">
        <v>0.9</v>
      </c>
      <c r="Q250" s="76">
        <v>0.11</v>
      </c>
    </row>
    <row r="251" spans="2:17">
      <c r="B251" s="88" t="s">
        <v>2855</v>
      </c>
      <c r="I251" s="89">
        <v>0</v>
      </c>
      <c r="L251" s="89">
        <v>0</v>
      </c>
      <c r="M251" s="89">
        <v>0</v>
      </c>
      <c r="O251" s="89">
        <v>0</v>
      </c>
      <c r="P251" s="89">
        <v>0</v>
      </c>
      <c r="Q251" s="89">
        <v>0</v>
      </c>
    </row>
    <row r="252" spans="2:17">
      <c r="B252" t="s">
        <v>271</v>
      </c>
      <c r="D252" t="s">
        <v>271</v>
      </c>
      <c r="F252" t="s">
        <v>271</v>
      </c>
      <c r="I252" s="76">
        <v>0</v>
      </c>
      <c r="J252" t="s">
        <v>271</v>
      </c>
      <c r="K252" s="76">
        <v>0</v>
      </c>
      <c r="L252" s="76">
        <v>0</v>
      </c>
      <c r="M252" s="76">
        <v>0</v>
      </c>
      <c r="N252" s="76">
        <v>0</v>
      </c>
      <c r="O252" s="76">
        <v>0</v>
      </c>
      <c r="P252" s="76">
        <v>0</v>
      </c>
      <c r="Q252" s="76">
        <v>0</v>
      </c>
    </row>
    <row r="253" spans="2:17">
      <c r="B253" t="s">
        <v>278</v>
      </c>
    </row>
    <row r="254" spans="2:17">
      <c r="B254" t="s">
        <v>382</v>
      </c>
    </row>
    <row r="255" spans="2:17">
      <c r="B255" t="s">
        <v>383</v>
      </c>
    </row>
    <row r="256" spans="2:17">
      <c r="B256" t="s">
        <v>384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41"/>
  <sheetViews>
    <sheetView rightToLeft="1" topLeftCell="A22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79" t="s">
        <v>196</v>
      </c>
    </row>
    <row r="2" spans="2:64">
      <c r="B2" s="2" t="s">
        <v>1</v>
      </c>
      <c r="C2" s="12" t="s">
        <v>2979</v>
      </c>
    </row>
    <row r="3" spans="2:64">
      <c r="B3" s="2" t="s">
        <v>2</v>
      </c>
      <c r="C3" s="79" t="s">
        <v>197</v>
      </c>
    </row>
    <row r="4" spans="2:64">
      <c r="B4" s="2" t="s">
        <v>3</v>
      </c>
      <c r="C4" s="79" t="s">
        <v>198</v>
      </c>
    </row>
    <row r="5" spans="2:64">
      <c r="B5" s="74" t="s">
        <v>199</v>
      </c>
      <c r="C5" t="s">
        <v>200</v>
      </c>
    </row>
    <row r="7" spans="2:64" ht="26.25" customHeight="1">
      <c r="B7" s="103" t="s">
        <v>156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5">
        <v>0.71</v>
      </c>
      <c r="H11" s="7"/>
      <c r="I11" s="7"/>
      <c r="J11" s="75">
        <v>0.39</v>
      </c>
      <c r="K11" s="75">
        <v>371559314.02999997</v>
      </c>
      <c r="L11" s="7"/>
      <c r="M11" s="75">
        <v>388357.88062363502</v>
      </c>
      <c r="N11" s="75">
        <v>100</v>
      </c>
      <c r="O11" s="75">
        <v>3.52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207</v>
      </c>
      <c r="G12" s="78">
        <v>0.71</v>
      </c>
      <c r="J12" s="78">
        <v>0.39</v>
      </c>
      <c r="K12" s="78">
        <v>371559314.02999997</v>
      </c>
      <c r="M12" s="78">
        <v>388357.88062363502</v>
      </c>
      <c r="N12" s="78">
        <v>100</v>
      </c>
      <c r="O12" s="78">
        <v>3.52</v>
      </c>
    </row>
    <row r="13" spans="2:64">
      <c r="B13" s="77" t="s">
        <v>2210</v>
      </c>
      <c r="G13" s="78">
        <v>0.28000000000000003</v>
      </c>
      <c r="J13" s="78">
        <v>2.27</v>
      </c>
      <c r="K13" s="78">
        <v>1464616.93</v>
      </c>
      <c r="M13" s="78">
        <v>1873.163271575</v>
      </c>
      <c r="N13" s="78">
        <v>0.48</v>
      </c>
      <c r="O13" s="78">
        <v>0.02</v>
      </c>
    </row>
    <row r="14" spans="2:64">
      <c r="B14" t="s">
        <v>2924</v>
      </c>
      <c r="C14" t="s">
        <v>2925</v>
      </c>
      <c r="D14" t="s">
        <v>219</v>
      </c>
      <c r="E14" t="s">
        <v>217</v>
      </c>
      <c r="F14" t="s">
        <v>152</v>
      </c>
      <c r="G14" s="76">
        <v>0.01</v>
      </c>
      <c r="H14" t="s">
        <v>105</v>
      </c>
      <c r="I14" s="76">
        <v>6.15</v>
      </c>
      <c r="J14" s="76">
        <v>3.03</v>
      </c>
      <c r="K14" s="76">
        <v>97950.22</v>
      </c>
      <c r="L14" s="76">
        <v>128.80000000000001</v>
      </c>
      <c r="M14" s="76">
        <v>126.15988335999999</v>
      </c>
      <c r="N14" s="76">
        <v>0.03</v>
      </c>
      <c r="O14" s="76">
        <v>0</v>
      </c>
    </row>
    <row r="15" spans="2:64">
      <c r="B15" t="s">
        <v>2926</v>
      </c>
      <c r="C15" t="s">
        <v>2927</v>
      </c>
      <c r="D15" t="s">
        <v>219</v>
      </c>
      <c r="E15" t="s">
        <v>214</v>
      </c>
      <c r="F15" t="s">
        <v>152</v>
      </c>
      <c r="G15" s="76">
        <v>0.28000000000000003</v>
      </c>
      <c r="H15" t="s">
        <v>105</v>
      </c>
      <c r="I15" s="76">
        <v>6.22</v>
      </c>
      <c r="J15" s="76">
        <v>2.23</v>
      </c>
      <c r="K15" s="76">
        <v>1300000</v>
      </c>
      <c r="L15" s="76">
        <v>127.89</v>
      </c>
      <c r="M15" s="76">
        <v>1662.57</v>
      </c>
      <c r="N15" s="76">
        <v>0.43</v>
      </c>
      <c r="O15" s="76">
        <v>0.02</v>
      </c>
    </row>
    <row r="16" spans="2:64">
      <c r="B16" t="s">
        <v>2928</v>
      </c>
      <c r="C16" t="s">
        <v>2929</v>
      </c>
      <c r="D16" t="s">
        <v>219</v>
      </c>
      <c r="E16" t="s">
        <v>563</v>
      </c>
      <c r="F16" t="s">
        <v>152</v>
      </c>
      <c r="G16" s="76">
        <v>0.77</v>
      </c>
      <c r="H16" t="s">
        <v>105</v>
      </c>
      <c r="I16" s="76">
        <v>5.85</v>
      </c>
      <c r="J16" s="76">
        <v>1.87</v>
      </c>
      <c r="K16" s="76">
        <v>66666.710000000006</v>
      </c>
      <c r="L16" s="76">
        <v>126.65</v>
      </c>
      <c r="M16" s="76">
        <v>84.433388214999994</v>
      </c>
      <c r="N16" s="76">
        <v>0.02</v>
      </c>
      <c r="O16" s="76">
        <v>0</v>
      </c>
    </row>
    <row r="17" spans="2:15">
      <c r="B17" s="77" t="s">
        <v>2211</v>
      </c>
      <c r="G17" s="78">
        <v>0.76</v>
      </c>
      <c r="J17" s="78">
        <v>0.41</v>
      </c>
      <c r="K17" s="78">
        <v>364000000</v>
      </c>
      <c r="M17" s="78">
        <v>364994.58493150002</v>
      </c>
      <c r="N17" s="78">
        <v>93.98</v>
      </c>
      <c r="O17" s="78">
        <v>3.31</v>
      </c>
    </row>
    <row r="18" spans="2:15">
      <c r="B18" t="s">
        <v>2930</v>
      </c>
      <c r="C18" t="s">
        <v>2931</v>
      </c>
      <c r="D18" t="s">
        <v>222</v>
      </c>
      <c r="E18" t="s">
        <v>217</v>
      </c>
      <c r="F18" t="s">
        <v>152</v>
      </c>
      <c r="G18" s="76">
        <v>0.69</v>
      </c>
      <c r="H18" t="s">
        <v>105</v>
      </c>
      <c r="I18" s="76">
        <v>0.45</v>
      </c>
      <c r="J18" s="76">
        <v>0.38</v>
      </c>
      <c r="K18" s="76">
        <v>17000000</v>
      </c>
      <c r="L18" s="76">
        <v>100.18</v>
      </c>
      <c r="M18" s="76">
        <v>17030.599999999999</v>
      </c>
      <c r="N18" s="76">
        <v>4.3899999999999997</v>
      </c>
      <c r="O18" s="76">
        <v>0.15</v>
      </c>
    </row>
    <row r="19" spans="2:15">
      <c r="B19" t="s">
        <v>2932</v>
      </c>
      <c r="C19" t="s">
        <v>2933</v>
      </c>
      <c r="D19" t="s">
        <v>216</v>
      </c>
      <c r="E19" t="s">
        <v>217</v>
      </c>
      <c r="F19" t="s">
        <v>152</v>
      </c>
      <c r="G19" s="76">
        <v>0.6</v>
      </c>
      <c r="H19" t="s">
        <v>105</v>
      </c>
      <c r="I19" s="76">
        <v>0.42</v>
      </c>
      <c r="J19" s="76">
        <v>0.38</v>
      </c>
      <c r="K19" s="76">
        <v>15000000</v>
      </c>
      <c r="L19" s="76">
        <v>100.4</v>
      </c>
      <c r="M19" s="76">
        <v>15060</v>
      </c>
      <c r="N19" s="76">
        <v>3.88</v>
      </c>
      <c r="O19" s="76">
        <v>0.14000000000000001</v>
      </c>
    </row>
    <row r="20" spans="2:15">
      <c r="B20" t="s">
        <v>2932</v>
      </c>
      <c r="C20" t="s">
        <v>2934</v>
      </c>
      <c r="D20" t="s">
        <v>216</v>
      </c>
      <c r="E20" t="s">
        <v>217</v>
      </c>
      <c r="F20" t="s">
        <v>152</v>
      </c>
      <c r="G20" s="76">
        <v>0.92</v>
      </c>
      <c r="H20" t="s">
        <v>105</v>
      </c>
      <c r="I20" s="76">
        <v>0.56999999999999995</v>
      </c>
      <c r="J20" s="76">
        <v>0.54</v>
      </c>
      <c r="K20" s="76">
        <v>32000000</v>
      </c>
      <c r="L20" s="76">
        <v>100.35</v>
      </c>
      <c r="M20" s="76">
        <v>32112</v>
      </c>
      <c r="N20" s="76">
        <v>8.27</v>
      </c>
      <c r="O20" s="76">
        <v>0.28999999999999998</v>
      </c>
    </row>
    <row r="21" spans="2:15">
      <c r="B21" t="s">
        <v>2932</v>
      </c>
      <c r="C21" t="s">
        <v>2935</v>
      </c>
      <c r="D21" t="s">
        <v>216</v>
      </c>
      <c r="E21" t="s">
        <v>217</v>
      </c>
      <c r="F21" t="s">
        <v>152</v>
      </c>
      <c r="G21" s="76">
        <v>0.94</v>
      </c>
      <c r="H21" t="s">
        <v>105</v>
      </c>
      <c r="I21" s="76">
        <v>0.45</v>
      </c>
      <c r="J21" s="76">
        <v>0.45</v>
      </c>
      <c r="K21" s="76">
        <v>27000000</v>
      </c>
      <c r="L21" s="76">
        <v>100.3</v>
      </c>
      <c r="M21" s="76">
        <v>27081</v>
      </c>
      <c r="N21" s="76">
        <v>6.97</v>
      </c>
      <c r="O21" s="76">
        <v>0.25</v>
      </c>
    </row>
    <row r="22" spans="2:15">
      <c r="B22" t="s">
        <v>2932</v>
      </c>
      <c r="C22" t="s">
        <v>2936</v>
      </c>
      <c r="D22" t="s">
        <v>216</v>
      </c>
      <c r="E22" t="s">
        <v>217</v>
      </c>
      <c r="F22" t="s">
        <v>152</v>
      </c>
      <c r="G22" s="76">
        <v>0.52</v>
      </c>
      <c r="H22" t="s">
        <v>105</v>
      </c>
      <c r="I22" s="76">
        <v>0.47</v>
      </c>
      <c r="J22" s="76">
        <v>0.32</v>
      </c>
      <c r="K22" s="76">
        <v>26000000</v>
      </c>
      <c r="L22" s="76">
        <v>100.3</v>
      </c>
      <c r="M22" s="76">
        <v>26078</v>
      </c>
      <c r="N22" s="76">
        <v>6.71</v>
      </c>
      <c r="O22" s="76">
        <v>0.24</v>
      </c>
    </row>
    <row r="23" spans="2:15">
      <c r="B23" t="s">
        <v>2932</v>
      </c>
      <c r="C23" t="s">
        <v>2937</v>
      </c>
      <c r="D23" t="s">
        <v>216</v>
      </c>
      <c r="E23" t="s">
        <v>217</v>
      </c>
      <c r="F23" t="s">
        <v>152</v>
      </c>
      <c r="G23" s="76">
        <v>0.6</v>
      </c>
      <c r="H23" t="s">
        <v>105</v>
      </c>
      <c r="I23" s="76">
        <v>0.45</v>
      </c>
      <c r="J23" s="76">
        <v>0.33</v>
      </c>
      <c r="K23" s="76">
        <v>30000000</v>
      </c>
      <c r="L23" s="76">
        <v>100.25</v>
      </c>
      <c r="M23" s="76">
        <v>30075</v>
      </c>
      <c r="N23" s="76">
        <v>7.74</v>
      </c>
      <c r="O23" s="76">
        <v>0.27</v>
      </c>
    </row>
    <row r="24" spans="2:15">
      <c r="B24" t="s">
        <v>2932</v>
      </c>
      <c r="C24" t="s">
        <v>2938</v>
      </c>
      <c r="D24" t="s">
        <v>216</v>
      </c>
      <c r="E24" t="s">
        <v>217</v>
      </c>
      <c r="F24" t="s">
        <v>152</v>
      </c>
      <c r="G24" s="76">
        <v>0.69</v>
      </c>
      <c r="H24" t="s">
        <v>105</v>
      </c>
      <c r="I24" s="76">
        <v>0.45</v>
      </c>
      <c r="J24" s="76">
        <v>0.35</v>
      </c>
      <c r="K24" s="76">
        <v>30000000</v>
      </c>
      <c r="L24" s="76">
        <v>100.2</v>
      </c>
      <c r="M24" s="76">
        <v>30060</v>
      </c>
      <c r="N24" s="76">
        <v>7.74</v>
      </c>
      <c r="O24" s="76">
        <v>0.27</v>
      </c>
    </row>
    <row r="25" spans="2:15">
      <c r="B25" t="s">
        <v>2932</v>
      </c>
      <c r="C25" t="s">
        <v>2939</v>
      </c>
      <c r="D25" t="s">
        <v>216</v>
      </c>
      <c r="E25" t="s">
        <v>217</v>
      </c>
      <c r="F25" t="s">
        <v>152</v>
      </c>
      <c r="G25" s="76">
        <v>0.87</v>
      </c>
      <c r="H25" t="s">
        <v>105</v>
      </c>
      <c r="I25" s="76">
        <v>0.45</v>
      </c>
      <c r="J25" s="76">
        <v>0.39</v>
      </c>
      <c r="K25" s="76">
        <v>45000000</v>
      </c>
      <c r="L25" s="76">
        <v>100.06041095888889</v>
      </c>
      <c r="M25" s="76">
        <v>45027.1849315</v>
      </c>
      <c r="N25" s="76">
        <v>11.59</v>
      </c>
      <c r="O25" s="76">
        <v>0.41</v>
      </c>
    </row>
    <row r="26" spans="2:15">
      <c r="B26" t="s">
        <v>2932</v>
      </c>
      <c r="C26" t="s">
        <v>2940</v>
      </c>
      <c r="D26" t="s">
        <v>216</v>
      </c>
      <c r="E26" t="s">
        <v>217</v>
      </c>
      <c r="F26" t="s">
        <v>152</v>
      </c>
      <c r="G26" s="76">
        <v>0.94</v>
      </c>
      <c r="H26" t="s">
        <v>105</v>
      </c>
      <c r="I26" s="76">
        <v>0.48</v>
      </c>
      <c r="J26" s="76">
        <v>0.42</v>
      </c>
      <c r="K26" s="76">
        <v>46000000</v>
      </c>
      <c r="L26" s="76">
        <v>100.08</v>
      </c>
      <c r="M26" s="76">
        <v>46036.800000000003</v>
      </c>
      <c r="N26" s="76">
        <v>11.85</v>
      </c>
      <c r="O26" s="76">
        <v>0.42</v>
      </c>
    </row>
    <row r="27" spans="2:15">
      <c r="B27" t="s">
        <v>2941</v>
      </c>
      <c r="C27" t="s">
        <v>2942</v>
      </c>
      <c r="D27" t="s">
        <v>213</v>
      </c>
      <c r="E27" t="s">
        <v>214</v>
      </c>
      <c r="F27" t="s">
        <v>152</v>
      </c>
      <c r="G27" s="76">
        <v>0.6</v>
      </c>
      <c r="H27" t="s">
        <v>105</v>
      </c>
      <c r="I27" s="76">
        <v>0.45</v>
      </c>
      <c r="J27" s="76">
        <v>0.39</v>
      </c>
      <c r="K27" s="76">
        <v>40000000</v>
      </c>
      <c r="L27" s="76">
        <v>100.42</v>
      </c>
      <c r="M27" s="76">
        <v>40168</v>
      </c>
      <c r="N27" s="76">
        <v>10.34</v>
      </c>
      <c r="O27" s="76">
        <v>0.36</v>
      </c>
    </row>
    <row r="28" spans="2:15">
      <c r="B28" t="s">
        <v>2941</v>
      </c>
      <c r="C28" t="s">
        <v>2943</v>
      </c>
      <c r="D28" t="s">
        <v>213</v>
      </c>
      <c r="E28" t="s">
        <v>214</v>
      </c>
      <c r="F28" t="s">
        <v>152</v>
      </c>
      <c r="G28" s="76">
        <v>0.67</v>
      </c>
      <c r="H28" t="s">
        <v>105</v>
      </c>
      <c r="I28" s="76">
        <v>0.5</v>
      </c>
      <c r="J28" s="76">
        <v>0.41</v>
      </c>
      <c r="K28" s="76">
        <v>28000000</v>
      </c>
      <c r="L28" s="76">
        <v>100.45</v>
      </c>
      <c r="M28" s="76">
        <v>28126</v>
      </c>
      <c r="N28" s="76">
        <v>7.24</v>
      </c>
      <c r="O28" s="76">
        <v>0.26</v>
      </c>
    </row>
    <row r="29" spans="2:15">
      <c r="B29" t="s">
        <v>2941</v>
      </c>
      <c r="C29" t="s">
        <v>2944</v>
      </c>
      <c r="D29" t="s">
        <v>213</v>
      </c>
      <c r="E29" t="s">
        <v>214</v>
      </c>
      <c r="F29" t="s">
        <v>152</v>
      </c>
      <c r="G29" s="76">
        <v>0.83</v>
      </c>
      <c r="H29" t="s">
        <v>105</v>
      </c>
      <c r="I29" s="76">
        <v>0.56999999999999995</v>
      </c>
      <c r="J29" s="76">
        <v>0.47</v>
      </c>
      <c r="K29" s="76">
        <v>28000000</v>
      </c>
      <c r="L29" s="76">
        <v>100.5</v>
      </c>
      <c r="M29" s="76">
        <v>28140</v>
      </c>
      <c r="N29" s="76">
        <v>7.25</v>
      </c>
      <c r="O29" s="76">
        <v>0.26</v>
      </c>
    </row>
    <row r="30" spans="2:15">
      <c r="B30" s="77" t="s">
        <v>2945</v>
      </c>
      <c r="G30" s="78">
        <v>0.01</v>
      </c>
      <c r="J30" s="78">
        <v>0.01</v>
      </c>
      <c r="K30" s="78">
        <v>6074591.96</v>
      </c>
      <c r="M30" s="78">
        <v>21437.235026840001</v>
      </c>
      <c r="N30" s="78">
        <v>5.52</v>
      </c>
      <c r="O30" s="78">
        <v>0.19</v>
      </c>
    </row>
    <row r="31" spans="2:15">
      <c r="B31" t="s">
        <v>2946</v>
      </c>
      <c r="C31" t="s">
        <v>2947</v>
      </c>
      <c r="D31" t="s">
        <v>222</v>
      </c>
      <c r="E31" t="s">
        <v>217</v>
      </c>
      <c r="F31" t="s">
        <v>152</v>
      </c>
      <c r="G31" s="76">
        <v>0.01</v>
      </c>
      <c r="H31" t="s">
        <v>109</v>
      </c>
      <c r="I31" s="76">
        <v>0</v>
      </c>
      <c r="J31" s="76">
        <v>0.01</v>
      </c>
      <c r="K31" s="76">
        <v>6074591.96</v>
      </c>
      <c r="L31" s="76">
        <v>100</v>
      </c>
      <c r="M31" s="76">
        <v>21437.235026840001</v>
      </c>
      <c r="N31" s="76">
        <v>5.52</v>
      </c>
      <c r="O31" s="76">
        <v>0.19</v>
      </c>
    </row>
    <row r="32" spans="2:15">
      <c r="B32" s="77" t="s">
        <v>2948</v>
      </c>
      <c r="G32" s="78">
        <v>0.35</v>
      </c>
      <c r="J32" s="78">
        <v>5.76</v>
      </c>
      <c r="K32" s="78">
        <v>20105.14</v>
      </c>
      <c r="M32" s="78">
        <v>52.897393720033499</v>
      </c>
      <c r="N32" s="78">
        <v>0.01</v>
      </c>
      <c r="O32" s="78">
        <v>0</v>
      </c>
    </row>
    <row r="33" spans="2:15">
      <c r="B33" t="s">
        <v>2949</v>
      </c>
      <c r="C33" t="s">
        <v>2950</v>
      </c>
      <c r="D33" t="s">
        <v>219</v>
      </c>
      <c r="E33" t="s">
        <v>217</v>
      </c>
      <c r="F33" t="s">
        <v>152</v>
      </c>
      <c r="G33" s="76">
        <v>0.35</v>
      </c>
      <c r="H33" t="s">
        <v>123</v>
      </c>
      <c r="I33" s="76">
        <v>0</v>
      </c>
      <c r="J33" s="76">
        <v>5.76</v>
      </c>
      <c r="K33" s="76">
        <v>20105.14</v>
      </c>
      <c r="L33" s="76">
        <v>95.286046558243854</v>
      </c>
      <c r="M33" s="76">
        <v>52.897393720033499</v>
      </c>
      <c r="N33" s="76">
        <v>0.01</v>
      </c>
      <c r="O33" s="76">
        <v>0</v>
      </c>
    </row>
    <row r="34" spans="2:15">
      <c r="B34" s="77" t="s">
        <v>1070</v>
      </c>
      <c r="G34" s="78">
        <v>0</v>
      </c>
      <c r="J34" s="78">
        <v>0</v>
      </c>
      <c r="K34" s="78">
        <v>0</v>
      </c>
      <c r="M34" s="78">
        <v>0</v>
      </c>
      <c r="N34" s="78">
        <v>0</v>
      </c>
      <c r="O34" s="78">
        <v>0</v>
      </c>
    </row>
    <row r="35" spans="2:15">
      <c r="B35" t="s">
        <v>271</v>
      </c>
      <c r="C35" t="s">
        <v>271</v>
      </c>
      <c r="E35" t="s">
        <v>271</v>
      </c>
      <c r="G35" s="76">
        <v>0</v>
      </c>
      <c r="H35" t="s">
        <v>271</v>
      </c>
      <c r="I35" s="76">
        <v>0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</row>
    <row r="36" spans="2:15">
      <c r="B36" s="77" t="s">
        <v>276</v>
      </c>
      <c r="G36" s="78">
        <v>0</v>
      </c>
      <c r="J36" s="78">
        <v>0</v>
      </c>
      <c r="K36" s="78">
        <v>0</v>
      </c>
      <c r="M36" s="78">
        <v>0</v>
      </c>
      <c r="N36" s="78">
        <v>0</v>
      </c>
      <c r="O36" s="78">
        <v>0</v>
      </c>
    </row>
    <row r="37" spans="2:15">
      <c r="B37" t="s">
        <v>271</v>
      </c>
      <c r="C37" t="s">
        <v>271</v>
      </c>
      <c r="E37" t="s">
        <v>271</v>
      </c>
      <c r="G37" s="76">
        <v>0</v>
      </c>
      <c r="H37" t="s">
        <v>271</v>
      </c>
      <c r="I37" s="76">
        <v>0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</row>
    <row r="38" spans="2:15">
      <c r="B38" t="s">
        <v>278</v>
      </c>
    </row>
    <row r="39" spans="2:15">
      <c r="B39" t="s">
        <v>382</v>
      </c>
    </row>
    <row r="40" spans="2:15">
      <c r="B40" t="s">
        <v>383</v>
      </c>
    </row>
    <row r="41" spans="2:15">
      <c r="B41" t="s">
        <v>384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79" t="s">
        <v>196</v>
      </c>
    </row>
    <row r="2" spans="2:55">
      <c r="B2" s="2" t="s">
        <v>1</v>
      </c>
      <c r="C2" s="12" t="s">
        <v>2979</v>
      </c>
    </row>
    <row r="3" spans="2:55">
      <c r="B3" s="2" t="s">
        <v>2</v>
      </c>
      <c r="C3" s="79" t="s">
        <v>197</v>
      </c>
    </row>
    <row r="4" spans="2:55">
      <c r="B4" s="2" t="s">
        <v>3</v>
      </c>
      <c r="C4" s="79" t="s">
        <v>198</v>
      </c>
    </row>
    <row r="5" spans="2:55">
      <c r="B5" s="74" t="s">
        <v>199</v>
      </c>
      <c r="C5" t="s">
        <v>200</v>
      </c>
    </row>
    <row r="7" spans="2:55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3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207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2951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271</v>
      </c>
      <c r="E14" s="76">
        <v>0</v>
      </c>
      <c r="F14" t="s">
        <v>271</v>
      </c>
      <c r="G14" s="76">
        <v>0</v>
      </c>
      <c r="H14" s="76">
        <v>0</v>
      </c>
      <c r="I14" s="76">
        <v>0</v>
      </c>
    </row>
    <row r="15" spans="2:55">
      <c r="B15" s="77" t="s">
        <v>2952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271</v>
      </c>
      <c r="E16" s="76">
        <v>0</v>
      </c>
      <c r="F16" t="s">
        <v>271</v>
      </c>
      <c r="G16" s="76">
        <v>0</v>
      </c>
      <c r="H16" s="76">
        <v>0</v>
      </c>
      <c r="I16" s="76">
        <v>0</v>
      </c>
    </row>
    <row r="17" spans="2:9">
      <c r="B17" s="77" t="s">
        <v>276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2951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271</v>
      </c>
      <c r="E19" s="76">
        <v>0</v>
      </c>
      <c r="F19" t="s">
        <v>271</v>
      </c>
      <c r="G19" s="76">
        <v>0</v>
      </c>
      <c r="H19" s="76">
        <v>0</v>
      </c>
      <c r="I19" s="76">
        <v>0</v>
      </c>
    </row>
    <row r="20" spans="2:9">
      <c r="B20" s="77" t="s">
        <v>2952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271</v>
      </c>
      <c r="E21" s="76">
        <v>0</v>
      </c>
      <c r="F21" t="s">
        <v>271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79" t="s">
        <v>196</v>
      </c>
    </row>
    <row r="2" spans="2:60">
      <c r="B2" s="2" t="s">
        <v>1</v>
      </c>
      <c r="C2" s="12" t="s">
        <v>2979</v>
      </c>
    </row>
    <row r="3" spans="2:60">
      <c r="B3" s="2" t="s">
        <v>2</v>
      </c>
      <c r="C3" s="79" t="s">
        <v>197</v>
      </c>
    </row>
    <row r="4" spans="2:60">
      <c r="B4" s="2" t="s">
        <v>3</v>
      </c>
      <c r="C4" s="79" t="s">
        <v>198</v>
      </c>
    </row>
    <row r="5" spans="2:60">
      <c r="B5" s="74" t="s">
        <v>199</v>
      </c>
      <c r="C5" s="2" t="s">
        <v>200</v>
      </c>
    </row>
    <row r="7" spans="2:60" ht="26.25" customHeight="1">
      <c r="B7" s="103" t="s">
        <v>165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207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271</v>
      </c>
      <c r="D13" t="s">
        <v>271</v>
      </c>
      <c r="E13" s="19"/>
      <c r="F13" s="76">
        <v>0</v>
      </c>
      <c r="G13" t="s">
        <v>271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276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271</v>
      </c>
      <c r="D15" t="s">
        <v>271</v>
      </c>
      <c r="E15" s="19"/>
      <c r="F15" s="76">
        <v>0</v>
      </c>
      <c r="G15" t="s">
        <v>271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13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79" t="s">
        <v>196</v>
      </c>
    </row>
    <row r="2" spans="2:60">
      <c r="B2" s="2" t="s">
        <v>1</v>
      </c>
      <c r="C2" s="12" t="s">
        <v>2979</v>
      </c>
    </row>
    <row r="3" spans="2:60">
      <c r="B3" s="2" t="s">
        <v>2</v>
      </c>
      <c r="C3" s="79" t="s">
        <v>197</v>
      </c>
    </row>
    <row r="4" spans="2:60">
      <c r="B4" s="2" t="s">
        <v>3</v>
      </c>
      <c r="C4" s="79" t="s">
        <v>198</v>
      </c>
    </row>
    <row r="5" spans="2:60">
      <c r="B5" s="74" t="s">
        <v>199</v>
      </c>
      <c r="C5" t="s">
        <v>200</v>
      </c>
    </row>
    <row r="7" spans="2:60" ht="26.25" customHeight="1">
      <c r="B7" s="103" t="s">
        <v>170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5">
        <v>0</v>
      </c>
      <c r="I11" s="75">
        <v>636.71829047000006</v>
      </c>
      <c r="J11" s="75">
        <v>100</v>
      </c>
      <c r="K11" s="75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207</v>
      </c>
      <c r="C12" s="15"/>
      <c r="D12" s="15"/>
      <c r="E12" s="15"/>
      <c r="F12" s="15"/>
      <c r="G12" s="15"/>
      <c r="H12" s="78">
        <v>0</v>
      </c>
      <c r="I12" s="78">
        <v>519.45869000000005</v>
      </c>
      <c r="J12" s="78">
        <v>81.58</v>
      </c>
      <c r="K12" s="78">
        <v>0</v>
      </c>
    </row>
    <row r="13" spans="2:60">
      <c r="B13" t="s">
        <v>2953</v>
      </c>
      <c r="C13" t="s">
        <v>2954</v>
      </c>
      <c r="D13" t="s">
        <v>271</v>
      </c>
      <c r="E13" t="s">
        <v>153</v>
      </c>
      <c r="F13" s="76">
        <v>0</v>
      </c>
      <c r="G13" t="s">
        <v>105</v>
      </c>
      <c r="H13" s="76">
        <v>0</v>
      </c>
      <c r="I13" s="76">
        <v>1.0000000000000001E-5</v>
      </c>
      <c r="J13" s="76">
        <v>0</v>
      </c>
      <c r="K13" s="76">
        <v>0</v>
      </c>
    </row>
    <row r="14" spans="2:60">
      <c r="B14" t="s">
        <v>2955</v>
      </c>
      <c r="C14" t="s">
        <v>2956</v>
      </c>
      <c r="D14" t="s">
        <v>271</v>
      </c>
      <c r="E14" t="s">
        <v>836</v>
      </c>
      <c r="F14" s="76">
        <v>0</v>
      </c>
      <c r="G14" t="s">
        <v>105</v>
      </c>
      <c r="H14" s="76">
        <v>0</v>
      </c>
      <c r="I14" s="76">
        <v>-6439.0730999999996</v>
      </c>
      <c r="J14" s="76">
        <v>-1011.29</v>
      </c>
      <c r="K14" s="76">
        <v>-0.06</v>
      </c>
    </row>
    <row r="15" spans="2:60">
      <c r="B15" t="s">
        <v>2957</v>
      </c>
      <c r="C15" t="s">
        <v>2958</v>
      </c>
      <c r="D15" t="s">
        <v>271</v>
      </c>
      <c r="E15" t="s">
        <v>836</v>
      </c>
      <c r="F15" s="76">
        <v>0</v>
      </c>
      <c r="G15" t="s">
        <v>105</v>
      </c>
      <c r="H15" s="76">
        <v>0</v>
      </c>
      <c r="I15" s="76">
        <v>-349.44218999999998</v>
      </c>
      <c r="J15" s="76">
        <v>-54.88</v>
      </c>
      <c r="K15" s="76">
        <v>0</v>
      </c>
    </row>
    <row r="16" spans="2:60">
      <c r="B16" t="s">
        <v>2959</v>
      </c>
      <c r="C16" t="s">
        <v>2960</v>
      </c>
      <c r="D16" t="s">
        <v>271</v>
      </c>
      <c r="E16" t="s">
        <v>836</v>
      </c>
      <c r="F16" s="76">
        <v>0</v>
      </c>
      <c r="G16" t="s">
        <v>105</v>
      </c>
      <c r="H16" s="76">
        <v>0</v>
      </c>
      <c r="I16" s="76">
        <v>4475.93</v>
      </c>
      <c r="J16" s="76">
        <v>702.97</v>
      </c>
      <c r="K16" s="76">
        <v>0.04</v>
      </c>
    </row>
    <row r="17" spans="2:11">
      <c r="B17" t="s">
        <v>2961</v>
      </c>
      <c r="C17" t="s">
        <v>2962</v>
      </c>
      <c r="D17" t="s">
        <v>271</v>
      </c>
      <c r="E17" t="s">
        <v>152</v>
      </c>
      <c r="F17" s="76">
        <v>0</v>
      </c>
      <c r="G17" t="s">
        <v>105</v>
      </c>
      <c r="H17" s="76">
        <v>0</v>
      </c>
      <c r="I17" s="76">
        <v>3574.7559900000001</v>
      </c>
      <c r="J17" s="76">
        <v>561.42999999999995</v>
      </c>
      <c r="K17" s="76">
        <v>0.03</v>
      </c>
    </row>
    <row r="18" spans="2:11">
      <c r="B18" t="s">
        <v>2963</v>
      </c>
      <c r="C18" t="s">
        <v>2962</v>
      </c>
      <c r="D18" t="s">
        <v>271</v>
      </c>
      <c r="E18" t="s">
        <v>152</v>
      </c>
      <c r="F18" s="76">
        <v>0</v>
      </c>
      <c r="G18" t="s">
        <v>105</v>
      </c>
      <c r="H18" s="76">
        <v>0</v>
      </c>
      <c r="I18" s="76">
        <v>-876.78318000000002</v>
      </c>
      <c r="J18" s="76">
        <v>-137.69999999999999</v>
      </c>
      <c r="K18" s="76">
        <v>-0.01</v>
      </c>
    </row>
    <row r="19" spans="2:11">
      <c r="B19" t="s">
        <v>2964</v>
      </c>
      <c r="C19" t="s">
        <v>2965</v>
      </c>
      <c r="D19" t="s">
        <v>271</v>
      </c>
      <c r="E19" t="s">
        <v>152</v>
      </c>
      <c r="F19" s="76">
        <v>0</v>
      </c>
      <c r="G19" t="s">
        <v>105</v>
      </c>
      <c r="H19" s="76">
        <v>0</v>
      </c>
      <c r="I19" s="76">
        <v>98.809200000000004</v>
      </c>
      <c r="J19" s="76">
        <v>15.52</v>
      </c>
      <c r="K19" s="76">
        <v>0</v>
      </c>
    </row>
    <row r="20" spans="2:11">
      <c r="B20" t="s">
        <v>2966</v>
      </c>
      <c r="C20" t="s">
        <v>2967</v>
      </c>
      <c r="D20" t="s">
        <v>271</v>
      </c>
      <c r="E20" t="s">
        <v>152</v>
      </c>
      <c r="F20" s="76">
        <v>0</v>
      </c>
      <c r="G20" t="s">
        <v>105</v>
      </c>
      <c r="H20" s="76">
        <v>0</v>
      </c>
      <c r="I20" s="76">
        <v>2.9999999999999997E-4</v>
      </c>
      <c r="J20" s="76">
        <v>0</v>
      </c>
      <c r="K20" s="76">
        <v>0</v>
      </c>
    </row>
    <row r="21" spans="2:11">
      <c r="B21" t="s">
        <v>2968</v>
      </c>
      <c r="C21" t="s">
        <v>2967</v>
      </c>
      <c r="D21" t="s">
        <v>271</v>
      </c>
      <c r="E21" t="s">
        <v>152</v>
      </c>
      <c r="F21" s="76">
        <v>0</v>
      </c>
      <c r="G21" t="s">
        <v>105</v>
      </c>
      <c r="H21" s="76">
        <v>0</v>
      </c>
      <c r="I21" s="76">
        <v>3.0000000000000001E-5</v>
      </c>
      <c r="J21" s="76">
        <v>0</v>
      </c>
      <c r="K21" s="76">
        <v>0</v>
      </c>
    </row>
    <row r="22" spans="2:11">
      <c r="B22" t="s">
        <v>2969</v>
      </c>
      <c r="C22" t="s">
        <v>2970</v>
      </c>
      <c r="D22" t="s">
        <v>271</v>
      </c>
      <c r="E22" t="s">
        <v>836</v>
      </c>
      <c r="F22" s="76">
        <v>0</v>
      </c>
      <c r="G22" t="s">
        <v>105</v>
      </c>
      <c r="H22" s="76">
        <v>0</v>
      </c>
      <c r="I22" s="76">
        <v>13.864000000000001</v>
      </c>
      <c r="J22" s="76">
        <v>2.1800000000000002</v>
      </c>
      <c r="K22" s="76">
        <v>0</v>
      </c>
    </row>
    <row r="23" spans="2:11">
      <c r="B23" t="s">
        <v>2971</v>
      </c>
      <c r="C23" t="s">
        <v>2972</v>
      </c>
      <c r="D23" t="s">
        <v>271</v>
      </c>
      <c r="E23" t="s">
        <v>836</v>
      </c>
      <c r="F23" s="76">
        <v>0</v>
      </c>
      <c r="G23" t="s">
        <v>105</v>
      </c>
      <c r="H23" s="76">
        <v>0</v>
      </c>
      <c r="I23" s="76">
        <v>5.0000000000000002E-5</v>
      </c>
      <c r="J23" s="76">
        <v>0</v>
      </c>
      <c r="K23" s="76">
        <v>0</v>
      </c>
    </row>
    <row r="24" spans="2:11">
      <c r="B24" t="s">
        <v>2973</v>
      </c>
      <c r="C24" t="s">
        <v>2974</v>
      </c>
      <c r="D24" t="s">
        <v>271</v>
      </c>
      <c r="E24" t="s">
        <v>152</v>
      </c>
      <c r="F24" s="76">
        <v>0</v>
      </c>
      <c r="G24" t="s">
        <v>105</v>
      </c>
      <c r="H24" s="76">
        <v>0</v>
      </c>
      <c r="I24" s="76">
        <v>5.0233999999999996</v>
      </c>
      <c r="J24" s="76">
        <v>0.79</v>
      </c>
      <c r="K24" s="76">
        <v>0</v>
      </c>
    </row>
    <row r="25" spans="2:11">
      <c r="B25" t="s">
        <v>2975</v>
      </c>
      <c r="C25" t="s">
        <v>1335</v>
      </c>
      <c r="D25" t="s">
        <v>271</v>
      </c>
      <c r="E25" t="s">
        <v>152</v>
      </c>
      <c r="F25" s="76">
        <v>0</v>
      </c>
      <c r="G25" t="s">
        <v>105</v>
      </c>
      <c r="H25" s="76">
        <v>0</v>
      </c>
      <c r="I25" s="76">
        <v>1.4999999999999999E-4</v>
      </c>
      <c r="J25" s="76">
        <v>0</v>
      </c>
      <c r="K25" s="76">
        <v>0</v>
      </c>
    </row>
    <row r="26" spans="2:11">
      <c r="B26" t="s">
        <v>2976</v>
      </c>
      <c r="C26" t="s">
        <v>1341</v>
      </c>
      <c r="D26" t="s">
        <v>271</v>
      </c>
      <c r="E26" t="s">
        <v>152</v>
      </c>
      <c r="F26" s="76">
        <v>0</v>
      </c>
      <c r="G26" t="s">
        <v>105</v>
      </c>
      <c r="H26" s="76">
        <v>0</v>
      </c>
      <c r="I26" s="76">
        <v>16.374030000000001</v>
      </c>
      <c r="J26" s="76">
        <v>2.57</v>
      </c>
      <c r="K26" s="76">
        <v>0</v>
      </c>
    </row>
    <row r="27" spans="2:11">
      <c r="B27" s="77" t="s">
        <v>276</v>
      </c>
      <c r="D27" s="19"/>
      <c r="E27" s="19"/>
      <c r="F27" s="19"/>
      <c r="G27" s="19"/>
      <c r="H27" s="78">
        <v>0</v>
      </c>
      <c r="I27" s="78">
        <v>117.25960047</v>
      </c>
      <c r="J27" s="78">
        <v>18.420000000000002</v>
      </c>
      <c r="K27" s="78">
        <v>0</v>
      </c>
    </row>
    <row r="28" spans="2:11">
      <c r="B28" t="s">
        <v>2977</v>
      </c>
      <c r="C28" t="s">
        <v>2978</v>
      </c>
      <c r="D28" t="s">
        <v>271</v>
      </c>
      <c r="E28" t="s">
        <v>152</v>
      </c>
      <c r="F28" s="76">
        <v>0</v>
      </c>
      <c r="G28" t="s">
        <v>109</v>
      </c>
      <c r="H28" s="76">
        <v>0</v>
      </c>
      <c r="I28" s="76">
        <v>117.25960047</v>
      </c>
      <c r="J28" s="76">
        <v>18.420000000000002</v>
      </c>
      <c r="K28" s="76">
        <v>0</v>
      </c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1"/>
  <sheetViews>
    <sheetView rightToLeft="1" workbookViewId="0">
      <selection activeCell="I41" sqref="I4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81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79" t="s">
        <v>196</v>
      </c>
    </row>
    <row r="2" spans="2:17">
      <c r="B2" s="2" t="s">
        <v>1</v>
      </c>
      <c r="C2" s="12" t="s">
        <v>2979</v>
      </c>
    </row>
    <row r="3" spans="2:17">
      <c r="B3" s="2" t="s">
        <v>2</v>
      </c>
      <c r="C3" s="79" t="s">
        <v>197</v>
      </c>
    </row>
    <row r="4" spans="2:17">
      <c r="B4" s="2" t="s">
        <v>3</v>
      </c>
      <c r="C4" s="79" t="s">
        <v>198</v>
      </c>
    </row>
    <row r="5" spans="2:17">
      <c r="B5" s="74" t="s">
        <v>199</v>
      </c>
      <c r="C5" t="s">
        <v>200</v>
      </c>
    </row>
    <row r="7" spans="2:17" ht="26.25" customHeight="1">
      <c r="B7" s="103" t="s">
        <v>172</v>
      </c>
      <c r="C7" s="104"/>
      <c r="D7" s="104"/>
    </row>
    <row r="8" spans="2:17" s="19" customFormat="1" ht="47.25">
      <c r="B8" s="50" t="s">
        <v>99</v>
      </c>
      <c r="C8" s="56" t="s">
        <v>173</v>
      </c>
      <c r="D8" s="82" t="s">
        <v>174</v>
      </c>
    </row>
    <row r="9" spans="2:17" s="19" customFormat="1">
      <c r="B9" s="20"/>
      <c r="C9" s="31" t="s">
        <v>188</v>
      </c>
      <c r="D9" s="83" t="s">
        <v>75</v>
      </c>
    </row>
    <row r="10" spans="2:17" s="23" customFormat="1" ht="18" customHeight="1">
      <c r="B10" s="22"/>
      <c r="C10" s="7" t="s">
        <v>9</v>
      </c>
      <c r="D10" s="8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f>C12+C44</f>
        <v>608584.18574169569</v>
      </c>
      <c r="D11" s="8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207</v>
      </c>
      <c r="C12" s="78">
        <f>SUM(C13:C43)</f>
        <v>178677.67997929419</v>
      </c>
    </row>
    <row r="13" spans="2:17">
      <c r="B13" t="s">
        <v>3004</v>
      </c>
      <c r="C13" s="76">
        <v>1930.0427432500001</v>
      </c>
      <c r="D13" s="85">
        <v>43100</v>
      </c>
    </row>
    <row r="14" spans="2:17">
      <c r="B14" t="s">
        <v>3005</v>
      </c>
      <c r="C14" s="76">
        <v>3338.0878639166635</v>
      </c>
      <c r="D14" s="85">
        <v>43100</v>
      </c>
    </row>
    <row r="15" spans="2:17">
      <c r="B15" t="s">
        <v>3057</v>
      </c>
      <c r="C15" s="76">
        <v>11103.430119999999</v>
      </c>
      <c r="D15" s="85">
        <v>43100</v>
      </c>
    </row>
    <row r="16" spans="2:17">
      <c r="B16" t="s">
        <v>3069</v>
      </c>
      <c r="C16" s="76">
        <v>3901.281249177227</v>
      </c>
      <c r="D16" s="85">
        <v>43100</v>
      </c>
    </row>
    <row r="17" spans="2:4">
      <c r="B17" t="s">
        <v>3006</v>
      </c>
      <c r="C17" s="76">
        <v>98.958849999999956</v>
      </c>
      <c r="D17" s="85">
        <v>43109</v>
      </c>
    </row>
    <row r="18" spans="2:4">
      <c r="B18" t="s">
        <v>3007</v>
      </c>
      <c r="C18" s="76">
        <v>1200.375233999999</v>
      </c>
      <c r="D18" s="85">
        <v>43205</v>
      </c>
    </row>
    <row r="19" spans="2:4">
      <c r="B19" t="s">
        <v>3055</v>
      </c>
      <c r="C19" s="76">
        <v>4101.5249400000002</v>
      </c>
      <c r="D19" s="85">
        <v>43297</v>
      </c>
    </row>
    <row r="20" spans="2:4">
      <c r="B20" t="s">
        <v>3056</v>
      </c>
      <c r="C20" s="76">
        <v>1842.71405</v>
      </c>
      <c r="D20" s="85">
        <v>43297</v>
      </c>
    </row>
    <row r="21" spans="2:4">
      <c r="B21" t="s">
        <v>3003</v>
      </c>
      <c r="C21" s="76">
        <v>2.629105</v>
      </c>
      <c r="D21" s="85">
        <v>43343</v>
      </c>
    </row>
    <row r="22" spans="2:4">
      <c r="B22" t="s">
        <v>3067</v>
      </c>
      <c r="C22" s="76">
        <v>5482.8142809836372</v>
      </c>
      <c r="D22" s="85">
        <v>43378</v>
      </c>
    </row>
    <row r="23" spans="2:4">
      <c r="B23" t="s">
        <v>3066</v>
      </c>
      <c r="C23" s="76">
        <v>8274.3219399999998</v>
      </c>
      <c r="D23" s="85">
        <v>43738</v>
      </c>
    </row>
    <row r="24" spans="2:4">
      <c r="B24" t="s">
        <v>3063</v>
      </c>
      <c r="C24" s="76">
        <v>16493.488710000001</v>
      </c>
      <c r="D24" s="85">
        <v>43826</v>
      </c>
    </row>
    <row r="25" spans="2:4">
      <c r="B25" t="s">
        <v>3064</v>
      </c>
      <c r="C25" s="76">
        <v>611.77629000000002</v>
      </c>
      <c r="D25" s="85">
        <v>43826</v>
      </c>
    </row>
    <row r="26" spans="2:4">
      <c r="B26" t="s">
        <v>3070</v>
      </c>
      <c r="C26" s="76">
        <v>3712.9928902361389</v>
      </c>
      <c r="D26" s="85">
        <v>43830</v>
      </c>
    </row>
    <row r="27" spans="2:4">
      <c r="B27" t="s">
        <v>3068</v>
      </c>
      <c r="C27" s="76">
        <v>713.89780000000007</v>
      </c>
      <c r="D27" s="85">
        <v>43948</v>
      </c>
    </row>
    <row r="28" spans="2:4">
      <c r="B28" t="s">
        <v>3009</v>
      </c>
      <c r="C28" s="76">
        <v>410.23399999999998</v>
      </c>
      <c r="D28" s="85">
        <v>44516</v>
      </c>
    </row>
    <row r="29" spans="2:4">
      <c r="B29" t="s">
        <v>3011</v>
      </c>
      <c r="C29" s="76">
        <v>9016.23</v>
      </c>
      <c r="D29" s="85">
        <v>44727</v>
      </c>
    </row>
    <row r="30" spans="2:4">
      <c r="B30" t="s">
        <v>3065</v>
      </c>
      <c r="C30" s="76">
        <v>1804.7400500000001</v>
      </c>
      <c r="D30" s="85">
        <v>44739</v>
      </c>
    </row>
    <row r="31" spans="2:4">
      <c r="B31" t="s">
        <v>3060</v>
      </c>
      <c r="C31" s="76">
        <v>997.28555307751151</v>
      </c>
      <c r="D31" s="85">
        <v>44761</v>
      </c>
    </row>
    <row r="32" spans="2:4">
      <c r="B32" t="s">
        <v>3058</v>
      </c>
      <c r="C32" s="76">
        <v>22736.765743506778</v>
      </c>
      <c r="D32" s="85">
        <v>44914</v>
      </c>
    </row>
    <row r="33" spans="2:4">
      <c r="B33" t="s">
        <v>3059</v>
      </c>
      <c r="C33" s="76">
        <v>1031.6733990707908</v>
      </c>
      <c r="D33" s="85">
        <v>44914</v>
      </c>
    </row>
    <row r="34" spans="2:4">
      <c r="B34" t="s">
        <v>3061</v>
      </c>
      <c r="C34" s="76">
        <v>3269.7887381025821</v>
      </c>
      <c r="D34" s="85">
        <v>44914</v>
      </c>
    </row>
    <row r="35" spans="2:4">
      <c r="B35" t="s">
        <v>3010</v>
      </c>
      <c r="C35" s="76">
        <v>24.399505999999956</v>
      </c>
      <c r="D35" s="85">
        <v>44927</v>
      </c>
    </row>
    <row r="36" spans="2:4">
      <c r="B36" t="s">
        <v>3008</v>
      </c>
      <c r="C36" s="76">
        <v>9844.6369169767004</v>
      </c>
      <c r="D36" s="85">
        <v>45534</v>
      </c>
    </row>
    <row r="37" spans="2:4">
      <c r="B37" t="s">
        <v>3015</v>
      </c>
      <c r="C37" s="76">
        <v>230.20917000000009</v>
      </c>
      <c r="D37" s="85">
        <v>45534</v>
      </c>
    </row>
    <row r="38" spans="2:4">
      <c r="B38" t="s">
        <v>3012</v>
      </c>
      <c r="C38" s="76">
        <v>12792.625</v>
      </c>
      <c r="D38" s="85">
        <v>45640</v>
      </c>
    </row>
    <row r="39" spans="2:4">
      <c r="B39" t="s">
        <v>3013</v>
      </c>
      <c r="C39" s="76">
        <v>14903.608819230001</v>
      </c>
      <c r="D39" s="85">
        <v>46054</v>
      </c>
    </row>
    <row r="40" spans="2:4">
      <c r="B40" t="s">
        <v>3062</v>
      </c>
      <c r="C40" s="76">
        <v>1471.4048898301917</v>
      </c>
      <c r="D40" s="85">
        <v>46100</v>
      </c>
    </row>
    <row r="41" spans="2:4">
      <c r="B41" t="s">
        <v>3014</v>
      </c>
      <c r="C41" s="76">
        <v>6858.2585894059848</v>
      </c>
      <c r="D41" s="85">
        <v>46132</v>
      </c>
    </row>
    <row r="42" spans="2:4">
      <c r="B42" t="s">
        <v>3016</v>
      </c>
      <c r="C42" s="76">
        <v>12876.59603753</v>
      </c>
      <c r="D42" s="85">
        <v>46752</v>
      </c>
    </row>
    <row r="43" spans="2:4">
      <c r="B43" t="s">
        <v>3002</v>
      </c>
      <c r="C43" s="76">
        <v>17600.887500000001</v>
      </c>
      <c r="D43" s="85">
        <v>47177</v>
      </c>
    </row>
    <row r="44" spans="2:4">
      <c r="B44" s="77" t="s">
        <v>276</v>
      </c>
      <c r="C44" s="78">
        <f>SUM(C45:C90)</f>
        <v>429906.5057624015</v>
      </c>
    </row>
    <row r="45" spans="2:4">
      <c r="B45" t="s">
        <v>3023</v>
      </c>
      <c r="C45" s="76">
        <v>44.112499999999997</v>
      </c>
      <c r="D45" s="85">
        <v>42916</v>
      </c>
    </row>
    <row r="46" spans="2:4">
      <c r="B46" t="s">
        <v>3025</v>
      </c>
      <c r="C46" s="76">
        <v>201.15130607999944</v>
      </c>
      <c r="D46" s="85">
        <v>42978</v>
      </c>
    </row>
    <row r="47" spans="2:4">
      <c r="B47" t="s">
        <v>3020</v>
      </c>
      <c r="C47" s="76">
        <v>290.53215537189442</v>
      </c>
      <c r="D47" s="85">
        <v>43076</v>
      </c>
    </row>
    <row r="48" spans="2:4">
      <c r="B48" t="s">
        <v>3073</v>
      </c>
      <c r="C48" s="76">
        <v>4351.9183999999996</v>
      </c>
      <c r="D48" s="85">
        <v>43190</v>
      </c>
    </row>
    <row r="49" spans="2:4">
      <c r="B49" t="s">
        <v>3042</v>
      </c>
      <c r="C49" s="76">
        <v>28.152911749047721</v>
      </c>
      <c r="D49" s="85">
        <v>43285</v>
      </c>
    </row>
    <row r="50" spans="2:4">
      <c r="B50" t="s">
        <v>3024</v>
      </c>
      <c r="C50" s="76">
        <v>74.933961038960632</v>
      </c>
      <c r="D50" s="85">
        <v>43343</v>
      </c>
    </row>
    <row r="51" spans="2:4">
      <c r="B51" t="s">
        <v>3072</v>
      </c>
      <c r="C51" s="76">
        <v>430.21753000000012</v>
      </c>
      <c r="D51" s="85">
        <v>43374</v>
      </c>
    </row>
    <row r="52" spans="2:4">
      <c r="B52" t="s">
        <v>3075</v>
      </c>
      <c r="C52" s="76">
        <v>7090.1712500000003</v>
      </c>
      <c r="D52" s="85">
        <v>43525</v>
      </c>
    </row>
    <row r="53" spans="2:4">
      <c r="B53" t="s">
        <v>3022</v>
      </c>
      <c r="C53" s="76">
        <v>1304.477205000001</v>
      </c>
      <c r="D53" s="85">
        <v>43544</v>
      </c>
    </row>
    <row r="54" spans="2:4">
      <c r="B54" t="s">
        <v>3018</v>
      </c>
      <c r="C54" s="76">
        <v>1659.6820233949991</v>
      </c>
      <c r="D54" s="85">
        <v>43629</v>
      </c>
    </row>
    <row r="55" spans="2:4">
      <c r="B55" t="s">
        <v>3077</v>
      </c>
      <c r="C55" s="76">
        <v>10917.829634352898</v>
      </c>
      <c r="D55" s="85">
        <v>43908</v>
      </c>
    </row>
    <row r="56" spans="2:4">
      <c r="B56" t="s">
        <v>3074</v>
      </c>
      <c r="C56" s="76">
        <v>4317.2258600000005</v>
      </c>
      <c r="D56" s="85">
        <v>44075</v>
      </c>
    </row>
    <row r="57" spans="2:4">
      <c r="B57" t="s">
        <v>3019</v>
      </c>
      <c r="C57" s="76">
        <v>54.820227089999662</v>
      </c>
      <c r="D57" s="85">
        <v>44196</v>
      </c>
    </row>
    <row r="58" spans="2:4">
      <c r="B58" t="s">
        <v>3039</v>
      </c>
      <c r="C58" s="76">
        <v>15962.695244730003</v>
      </c>
      <c r="D58" s="85">
        <v>44196</v>
      </c>
    </row>
    <row r="59" spans="2:4">
      <c r="B59" t="s">
        <v>3071</v>
      </c>
      <c r="C59" s="76">
        <v>18134.749609999999</v>
      </c>
      <c r="D59" s="85">
        <v>44246</v>
      </c>
    </row>
    <row r="60" spans="2:4">
      <c r="B60" t="s">
        <v>3076</v>
      </c>
      <c r="C60" s="76">
        <v>603.47424122553366</v>
      </c>
      <c r="D60" s="85">
        <v>44335</v>
      </c>
    </row>
    <row r="61" spans="2:4">
      <c r="B61" t="s">
        <v>3037</v>
      </c>
      <c r="C61" s="76">
        <v>14295.074801959548</v>
      </c>
      <c r="D61" s="85">
        <v>44429</v>
      </c>
    </row>
    <row r="62" spans="2:4">
      <c r="B62" t="s">
        <v>3028</v>
      </c>
      <c r="C62" s="76">
        <v>7295.5687157099992</v>
      </c>
      <c r="D62" s="85">
        <v>44621</v>
      </c>
    </row>
    <row r="63" spans="2:4">
      <c r="B63" t="s">
        <v>3038</v>
      </c>
      <c r="C63" s="76">
        <v>20250.949711518355</v>
      </c>
      <c r="D63" s="85">
        <v>44722</v>
      </c>
    </row>
    <row r="64" spans="2:4">
      <c r="B64" t="s">
        <v>3030</v>
      </c>
      <c r="C64" s="76">
        <v>11237.895147490002</v>
      </c>
      <c r="D64" s="85">
        <v>44727</v>
      </c>
    </row>
    <row r="65" spans="2:4">
      <c r="B65" t="s">
        <v>3033</v>
      </c>
      <c r="C65" s="76">
        <v>75.136362480000315</v>
      </c>
      <c r="D65" s="85">
        <v>44727</v>
      </c>
    </row>
    <row r="66" spans="2:4">
      <c r="B66" t="s">
        <v>3027</v>
      </c>
      <c r="C66" s="76">
        <v>11846.941299999999</v>
      </c>
      <c r="D66" s="85">
        <v>44836</v>
      </c>
    </row>
    <row r="67" spans="2:4">
      <c r="B67" t="s">
        <v>3046</v>
      </c>
      <c r="C67" s="76">
        <v>22427.137270389554</v>
      </c>
      <c r="D67" s="85">
        <v>44926</v>
      </c>
    </row>
    <row r="68" spans="2:4">
      <c r="B68" t="s">
        <v>3021</v>
      </c>
      <c r="C68" s="76">
        <v>2159.5821369999999</v>
      </c>
      <c r="D68" s="85">
        <v>44992</v>
      </c>
    </row>
    <row r="69" spans="2:4">
      <c r="B69" t="s">
        <v>3045</v>
      </c>
      <c r="C69" s="76">
        <v>17192.200023353613</v>
      </c>
      <c r="D69" s="85">
        <v>45382</v>
      </c>
    </row>
    <row r="70" spans="2:4">
      <c r="B70" t="s">
        <v>2467</v>
      </c>
      <c r="C70" s="76">
        <v>8883.9185855859978</v>
      </c>
      <c r="D70" s="85">
        <v>45383</v>
      </c>
    </row>
    <row r="71" spans="2:4">
      <c r="B71" t="s">
        <v>3026</v>
      </c>
      <c r="C71" s="76">
        <v>4329.4071965000003</v>
      </c>
      <c r="D71" s="85">
        <v>45536</v>
      </c>
    </row>
    <row r="72" spans="2:4">
      <c r="B72" t="s">
        <v>3029</v>
      </c>
      <c r="C72" s="76">
        <v>11364.553110179999</v>
      </c>
      <c r="D72" s="85">
        <v>45748</v>
      </c>
    </row>
    <row r="73" spans="2:4">
      <c r="B73" t="s">
        <v>3031</v>
      </c>
      <c r="C73" s="76">
        <v>10733.399134304</v>
      </c>
      <c r="D73" s="85">
        <v>45806</v>
      </c>
    </row>
    <row r="74" spans="2:4">
      <c r="B74" t="s">
        <v>3032</v>
      </c>
      <c r="C74" s="76">
        <v>12351.122656169002</v>
      </c>
      <c r="D74" s="85">
        <v>45838</v>
      </c>
    </row>
    <row r="75" spans="2:4">
      <c r="B75" t="s">
        <v>3044</v>
      </c>
      <c r="C75" s="76">
        <v>16031.525750257477</v>
      </c>
      <c r="D75" s="85">
        <v>46012</v>
      </c>
    </row>
    <row r="76" spans="2:4">
      <c r="B76" t="s">
        <v>3035</v>
      </c>
      <c r="C76" s="76">
        <v>8352.8855781329421</v>
      </c>
      <c r="D76" s="85">
        <v>46054</v>
      </c>
    </row>
    <row r="77" spans="2:4">
      <c r="B77" t="s">
        <v>3036</v>
      </c>
      <c r="C77" s="76">
        <v>7638.1997027930001</v>
      </c>
      <c r="D77" s="85">
        <v>46054</v>
      </c>
    </row>
    <row r="78" spans="2:4">
      <c r="B78" t="s">
        <v>3034</v>
      </c>
      <c r="C78" s="76">
        <v>9259.7678030000006</v>
      </c>
      <c r="D78" s="85">
        <v>46082</v>
      </c>
    </row>
    <row r="79" spans="2:4">
      <c r="B79" t="s">
        <v>3048</v>
      </c>
      <c r="C79" s="76">
        <v>24065.826487836137</v>
      </c>
      <c r="D79" s="85">
        <v>46201</v>
      </c>
    </row>
    <row r="80" spans="2:4">
      <c r="B80" t="s">
        <v>3049</v>
      </c>
      <c r="C80" s="76">
        <v>7391.6466687940556</v>
      </c>
      <c r="D80" s="85">
        <v>46201</v>
      </c>
    </row>
    <row r="81" spans="2:4">
      <c r="B81" t="s">
        <v>3050</v>
      </c>
      <c r="C81" s="76">
        <v>14158.104498999999</v>
      </c>
      <c r="D81" s="85">
        <v>46482</v>
      </c>
    </row>
    <row r="82" spans="2:4">
      <c r="B82" t="s">
        <v>3051</v>
      </c>
      <c r="C82" s="76">
        <v>4793.4155735200002</v>
      </c>
      <c r="D82" s="85">
        <v>46482</v>
      </c>
    </row>
    <row r="83" spans="2:4">
      <c r="B83" t="s">
        <v>3052</v>
      </c>
      <c r="C83" s="76">
        <v>9046.3410609137627</v>
      </c>
      <c r="D83" s="85">
        <v>46600</v>
      </c>
    </row>
    <row r="84" spans="2:4">
      <c r="B84" t="s">
        <v>3053</v>
      </c>
      <c r="C84" s="76">
        <v>19604.449809263206</v>
      </c>
      <c r="D84" s="85">
        <v>46601</v>
      </c>
    </row>
    <row r="85" spans="2:4">
      <c r="B85" t="s">
        <v>3043</v>
      </c>
      <c r="C85" s="76">
        <v>14637.068713728988</v>
      </c>
      <c r="D85" s="85">
        <v>46722</v>
      </c>
    </row>
    <row r="86" spans="2:4">
      <c r="B86" t="s">
        <v>3041</v>
      </c>
      <c r="C86" s="76">
        <v>13147.405098276662</v>
      </c>
      <c r="D86" s="85">
        <v>47026</v>
      </c>
    </row>
    <row r="87" spans="2:4">
      <c r="B87" t="s">
        <v>3054</v>
      </c>
      <c r="C87" s="76">
        <v>9450.9124504685624</v>
      </c>
      <c r="D87" s="85">
        <v>47031</v>
      </c>
    </row>
    <row r="88" spans="2:4">
      <c r="B88" t="s">
        <v>3040</v>
      </c>
      <c r="C88" s="76">
        <v>8476.9049569727158</v>
      </c>
      <c r="D88" s="85">
        <v>47102</v>
      </c>
    </row>
    <row r="89" spans="2:4">
      <c r="B89" t="s">
        <v>3047</v>
      </c>
      <c r="C89" s="76">
        <v>11207.250910032681</v>
      </c>
      <c r="D89" s="85">
        <v>47262</v>
      </c>
    </row>
    <row r="90" spans="2:4">
      <c r="B90" t="s">
        <v>3017</v>
      </c>
      <c r="C90" s="76">
        <v>32735.770486738002</v>
      </c>
      <c r="D90" s="85">
        <v>51592</v>
      </c>
    </row>
    <row r="91" spans="2:4">
      <c r="B91"/>
      <c r="C91" s="76"/>
      <c r="D91" s="85"/>
    </row>
  </sheetData>
  <sheetProtection sheet="1" objects="1" scenarios="1"/>
  <sortState ref="B46:Q91">
    <sortCondition ref="D46:D91"/>
  </sortState>
  <mergeCells count="1">
    <mergeCell ref="B7:D7"/>
  </mergeCells>
  <dataValidations count="1">
    <dataValidation allowBlank="1" showInputMessage="1" showErrorMessage="1" sqref="D1:D27 B1:B27 A91:XFD1048576 E1:XFD90 A1:A90 B44:B83 D42:D83 C1:C83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79" t="s">
        <v>196</v>
      </c>
    </row>
    <row r="2" spans="2:18">
      <c r="B2" s="2" t="s">
        <v>1</v>
      </c>
      <c r="C2" s="12" t="s">
        <v>2979</v>
      </c>
    </row>
    <row r="3" spans="2:18">
      <c r="B3" s="2" t="s">
        <v>2</v>
      </c>
      <c r="C3" s="79" t="s">
        <v>197</v>
      </c>
    </row>
    <row r="4" spans="2:18">
      <c r="B4" s="2" t="s">
        <v>3</v>
      </c>
      <c r="C4" s="79" t="s">
        <v>198</v>
      </c>
    </row>
    <row r="5" spans="2:18">
      <c r="B5" s="74" t="s">
        <v>199</v>
      </c>
      <c r="C5" t="s">
        <v>200</v>
      </c>
    </row>
    <row r="7" spans="2:18" ht="26.25" customHeight="1">
      <c r="B7" s="103" t="s">
        <v>176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207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385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271</v>
      </c>
      <c r="C14" t="s">
        <v>271</v>
      </c>
      <c r="D14" t="s">
        <v>271</v>
      </c>
      <c r="E14" t="s">
        <v>271</v>
      </c>
      <c r="H14" s="76">
        <v>0</v>
      </c>
      <c r="I14" t="s">
        <v>271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312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271</v>
      </c>
      <c r="C16" t="s">
        <v>271</v>
      </c>
      <c r="D16" t="s">
        <v>271</v>
      </c>
      <c r="E16" t="s">
        <v>271</v>
      </c>
      <c r="H16" s="76">
        <v>0</v>
      </c>
      <c r="I16" t="s">
        <v>271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386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271</v>
      </c>
      <c r="C18" t="s">
        <v>271</v>
      </c>
      <c r="D18" t="s">
        <v>271</v>
      </c>
      <c r="E18" t="s">
        <v>271</v>
      </c>
      <c r="H18" s="76">
        <v>0</v>
      </c>
      <c r="I18" t="s">
        <v>271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1070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271</v>
      </c>
      <c r="C20" t="s">
        <v>271</v>
      </c>
      <c r="D20" t="s">
        <v>271</v>
      </c>
      <c r="E20" t="s">
        <v>271</v>
      </c>
      <c r="H20" s="76">
        <v>0</v>
      </c>
      <c r="I20" t="s">
        <v>271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276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387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271</v>
      </c>
      <c r="C23" t="s">
        <v>271</v>
      </c>
      <c r="D23" t="s">
        <v>271</v>
      </c>
      <c r="E23" t="s">
        <v>271</v>
      </c>
      <c r="H23" s="76">
        <v>0</v>
      </c>
      <c r="I23" t="s">
        <v>271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388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271</v>
      </c>
      <c r="C25" t="s">
        <v>271</v>
      </c>
      <c r="D25" t="s">
        <v>271</v>
      </c>
      <c r="E25" t="s">
        <v>271</v>
      </c>
      <c r="H25" s="76">
        <v>0</v>
      </c>
      <c r="I25" t="s">
        <v>271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278</v>
      </c>
      <c r="D26" s="16"/>
    </row>
    <row r="27" spans="2:16">
      <c r="B27" t="s">
        <v>382</v>
      </c>
      <c r="D27" s="16"/>
    </row>
    <row r="28" spans="2:16">
      <c r="B28" t="s">
        <v>384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79" t="s">
        <v>196</v>
      </c>
    </row>
    <row r="2" spans="2:18">
      <c r="B2" s="2" t="s">
        <v>1</v>
      </c>
      <c r="C2" s="12" t="s">
        <v>2979</v>
      </c>
    </row>
    <row r="3" spans="2:18">
      <c r="B3" s="2" t="s">
        <v>2</v>
      </c>
      <c r="C3" s="79" t="s">
        <v>197</v>
      </c>
    </row>
    <row r="4" spans="2:18">
      <c r="B4" s="2" t="s">
        <v>3</v>
      </c>
      <c r="C4" s="79" t="s">
        <v>198</v>
      </c>
    </row>
    <row r="5" spans="2:18">
      <c r="B5" s="74" t="s">
        <v>199</v>
      </c>
      <c r="C5" t="s">
        <v>200</v>
      </c>
    </row>
    <row r="7" spans="2:18" ht="26.25" customHeight="1">
      <c r="B7" s="103" t="s">
        <v>180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207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2210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271</v>
      </c>
      <c r="C14" t="s">
        <v>271</v>
      </c>
      <c r="D14" t="s">
        <v>271</v>
      </c>
      <c r="E14" t="s">
        <v>271</v>
      </c>
      <c r="H14" s="76">
        <v>0</v>
      </c>
      <c r="I14" t="s">
        <v>271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2211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271</v>
      </c>
      <c r="C16" t="s">
        <v>271</v>
      </c>
      <c r="D16" t="s">
        <v>271</v>
      </c>
      <c r="E16" t="s">
        <v>271</v>
      </c>
      <c r="H16" s="76">
        <v>0</v>
      </c>
      <c r="I16" t="s">
        <v>271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386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271</v>
      </c>
      <c r="C18" t="s">
        <v>271</v>
      </c>
      <c r="D18" t="s">
        <v>271</v>
      </c>
      <c r="E18" t="s">
        <v>271</v>
      </c>
      <c r="H18" s="76">
        <v>0</v>
      </c>
      <c r="I18" t="s">
        <v>271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1070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271</v>
      </c>
      <c r="C20" t="s">
        <v>271</v>
      </c>
      <c r="D20" t="s">
        <v>271</v>
      </c>
      <c r="E20" t="s">
        <v>271</v>
      </c>
      <c r="H20" s="76">
        <v>0</v>
      </c>
      <c r="I20" t="s">
        <v>271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276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387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271</v>
      </c>
      <c r="C23" t="s">
        <v>271</v>
      </c>
      <c r="D23" t="s">
        <v>271</v>
      </c>
      <c r="E23" t="s">
        <v>271</v>
      </c>
      <c r="H23" s="76">
        <v>0</v>
      </c>
      <c r="I23" t="s">
        <v>271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388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271</v>
      </c>
      <c r="C25" t="s">
        <v>271</v>
      </c>
      <c r="D25" t="s">
        <v>271</v>
      </c>
      <c r="E25" t="s">
        <v>271</v>
      </c>
      <c r="H25" s="76">
        <v>0</v>
      </c>
      <c r="I25" t="s">
        <v>271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278</v>
      </c>
      <c r="D26" s="16"/>
    </row>
    <row r="27" spans="2:16">
      <c r="B27" t="s">
        <v>382</v>
      </c>
      <c r="D27" s="16"/>
    </row>
    <row r="28" spans="2:16">
      <c r="B28" t="s">
        <v>384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28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79" t="s">
        <v>196</v>
      </c>
    </row>
    <row r="2" spans="2:52">
      <c r="B2" s="2" t="s">
        <v>1</v>
      </c>
      <c r="C2" s="12" t="s">
        <v>2979</v>
      </c>
    </row>
    <row r="3" spans="2:52">
      <c r="B3" s="2" t="s">
        <v>2</v>
      </c>
      <c r="C3" s="79" t="s">
        <v>197</v>
      </c>
    </row>
    <row r="4" spans="2:52">
      <c r="B4" s="2" t="s">
        <v>3</v>
      </c>
      <c r="C4" s="79" t="s">
        <v>198</v>
      </c>
    </row>
    <row r="5" spans="2:52">
      <c r="B5" s="74" t="s">
        <v>199</v>
      </c>
      <c r="C5" t="s">
        <v>200</v>
      </c>
    </row>
    <row r="6" spans="2:52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52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5">
        <v>3.99</v>
      </c>
      <c r="I11" s="7"/>
      <c r="J11" s="7"/>
      <c r="K11" s="75">
        <v>0.46</v>
      </c>
      <c r="L11" s="75">
        <v>2118598683</v>
      </c>
      <c r="M11" s="7"/>
      <c r="N11" s="75">
        <v>2448788.1617804002</v>
      </c>
      <c r="O11" s="7"/>
      <c r="P11" s="75">
        <v>100</v>
      </c>
      <c r="Q11" s="75">
        <v>22.22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7" t="s">
        <v>207</v>
      </c>
      <c r="C12" s="16"/>
      <c r="D12" s="16"/>
      <c r="H12" s="78">
        <v>3.99</v>
      </c>
      <c r="K12" s="78">
        <v>0.46</v>
      </c>
      <c r="L12" s="78">
        <v>2118598683</v>
      </c>
      <c r="N12" s="78">
        <v>2448788.1617804002</v>
      </c>
      <c r="P12" s="78">
        <v>100</v>
      </c>
      <c r="Q12" s="78">
        <v>22.22</v>
      </c>
    </row>
    <row r="13" spans="2:52">
      <c r="B13" s="77" t="s">
        <v>279</v>
      </c>
      <c r="C13" s="16"/>
      <c r="D13" s="16"/>
      <c r="H13" s="78">
        <v>5.25</v>
      </c>
      <c r="K13" s="78">
        <v>0.43</v>
      </c>
      <c r="L13" s="78">
        <v>906732174</v>
      </c>
      <c r="N13" s="78">
        <v>1190951.7995273999</v>
      </c>
      <c r="P13" s="78">
        <v>48.63</v>
      </c>
      <c r="Q13" s="78">
        <v>10.81</v>
      </c>
    </row>
    <row r="14" spans="2:52">
      <c r="B14" s="77" t="s">
        <v>280</v>
      </c>
      <c r="C14" s="16"/>
      <c r="D14" s="16"/>
      <c r="H14" s="78">
        <v>5.25</v>
      </c>
      <c r="K14" s="78">
        <v>0.43</v>
      </c>
      <c r="L14" s="78">
        <v>906732174</v>
      </c>
      <c r="N14" s="78">
        <v>1190951.7995273999</v>
      </c>
      <c r="P14" s="78">
        <v>48.63</v>
      </c>
      <c r="Q14" s="78">
        <v>10.81</v>
      </c>
    </row>
    <row r="15" spans="2:52">
      <c r="B15" t="s">
        <v>281</v>
      </c>
      <c r="C15" t="s">
        <v>282</v>
      </c>
      <c r="D15" t="s">
        <v>103</v>
      </c>
      <c r="E15" t="s">
        <v>283</v>
      </c>
      <c r="F15" t="s">
        <v>154</v>
      </c>
      <c r="G15" t="s">
        <v>284</v>
      </c>
      <c r="H15" s="76">
        <v>3.62</v>
      </c>
      <c r="I15" t="s">
        <v>105</v>
      </c>
      <c r="J15" s="76">
        <v>4</v>
      </c>
      <c r="K15" s="76">
        <v>-0.06</v>
      </c>
      <c r="L15" s="76">
        <v>204709427</v>
      </c>
      <c r="M15" s="76">
        <v>150.27000000000001</v>
      </c>
      <c r="N15" s="76">
        <v>307616.85595290002</v>
      </c>
      <c r="O15" s="76">
        <v>1.32</v>
      </c>
      <c r="P15" s="76">
        <v>12.56</v>
      </c>
      <c r="Q15" s="76">
        <v>2.79</v>
      </c>
    </row>
    <row r="16" spans="2:52">
      <c r="B16" t="s">
        <v>285</v>
      </c>
      <c r="C16" t="s">
        <v>286</v>
      </c>
      <c r="D16" t="s">
        <v>103</v>
      </c>
      <c r="E16" t="s">
        <v>283</v>
      </c>
      <c r="F16" t="s">
        <v>154</v>
      </c>
      <c r="G16" t="s">
        <v>287</v>
      </c>
      <c r="H16" s="76">
        <v>6.17</v>
      </c>
      <c r="I16" t="s">
        <v>105</v>
      </c>
      <c r="J16" s="76">
        <v>4</v>
      </c>
      <c r="K16" s="76">
        <v>0.18</v>
      </c>
      <c r="L16" s="76">
        <v>5061154</v>
      </c>
      <c r="M16" s="76">
        <v>154.94</v>
      </c>
      <c r="N16" s="76">
        <v>7841.7520076000001</v>
      </c>
      <c r="O16" s="76">
        <v>0.05</v>
      </c>
      <c r="P16" s="76">
        <v>0.32</v>
      </c>
      <c r="Q16" s="76">
        <v>7.0000000000000007E-2</v>
      </c>
    </row>
    <row r="17" spans="2:17">
      <c r="B17" t="s">
        <v>288</v>
      </c>
      <c r="C17" t="s">
        <v>289</v>
      </c>
      <c r="D17" t="s">
        <v>103</v>
      </c>
      <c r="E17" t="s">
        <v>283</v>
      </c>
      <c r="F17" t="s">
        <v>154</v>
      </c>
      <c r="G17" t="s">
        <v>290</v>
      </c>
      <c r="H17" s="76">
        <v>0.57999999999999996</v>
      </c>
      <c r="I17" t="s">
        <v>105</v>
      </c>
      <c r="J17" s="76">
        <v>3.5</v>
      </c>
      <c r="K17" s="76">
        <v>1.55</v>
      </c>
      <c r="L17" s="76">
        <v>187630941</v>
      </c>
      <c r="M17" s="76">
        <v>119.38</v>
      </c>
      <c r="N17" s="76">
        <v>223993.8173658</v>
      </c>
      <c r="O17" s="76">
        <v>0.95</v>
      </c>
      <c r="P17" s="76">
        <v>9.15</v>
      </c>
      <c r="Q17" s="76">
        <v>2.0299999999999998</v>
      </c>
    </row>
    <row r="18" spans="2:17">
      <c r="B18" t="s">
        <v>291</v>
      </c>
      <c r="C18" t="s">
        <v>292</v>
      </c>
      <c r="D18" t="s">
        <v>103</v>
      </c>
      <c r="E18" t="s">
        <v>283</v>
      </c>
      <c r="F18" t="s">
        <v>154</v>
      </c>
      <c r="G18" t="s">
        <v>293</v>
      </c>
      <c r="H18" s="76">
        <v>5.76</v>
      </c>
      <c r="I18" t="s">
        <v>105</v>
      </c>
      <c r="J18" s="76">
        <v>1.75</v>
      </c>
      <c r="K18" s="76">
        <v>0.05</v>
      </c>
      <c r="L18" s="76">
        <v>10757875</v>
      </c>
      <c r="M18" s="76">
        <v>111.02</v>
      </c>
      <c r="N18" s="76">
        <v>11943.392825000001</v>
      </c>
      <c r="O18" s="76">
        <v>0.08</v>
      </c>
      <c r="P18" s="76">
        <v>0.49</v>
      </c>
      <c r="Q18" s="76">
        <v>0.11</v>
      </c>
    </row>
    <row r="19" spans="2:17">
      <c r="B19" t="s">
        <v>294</v>
      </c>
      <c r="C19" t="s">
        <v>295</v>
      </c>
      <c r="D19" t="s">
        <v>103</v>
      </c>
      <c r="E19" t="s">
        <v>283</v>
      </c>
      <c r="F19" t="s">
        <v>154</v>
      </c>
      <c r="G19" t="s">
        <v>296</v>
      </c>
      <c r="H19" s="76">
        <v>2</v>
      </c>
      <c r="I19" t="s">
        <v>105</v>
      </c>
      <c r="J19" s="76">
        <v>3</v>
      </c>
      <c r="K19" s="76">
        <v>0.01</v>
      </c>
      <c r="L19" s="76">
        <v>53389819</v>
      </c>
      <c r="M19" s="76">
        <v>118.91</v>
      </c>
      <c r="N19" s="76">
        <v>63485.833772899998</v>
      </c>
      <c r="O19" s="76">
        <v>0.35</v>
      </c>
      <c r="P19" s="76">
        <v>2.59</v>
      </c>
      <c r="Q19" s="76">
        <v>0.57999999999999996</v>
      </c>
    </row>
    <row r="20" spans="2:17">
      <c r="B20" t="s">
        <v>297</v>
      </c>
      <c r="C20" t="s">
        <v>298</v>
      </c>
      <c r="D20" t="s">
        <v>103</v>
      </c>
      <c r="E20" t="s">
        <v>283</v>
      </c>
      <c r="F20" t="s">
        <v>154</v>
      </c>
      <c r="G20" t="s">
        <v>299</v>
      </c>
      <c r="H20" s="76">
        <v>7.83</v>
      </c>
      <c r="I20" t="s">
        <v>105</v>
      </c>
      <c r="J20" s="76">
        <v>0.75</v>
      </c>
      <c r="K20" s="76">
        <v>0.28000000000000003</v>
      </c>
      <c r="L20" s="76">
        <v>5011515</v>
      </c>
      <c r="M20" s="76">
        <v>103.95</v>
      </c>
      <c r="N20" s="76">
        <v>5209.4698424999997</v>
      </c>
      <c r="O20" s="76">
        <v>0.04</v>
      </c>
      <c r="P20" s="76">
        <v>0.21</v>
      </c>
      <c r="Q20" s="76">
        <v>0.05</v>
      </c>
    </row>
    <row r="21" spans="2:17">
      <c r="B21" t="s">
        <v>300</v>
      </c>
      <c r="C21" t="s">
        <v>301</v>
      </c>
      <c r="D21" t="s">
        <v>103</v>
      </c>
      <c r="E21" t="s">
        <v>283</v>
      </c>
      <c r="F21" t="s">
        <v>154</v>
      </c>
      <c r="G21" t="s">
        <v>302</v>
      </c>
      <c r="H21" s="76">
        <v>3.07</v>
      </c>
      <c r="I21" t="s">
        <v>105</v>
      </c>
      <c r="J21" s="76">
        <v>0.1</v>
      </c>
      <c r="K21" s="76">
        <v>-0.12</v>
      </c>
      <c r="L21" s="76">
        <v>92236860</v>
      </c>
      <c r="M21" s="76">
        <v>100.68</v>
      </c>
      <c r="N21" s="76">
        <v>92864.070647999994</v>
      </c>
      <c r="O21" s="76">
        <v>0.72</v>
      </c>
      <c r="P21" s="76">
        <v>3.79</v>
      </c>
      <c r="Q21" s="76">
        <v>0.84</v>
      </c>
    </row>
    <row r="22" spans="2:17">
      <c r="B22" t="s">
        <v>303</v>
      </c>
      <c r="C22" t="s">
        <v>304</v>
      </c>
      <c r="D22" t="s">
        <v>103</v>
      </c>
      <c r="E22" t="s">
        <v>283</v>
      </c>
      <c r="F22" t="s">
        <v>154</v>
      </c>
      <c r="G22" t="s">
        <v>305</v>
      </c>
      <c r="H22" s="76">
        <v>18.7</v>
      </c>
      <c r="I22" t="s">
        <v>105</v>
      </c>
      <c r="J22" s="76">
        <v>2.75</v>
      </c>
      <c r="K22" s="76">
        <v>1.22</v>
      </c>
      <c r="L22" s="76">
        <v>16864843</v>
      </c>
      <c r="M22" s="76">
        <v>139.9</v>
      </c>
      <c r="N22" s="76">
        <v>23593.915357000002</v>
      </c>
      <c r="O22" s="76">
        <v>0.1</v>
      </c>
      <c r="P22" s="76">
        <v>0.96</v>
      </c>
      <c r="Q22" s="76">
        <v>0.21</v>
      </c>
    </row>
    <row r="23" spans="2:17">
      <c r="B23" t="s">
        <v>306</v>
      </c>
      <c r="C23" t="s">
        <v>307</v>
      </c>
      <c r="D23" t="s">
        <v>103</v>
      </c>
      <c r="E23" t="s">
        <v>283</v>
      </c>
      <c r="F23" t="s">
        <v>154</v>
      </c>
      <c r="G23" t="s">
        <v>308</v>
      </c>
      <c r="H23" s="76">
        <v>14.46</v>
      </c>
      <c r="I23" t="s">
        <v>105</v>
      </c>
      <c r="J23" s="76">
        <v>4</v>
      </c>
      <c r="K23" s="76">
        <v>0.96</v>
      </c>
      <c r="L23" s="76">
        <v>104828407</v>
      </c>
      <c r="M23" s="76">
        <v>180.38</v>
      </c>
      <c r="N23" s="76">
        <v>189089.48054660001</v>
      </c>
      <c r="O23" s="76">
        <v>0.65</v>
      </c>
      <c r="P23" s="76">
        <v>7.72</v>
      </c>
      <c r="Q23" s="76">
        <v>1.72</v>
      </c>
    </row>
    <row r="24" spans="2:17">
      <c r="B24" t="s">
        <v>309</v>
      </c>
      <c r="C24" t="s">
        <v>310</v>
      </c>
      <c r="D24" t="s">
        <v>103</v>
      </c>
      <c r="E24" t="s">
        <v>283</v>
      </c>
      <c r="F24" t="s">
        <v>154</v>
      </c>
      <c r="G24" t="s">
        <v>311</v>
      </c>
      <c r="H24" s="76">
        <v>4.76</v>
      </c>
      <c r="I24" t="s">
        <v>105</v>
      </c>
      <c r="J24" s="76">
        <v>2.75</v>
      </c>
      <c r="K24" s="76">
        <v>-0.09</v>
      </c>
      <c r="L24" s="76">
        <v>226241333</v>
      </c>
      <c r="M24" s="76">
        <v>117.27</v>
      </c>
      <c r="N24" s="76">
        <v>265313.21120909997</v>
      </c>
      <c r="O24" s="76">
        <v>1.4</v>
      </c>
      <c r="P24" s="76">
        <v>10.83</v>
      </c>
      <c r="Q24" s="76">
        <v>2.41</v>
      </c>
    </row>
    <row r="25" spans="2:17">
      <c r="B25" s="77" t="s">
        <v>312</v>
      </c>
      <c r="C25" s="16"/>
      <c r="D25" s="16"/>
      <c r="H25" s="78">
        <v>2.8</v>
      </c>
      <c r="K25" s="78">
        <v>0.49</v>
      </c>
      <c r="L25" s="78">
        <v>1211866509</v>
      </c>
      <c r="N25" s="78">
        <v>1257836.362253</v>
      </c>
      <c r="P25" s="78">
        <v>51.37</v>
      </c>
      <c r="Q25" s="78">
        <v>11.42</v>
      </c>
    </row>
    <row r="26" spans="2:17">
      <c r="B26" s="77" t="s">
        <v>313</v>
      </c>
      <c r="C26" s="16"/>
      <c r="D26" s="16"/>
      <c r="H26" s="78">
        <v>0.3</v>
      </c>
      <c r="K26" s="78">
        <v>0.4</v>
      </c>
      <c r="L26" s="78">
        <v>409488674</v>
      </c>
      <c r="N26" s="78">
        <v>409363.93980970001</v>
      </c>
      <c r="P26" s="78">
        <v>16.72</v>
      </c>
      <c r="Q26" s="78">
        <v>3.72</v>
      </c>
    </row>
    <row r="27" spans="2:17">
      <c r="B27" t="s">
        <v>314</v>
      </c>
      <c r="C27" t="s">
        <v>315</v>
      </c>
      <c r="D27" t="s">
        <v>103</v>
      </c>
      <c r="E27" t="s">
        <v>283</v>
      </c>
      <c r="F27" t="s">
        <v>154</v>
      </c>
      <c r="G27" t="s">
        <v>316</v>
      </c>
      <c r="H27" s="76">
        <v>0.01</v>
      </c>
      <c r="I27" t="s">
        <v>105</v>
      </c>
      <c r="J27" s="76">
        <v>0</v>
      </c>
      <c r="K27" s="76">
        <v>1.84</v>
      </c>
      <c r="L27" s="76">
        <v>68405000</v>
      </c>
      <c r="M27" s="76">
        <v>99.99</v>
      </c>
      <c r="N27" s="76">
        <v>68398.159499999994</v>
      </c>
      <c r="O27" s="76">
        <v>0.62</v>
      </c>
      <c r="P27" s="76">
        <v>2.79</v>
      </c>
      <c r="Q27" s="76">
        <v>0.62</v>
      </c>
    </row>
    <row r="28" spans="2:17">
      <c r="B28" t="s">
        <v>317</v>
      </c>
      <c r="C28" t="s">
        <v>318</v>
      </c>
      <c r="D28" t="s">
        <v>103</v>
      </c>
      <c r="E28" t="s">
        <v>283</v>
      </c>
      <c r="F28" t="s">
        <v>154</v>
      </c>
      <c r="G28" t="s">
        <v>319</v>
      </c>
      <c r="H28" s="76">
        <v>0.1</v>
      </c>
      <c r="I28" t="s">
        <v>105</v>
      </c>
      <c r="J28" s="76">
        <v>0</v>
      </c>
      <c r="K28" s="76">
        <v>0.2</v>
      </c>
      <c r="L28" s="76">
        <v>33000000</v>
      </c>
      <c r="M28" s="76">
        <v>99.98</v>
      </c>
      <c r="N28" s="76">
        <v>32993.4</v>
      </c>
      <c r="O28" s="76">
        <v>0.37</v>
      </c>
      <c r="P28" s="76">
        <v>1.35</v>
      </c>
      <c r="Q28" s="76">
        <v>0.3</v>
      </c>
    </row>
    <row r="29" spans="2:17">
      <c r="B29" t="s">
        <v>320</v>
      </c>
      <c r="C29" t="s">
        <v>321</v>
      </c>
      <c r="D29" t="s">
        <v>103</v>
      </c>
      <c r="E29" t="s">
        <v>283</v>
      </c>
      <c r="F29" t="s">
        <v>154</v>
      </c>
      <c r="G29" t="s">
        <v>322</v>
      </c>
      <c r="H29" s="76">
        <v>0.25</v>
      </c>
      <c r="I29" t="s">
        <v>105</v>
      </c>
      <c r="J29" s="76">
        <v>0</v>
      </c>
      <c r="K29" s="76">
        <v>0.12</v>
      </c>
      <c r="L29" s="76">
        <v>8097793</v>
      </c>
      <c r="M29" s="76">
        <v>99.97</v>
      </c>
      <c r="N29" s="76">
        <v>8095.3636620999996</v>
      </c>
      <c r="O29" s="76">
        <v>0.12</v>
      </c>
      <c r="P29" s="76">
        <v>0.33</v>
      </c>
      <c r="Q29" s="76">
        <v>7.0000000000000007E-2</v>
      </c>
    </row>
    <row r="30" spans="2:17">
      <c r="B30" t="s">
        <v>323</v>
      </c>
      <c r="C30" t="s">
        <v>324</v>
      </c>
      <c r="D30" t="s">
        <v>103</v>
      </c>
      <c r="E30" t="s">
        <v>283</v>
      </c>
      <c r="F30" t="s">
        <v>154</v>
      </c>
      <c r="G30" t="s">
        <v>325</v>
      </c>
      <c r="H30" s="76">
        <v>0.43</v>
      </c>
      <c r="I30" t="s">
        <v>105</v>
      </c>
      <c r="J30" s="76">
        <v>0</v>
      </c>
      <c r="K30" s="76">
        <v>0.09</v>
      </c>
      <c r="L30" s="76">
        <v>168285881</v>
      </c>
      <c r="M30" s="76">
        <v>99.96</v>
      </c>
      <c r="N30" s="76">
        <v>168218.5666476</v>
      </c>
      <c r="O30" s="76">
        <v>2.4</v>
      </c>
      <c r="P30" s="76">
        <v>6.87</v>
      </c>
      <c r="Q30" s="76">
        <v>1.53</v>
      </c>
    </row>
    <row r="31" spans="2:17">
      <c r="B31" t="s">
        <v>326</v>
      </c>
      <c r="C31" t="s">
        <v>327</v>
      </c>
      <c r="D31" t="s">
        <v>103</v>
      </c>
      <c r="E31" t="s">
        <v>283</v>
      </c>
      <c r="F31" t="s">
        <v>154</v>
      </c>
      <c r="G31" t="s">
        <v>328</v>
      </c>
      <c r="H31" s="76">
        <v>0.57999999999999996</v>
      </c>
      <c r="I31" t="s">
        <v>105</v>
      </c>
      <c r="J31" s="76">
        <v>0</v>
      </c>
      <c r="K31" s="76">
        <v>0.09</v>
      </c>
      <c r="L31" s="76">
        <v>45000000</v>
      </c>
      <c r="M31" s="76">
        <v>99.95</v>
      </c>
      <c r="N31" s="76">
        <v>44977.5</v>
      </c>
      <c r="O31" s="76">
        <v>0.64</v>
      </c>
      <c r="P31" s="76">
        <v>1.84</v>
      </c>
      <c r="Q31" s="76">
        <v>0.41</v>
      </c>
    </row>
    <row r="32" spans="2:17">
      <c r="B32" t="s">
        <v>329</v>
      </c>
      <c r="C32" t="s">
        <v>330</v>
      </c>
      <c r="D32" t="s">
        <v>103</v>
      </c>
      <c r="E32" t="s">
        <v>283</v>
      </c>
      <c r="F32" t="s">
        <v>154</v>
      </c>
      <c r="G32" t="s">
        <v>331</v>
      </c>
      <c r="H32" s="76">
        <v>0.18</v>
      </c>
      <c r="I32" t="s">
        <v>105</v>
      </c>
      <c r="J32" s="76">
        <v>0</v>
      </c>
      <c r="K32" s="76">
        <v>0.11</v>
      </c>
      <c r="L32" s="76">
        <v>81000000</v>
      </c>
      <c r="M32" s="76">
        <v>99.98</v>
      </c>
      <c r="N32" s="76">
        <v>80983.8</v>
      </c>
      <c r="O32" s="76">
        <v>0.9</v>
      </c>
      <c r="P32" s="76">
        <v>3.31</v>
      </c>
      <c r="Q32" s="76">
        <v>0.73</v>
      </c>
    </row>
    <row r="33" spans="2:17">
      <c r="B33" t="s">
        <v>332</v>
      </c>
      <c r="C33" t="s">
        <v>333</v>
      </c>
      <c r="D33" t="s">
        <v>103</v>
      </c>
      <c r="E33" t="s">
        <v>283</v>
      </c>
      <c r="F33" t="s">
        <v>154</v>
      </c>
      <c r="G33" t="s">
        <v>334</v>
      </c>
      <c r="H33" s="76">
        <v>0.68</v>
      </c>
      <c r="I33" t="s">
        <v>105</v>
      </c>
      <c r="J33" s="76">
        <v>0</v>
      </c>
      <c r="K33" s="76">
        <v>7.0000000000000007E-2</v>
      </c>
      <c r="L33" s="76">
        <v>5700000</v>
      </c>
      <c r="M33" s="76">
        <v>99.95</v>
      </c>
      <c r="N33" s="76">
        <v>5697.15</v>
      </c>
      <c r="O33" s="76">
        <v>0.08</v>
      </c>
      <c r="P33" s="76">
        <v>0.23</v>
      </c>
      <c r="Q33" s="76">
        <v>0.05</v>
      </c>
    </row>
    <row r="34" spans="2:17">
      <c r="B34" s="77" t="s">
        <v>335</v>
      </c>
      <c r="C34" s="16"/>
      <c r="D34" s="16"/>
      <c r="H34" s="78">
        <v>4.29</v>
      </c>
      <c r="K34" s="78">
        <v>0.71</v>
      </c>
      <c r="L34" s="78">
        <v>540804935</v>
      </c>
      <c r="N34" s="78">
        <v>587353.45366490004</v>
      </c>
      <c r="P34" s="78">
        <v>23.99</v>
      </c>
      <c r="Q34" s="78">
        <v>5.33</v>
      </c>
    </row>
    <row r="35" spans="2:17">
      <c r="B35" t="s">
        <v>336</v>
      </c>
      <c r="C35" t="s">
        <v>337</v>
      </c>
      <c r="D35" t="s">
        <v>103</v>
      </c>
      <c r="E35" t="s">
        <v>283</v>
      </c>
      <c r="F35" t="s">
        <v>152</v>
      </c>
      <c r="G35" t="s">
        <v>338</v>
      </c>
      <c r="H35" s="76">
        <v>0.33</v>
      </c>
      <c r="I35" t="s">
        <v>105</v>
      </c>
      <c r="J35" s="76">
        <v>4</v>
      </c>
      <c r="K35" s="76">
        <v>0.12</v>
      </c>
      <c r="L35" s="76">
        <v>112433340</v>
      </c>
      <c r="M35" s="76">
        <v>103.96</v>
      </c>
      <c r="N35" s="76">
        <v>116885.700264</v>
      </c>
      <c r="O35" s="76">
        <v>0.74</v>
      </c>
      <c r="P35" s="76">
        <v>4.7699999999999996</v>
      </c>
      <c r="Q35" s="76">
        <v>1.06</v>
      </c>
    </row>
    <row r="36" spans="2:17">
      <c r="B36" t="s">
        <v>339</v>
      </c>
      <c r="C36" t="s">
        <v>340</v>
      </c>
      <c r="D36" t="s">
        <v>103</v>
      </c>
      <c r="E36" t="s">
        <v>283</v>
      </c>
      <c r="F36" t="s">
        <v>154</v>
      </c>
      <c r="G36" t="s">
        <v>341</v>
      </c>
      <c r="H36" s="76">
        <v>1.35</v>
      </c>
      <c r="I36" t="s">
        <v>105</v>
      </c>
      <c r="J36" s="76">
        <v>6</v>
      </c>
      <c r="K36" s="76">
        <v>0.09</v>
      </c>
      <c r="L36" s="76">
        <v>427670</v>
      </c>
      <c r="M36" s="76">
        <v>111.86</v>
      </c>
      <c r="N36" s="76">
        <v>478.391662</v>
      </c>
      <c r="O36" s="76">
        <v>0</v>
      </c>
      <c r="P36" s="76">
        <v>0.02</v>
      </c>
      <c r="Q36" s="76">
        <v>0</v>
      </c>
    </row>
    <row r="37" spans="2:17">
      <c r="B37" t="s">
        <v>342</v>
      </c>
      <c r="C37" t="s">
        <v>343</v>
      </c>
      <c r="D37" t="s">
        <v>103</v>
      </c>
      <c r="E37" t="s">
        <v>283</v>
      </c>
      <c r="F37" t="s">
        <v>154</v>
      </c>
      <c r="G37" t="s">
        <v>344</v>
      </c>
      <c r="H37" s="76">
        <v>18.73</v>
      </c>
      <c r="I37" t="s">
        <v>105</v>
      </c>
      <c r="J37" s="76">
        <v>3.75</v>
      </c>
      <c r="K37" s="76">
        <v>3.07</v>
      </c>
      <c r="L37" s="76">
        <v>8000000</v>
      </c>
      <c r="M37" s="76">
        <v>114.88</v>
      </c>
      <c r="N37" s="76">
        <v>9190.4</v>
      </c>
      <c r="O37" s="76">
        <v>0.34</v>
      </c>
      <c r="P37" s="76">
        <v>0.38</v>
      </c>
      <c r="Q37" s="76">
        <v>0.08</v>
      </c>
    </row>
    <row r="38" spans="2:17">
      <c r="B38" t="s">
        <v>345</v>
      </c>
      <c r="C38" t="s">
        <v>346</v>
      </c>
      <c r="D38" t="s">
        <v>103</v>
      </c>
      <c r="E38" t="s">
        <v>283</v>
      </c>
      <c r="F38" t="s">
        <v>154</v>
      </c>
      <c r="G38" t="s">
        <v>347</v>
      </c>
      <c r="H38" s="76">
        <v>1.07</v>
      </c>
      <c r="I38" t="s">
        <v>105</v>
      </c>
      <c r="J38" s="76">
        <v>0.5</v>
      </c>
      <c r="K38" s="76">
        <v>0.1</v>
      </c>
      <c r="L38" s="76">
        <v>207552443</v>
      </c>
      <c r="M38" s="76">
        <v>100.89</v>
      </c>
      <c r="N38" s="76">
        <v>209399.65974269999</v>
      </c>
      <c r="O38" s="76">
        <v>1.36</v>
      </c>
      <c r="P38" s="76">
        <v>8.5500000000000007</v>
      </c>
      <c r="Q38" s="76">
        <v>1.9</v>
      </c>
    </row>
    <row r="39" spans="2:17">
      <c r="B39" t="s">
        <v>348</v>
      </c>
      <c r="C39" t="s">
        <v>349</v>
      </c>
      <c r="D39" t="s">
        <v>103</v>
      </c>
      <c r="E39" t="s">
        <v>283</v>
      </c>
      <c r="F39" t="s">
        <v>154</v>
      </c>
      <c r="G39" t="s">
        <v>350</v>
      </c>
      <c r="H39" s="76">
        <v>2.2000000000000002</v>
      </c>
      <c r="I39" t="s">
        <v>105</v>
      </c>
      <c r="J39" s="76">
        <v>5</v>
      </c>
      <c r="K39" s="76">
        <v>0.22</v>
      </c>
      <c r="L39" s="76">
        <v>45777</v>
      </c>
      <c r="M39" s="76">
        <v>114.45</v>
      </c>
      <c r="N39" s="76">
        <v>52.391776499999999</v>
      </c>
      <c r="O39" s="76">
        <v>0</v>
      </c>
      <c r="P39" s="76">
        <v>0</v>
      </c>
      <c r="Q39" s="76">
        <v>0</v>
      </c>
    </row>
    <row r="40" spans="2:17">
      <c r="B40" t="s">
        <v>351</v>
      </c>
      <c r="C40" t="s">
        <v>352</v>
      </c>
      <c r="D40" t="s">
        <v>103</v>
      </c>
      <c r="E40" t="s">
        <v>283</v>
      </c>
      <c r="F40" t="s">
        <v>154</v>
      </c>
      <c r="G40" t="s">
        <v>353</v>
      </c>
      <c r="H40" s="76">
        <v>4.97</v>
      </c>
      <c r="I40" t="s">
        <v>105</v>
      </c>
      <c r="J40" s="76">
        <v>4.25</v>
      </c>
      <c r="K40" s="76">
        <v>0.89</v>
      </c>
      <c r="L40" s="76">
        <v>10869850</v>
      </c>
      <c r="M40" s="76">
        <v>120.1</v>
      </c>
      <c r="N40" s="76">
        <v>13054.689850000001</v>
      </c>
      <c r="O40" s="76">
        <v>0.06</v>
      </c>
      <c r="P40" s="76">
        <v>0.53</v>
      </c>
      <c r="Q40" s="76">
        <v>0.12</v>
      </c>
    </row>
    <row r="41" spans="2:17">
      <c r="B41" t="s">
        <v>354</v>
      </c>
      <c r="C41" t="s">
        <v>355</v>
      </c>
      <c r="D41" t="s">
        <v>103</v>
      </c>
      <c r="E41" t="s">
        <v>283</v>
      </c>
      <c r="F41" t="s">
        <v>154</v>
      </c>
      <c r="G41" t="s">
        <v>356</v>
      </c>
      <c r="H41" s="76">
        <v>3.52</v>
      </c>
      <c r="I41" t="s">
        <v>105</v>
      </c>
      <c r="J41" s="76">
        <v>1</v>
      </c>
      <c r="K41" s="76">
        <v>0.43</v>
      </c>
      <c r="L41" s="76">
        <v>124821435</v>
      </c>
      <c r="M41" s="76">
        <v>102.43</v>
      </c>
      <c r="N41" s="76">
        <v>127854.59587049999</v>
      </c>
      <c r="O41" s="76">
        <v>0.95</v>
      </c>
      <c r="P41" s="76">
        <v>5.22</v>
      </c>
      <c r="Q41" s="76">
        <v>1.1599999999999999</v>
      </c>
    </row>
    <row r="42" spans="2:17">
      <c r="B42" t="s">
        <v>357</v>
      </c>
      <c r="C42" t="s">
        <v>358</v>
      </c>
      <c r="D42" t="s">
        <v>103</v>
      </c>
      <c r="E42" t="s">
        <v>283</v>
      </c>
      <c r="F42" t="s">
        <v>154</v>
      </c>
      <c r="G42" t="s">
        <v>359</v>
      </c>
      <c r="H42" s="76">
        <v>1.64</v>
      </c>
      <c r="I42" t="s">
        <v>105</v>
      </c>
      <c r="J42" s="76">
        <v>2.25</v>
      </c>
      <c r="K42" s="76">
        <v>0.13</v>
      </c>
      <c r="L42" s="76">
        <v>9080165</v>
      </c>
      <c r="M42" s="76">
        <v>104.29</v>
      </c>
      <c r="N42" s="76">
        <v>9469.7040785000008</v>
      </c>
      <c r="O42" s="76">
        <v>0.05</v>
      </c>
      <c r="P42" s="76">
        <v>0.39</v>
      </c>
      <c r="Q42" s="76">
        <v>0.09</v>
      </c>
    </row>
    <row r="43" spans="2:17">
      <c r="B43" t="s">
        <v>360</v>
      </c>
      <c r="C43" t="s">
        <v>361</v>
      </c>
      <c r="D43" t="s">
        <v>103</v>
      </c>
      <c r="E43" t="s">
        <v>283</v>
      </c>
      <c r="F43" t="s">
        <v>154</v>
      </c>
      <c r="G43" t="s">
        <v>362</v>
      </c>
      <c r="H43" s="76">
        <v>7.22</v>
      </c>
      <c r="I43" t="s">
        <v>105</v>
      </c>
      <c r="J43" s="76">
        <v>6.25</v>
      </c>
      <c r="K43" s="76">
        <v>1.58</v>
      </c>
      <c r="L43" s="76">
        <v>56</v>
      </c>
      <c r="M43" s="76">
        <v>145.02000000000001</v>
      </c>
      <c r="N43" s="76">
        <v>8.1211199999999997E-2</v>
      </c>
      <c r="O43" s="76">
        <v>0</v>
      </c>
      <c r="P43" s="76">
        <v>0</v>
      </c>
      <c r="Q43" s="76">
        <v>0</v>
      </c>
    </row>
    <row r="44" spans="2:17">
      <c r="B44" t="s">
        <v>363</v>
      </c>
      <c r="C44" t="s">
        <v>364</v>
      </c>
      <c r="D44" t="s">
        <v>103</v>
      </c>
      <c r="E44" t="s">
        <v>283</v>
      </c>
      <c r="F44" t="s">
        <v>154</v>
      </c>
      <c r="G44" t="s">
        <v>365</v>
      </c>
      <c r="H44" s="76">
        <v>5.85</v>
      </c>
      <c r="I44" t="s">
        <v>105</v>
      </c>
      <c r="J44" s="76">
        <v>3.75</v>
      </c>
      <c r="K44" s="76">
        <v>1.1599999999999999</v>
      </c>
      <c r="L44" s="76">
        <v>3799</v>
      </c>
      <c r="M44" s="76">
        <v>118.05</v>
      </c>
      <c r="N44" s="76">
        <v>4.4847194999999997</v>
      </c>
      <c r="O44" s="76">
        <v>0</v>
      </c>
      <c r="P44" s="76">
        <v>0</v>
      </c>
      <c r="Q44" s="76">
        <v>0</v>
      </c>
    </row>
    <row r="45" spans="2:17">
      <c r="B45" t="s">
        <v>366</v>
      </c>
      <c r="C45" t="s">
        <v>367</v>
      </c>
      <c r="D45" t="s">
        <v>103</v>
      </c>
      <c r="E45" t="s">
        <v>283</v>
      </c>
      <c r="F45" t="s">
        <v>154</v>
      </c>
      <c r="G45" t="s">
        <v>368</v>
      </c>
      <c r="H45" s="76">
        <v>15.41</v>
      </c>
      <c r="I45" t="s">
        <v>105</v>
      </c>
      <c r="J45" s="76">
        <v>5.5</v>
      </c>
      <c r="K45" s="76">
        <v>2.86</v>
      </c>
      <c r="L45" s="76">
        <v>67569700</v>
      </c>
      <c r="M45" s="76">
        <v>149.41999999999999</v>
      </c>
      <c r="N45" s="76">
        <v>100962.64574000001</v>
      </c>
      <c r="O45" s="76">
        <v>0.38</v>
      </c>
      <c r="P45" s="76">
        <v>4.12</v>
      </c>
      <c r="Q45" s="76">
        <v>0.92</v>
      </c>
    </row>
    <row r="46" spans="2:17">
      <c r="B46" t="s">
        <v>369</v>
      </c>
      <c r="C46" t="s">
        <v>370</v>
      </c>
      <c r="D46" t="s">
        <v>103</v>
      </c>
      <c r="E46" t="s">
        <v>283</v>
      </c>
      <c r="F46" t="s">
        <v>154</v>
      </c>
      <c r="G46" t="s">
        <v>371</v>
      </c>
      <c r="H46" s="76">
        <v>0.08</v>
      </c>
      <c r="I46" t="s">
        <v>105</v>
      </c>
      <c r="J46" s="76">
        <v>1.25</v>
      </c>
      <c r="K46" s="76">
        <v>0.12</v>
      </c>
      <c r="L46" s="76">
        <v>700</v>
      </c>
      <c r="M46" s="76">
        <v>101.25</v>
      </c>
      <c r="N46" s="76">
        <v>0.70874999999999999</v>
      </c>
      <c r="O46" s="76">
        <v>0</v>
      </c>
      <c r="P46" s="76">
        <v>0</v>
      </c>
      <c r="Q46" s="76">
        <v>0</v>
      </c>
    </row>
    <row r="47" spans="2:17">
      <c r="B47" s="77" t="s">
        <v>372</v>
      </c>
      <c r="C47" s="16"/>
      <c r="D47" s="16"/>
      <c r="H47" s="78">
        <v>3.35</v>
      </c>
      <c r="K47" s="78">
        <v>0.14000000000000001</v>
      </c>
      <c r="L47" s="78">
        <v>261572900</v>
      </c>
      <c r="N47" s="78">
        <v>261118.96877840001</v>
      </c>
      <c r="P47" s="78">
        <v>10.66</v>
      </c>
      <c r="Q47" s="78">
        <v>2.37</v>
      </c>
    </row>
    <row r="48" spans="2:17">
      <c r="B48" t="s">
        <v>373</v>
      </c>
      <c r="C48" t="s">
        <v>374</v>
      </c>
      <c r="D48" t="s">
        <v>103</v>
      </c>
      <c r="E48" t="s">
        <v>283</v>
      </c>
      <c r="F48" t="s">
        <v>154</v>
      </c>
      <c r="G48" t="s">
        <v>375</v>
      </c>
      <c r="H48" s="76">
        <v>2.66</v>
      </c>
      <c r="I48" t="s">
        <v>105</v>
      </c>
      <c r="J48" s="76">
        <v>7.0000000000000007E-2</v>
      </c>
      <c r="K48" s="76">
        <v>0.13</v>
      </c>
      <c r="L48" s="76">
        <v>141348949</v>
      </c>
      <c r="M48" s="76">
        <v>99.9</v>
      </c>
      <c r="N48" s="76">
        <v>141207.60005099999</v>
      </c>
      <c r="O48" s="76">
        <v>0.77</v>
      </c>
      <c r="P48" s="76">
        <v>5.77</v>
      </c>
      <c r="Q48" s="76">
        <v>1.28</v>
      </c>
    </row>
    <row r="49" spans="2:17">
      <c r="B49" t="s">
        <v>376</v>
      </c>
      <c r="C49" t="s">
        <v>377</v>
      </c>
      <c r="D49" t="s">
        <v>103</v>
      </c>
      <c r="E49" t="s">
        <v>283</v>
      </c>
      <c r="F49" t="s">
        <v>154</v>
      </c>
      <c r="G49" t="s">
        <v>378</v>
      </c>
      <c r="H49" s="76">
        <v>4.16</v>
      </c>
      <c r="I49" t="s">
        <v>105</v>
      </c>
      <c r="J49" s="76">
        <v>7.0000000000000007E-2</v>
      </c>
      <c r="K49" s="76">
        <v>0.16</v>
      </c>
      <c r="L49" s="76">
        <v>120223951</v>
      </c>
      <c r="M49" s="76">
        <v>99.74</v>
      </c>
      <c r="N49" s="76">
        <v>119911.3687274</v>
      </c>
      <c r="O49" s="76">
        <v>0.86</v>
      </c>
      <c r="P49" s="76">
        <v>4.9000000000000004</v>
      </c>
      <c r="Q49" s="76">
        <v>1.0900000000000001</v>
      </c>
    </row>
    <row r="50" spans="2:17">
      <c r="B50" s="77" t="s">
        <v>379</v>
      </c>
      <c r="C50" s="16"/>
      <c r="D50" s="16"/>
      <c r="H50" s="78">
        <v>0</v>
      </c>
      <c r="K50" s="78">
        <v>0</v>
      </c>
      <c r="L50" s="78">
        <v>0</v>
      </c>
      <c r="N50" s="78">
        <v>0</v>
      </c>
      <c r="P50" s="78">
        <v>0</v>
      </c>
      <c r="Q50" s="78">
        <v>0</v>
      </c>
    </row>
    <row r="51" spans="2:17">
      <c r="B51" t="s">
        <v>271</v>
      </c>
      <c r="C51" t="s">
        <v>271</v>
      </c>
      <c r="D51" s="16"/>
      <c r="E51" t="s">
        <v>271</v>
      </c>
      <c r="H51" s="76">
        <v>0</v>
      </c>
      <c r="I51" t="s">
        <v>271</v>
      </c>
      <c r="J51" s="76">
        <v>0</v>
      </c>
      <c r="K51" s="76">
        <v>0</v>
      </c>
      <c r="L51" s="76">
        <v>0</v>
      </c>
      <c r="M51" s="76">
        <v>0</v>
      </c>
      <c r="N51" s="76">
        <v>0</v>
      </c>
      <c r="O51" s="76">
        <v>0</v>
      </c>
      <c r="P51" s="76">
        <v>0</v>
      </c>
      <c r="Q51" s="76">
        <v>0</v>
      </c>
    </row>
    <row r="52" spans="2:17">
      <c r="B52" s="77" t="s">
        <v>276</v>
      </c>
      <c r="C52" s="16"/>
      <c r="D52" s="16"/>
      <c r="H52" s="78">
        <v>0</v>
      </c>
      <c r="K52" s="78">
        <v>0</v>
      </c>
      <c r="L52" s="78">
        <v>0</v>
      </c>
      <c r="N52" s="78">
        <v>0</v>
      </c>
      <c r="P52" s="78">
        <v>0</v>
      </c>
      <c r="Q52" s="78">
        <v>0</v>
      </c>
    </row>
    <row r="53" spans="2:17">
      <c r="B53" s="77" t="s">
        <v>380</v>
      </c>
      <c r="C53" s="16"/>
      <c r="D53" s="16"/>
      <c r="H53" s="78">
        <v>0</v>
      </c>
      <c r="K53" s="78">
        <v>0</v>
      </c>
      <c r="L53" s="78">
        <v>0</v>
      </c>
      <c r="N53" s="78">
        <v>0</v>
      </c>
      <c r="P53" s="78">
        <v>0</v>
      </c>
      <c r="Q53" s="78">
        <v>0</v>
      </c>
    </row>
    <row r="54" spans="2:17">
      <c r="B54" t="s">
        <v>271</v>
      </c>
      <c r="C54" t="s">
        <v>271</v>
      </c>
      <c r="D54" s="16"/>
      <c r="E54" t="s">
        <v>271</v>
      </c>
      <c r="H54" s="76">
        <v>0</v>
      </c>
      <c r="I54" t="s">
        <v>271</v>
      </c>
      <c r="J54" s="76">
        <v>0</v>
      </c>
      <c r="K54" s="76">
        <v>0</v>
      </c>
      <c r="L54" s="76">
        <v>0</v>
      </c>
      <c r="M54" s="76">
        <v>0</v>
      </c>
      <c r="N54" s="76">
        <v>0</v>
      </c>
      <c r="O54" s="76">
        <v>0</v>
      </c>
      <c r="P54" s="76">
        <v>0</v>
      </c>
      <c r="Q54" s="76">
        <v>0</v>
      </c>
    </row>
    <row r="55" spans="2:17">
      <c r="B55" s="77" t="s">
        <v>381</v>
      </c>
      <c r="C55" s="16"/>
      <c r="D55" s="16"/>
      <c r="H55" s="78">
        <v>0</v>
      </c>
      <c r="K55" s="78">
        <v>0</v>
      </c>
      <c r="L55" s="78">
        <v>0</v>
      </c>
      <c r="N55" s="78">
        <v>0</v>
      </c>
      <c r="P55" s="78">
        <v>0</v>
      </c>
      <c r="Q55" s="78">
        <v>0</v>
      </c>
    </row>
    <row r="56" spans="2:17">
      <c r="B56" t="s">
        <v>271</v>
      </c>
      <c r="C56" t="s">
        <v>271</v>
      </c>
      <c r="D56" s="16"/>
      <c r="E56" t="s">
        <v>271</v>
      </c>
      <c r="H56" s="76">
        <v>0</v>
      </c>
      <c r="I56" t="s">
        <v>271</v>
      </c>
      <c r="J56" s="76">
        <v>0</v>
      </c>
      <c r="K56" s="76">
        <v>0</v>
      </c>
      <c r="L56" s="76">
        <v>0</v>
      </c>
      <c r="M56" s="76">
        <v>0</v>
      </c>
      <c r="N56" s="76">
        <v>0</v>
      </c>
      <c r="O56" s="76">
        <v>0</v>
      </c>
      <c r="P56" s="76">
        <v>0</v>
      </c>
      <c r="Q56" s="76">
        <v>0</v>
      </c>
    </row>
    <row r="57" spans="2:17">
      <c r="B57" t="s">
        <v>382</v>
      </c>
      <c r="C57" s="16"/>
      <c r="D57" s="16"/>
    </row>
    <row r="58" spans="2:17">
      <c r="B58" t="s">
        <v>383</v>
      </c>
      <c r="C58" s="16"/>
      <c r="D58" s="16"/>
    </row>
    <row r="59" spans="2:17">
      <c r="B59" t="s">
        <v>384</v>
      </c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79" t="s">
        <v>196</v>
      </c>
    </row>
    <row r="2" spans="2:23">
      <c r="B2" s="2" t="s">
        <v>1</v>
      </c>
      <c r="C2" s="12" t="s">
        <v>2979</v>
      </c>
    </row>
    <row r="3" spans="2:23">
      <c r="B3" s="2" t="s">
        <v>2</v>
      </c>
      <c r="C3" s="79" t="s">
        <v>197</v>
      </c>
    </row>
    <row r="4" spans="2:23">
      <c r="B4" s="2" t="s">
        <v>3</v>
      </c>
      <c r="C4" s="79" t="s">
        <v>198</v>
      </c>
    </row>
    <row r="5" spans="2:23">
      <c r="B5" s="74" t="s">
        <v>199</v>
      </c>
      <c r="C5" t="s">
        <v>200</v>
      </c>
    </row>
    <row r="7" spans="2:23" ht="26.25" customHeight="1">
      <c r="B7" s="103" t="s">
        <v>182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207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2210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271</v>
      </c>
      <c r="C14" t="s">
        <v>271</v>
      </c>
      <c r="D14" t="s">
        <v>271</v>
      </c>
      <c r="E14" t="s">
        <v>271</v>
      </c>
      <c r="F14" s="15"/>
      <c r="G14" s="15"/>
      <c r="H14" s="76">
        <v>0</v>
      </c>
      <c r="I14" t="s">
        <v>271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2211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271</v>
      </c>
      <c r="C16" t="s">
        <v>271</v>
      </c>
      <c r="D16" t="s">
        <v>271</v>
      </c>
      <c r="E16" t="s">
        <v>271</v>
      </c>
      <c r="F16" s="15"/>
      <c r="G16" s="15"/>
      <c r="H16" s="76">
        <v>0</v>
      </c>
      <c r="I16" t="s">
        <v>271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386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271</v>
      </c>
      <c r="C18" t="s">
        <v>271</v>
      </c>
      <c r="D18" t="s">
        <v>271</v>
      </c>
      <c r="E18" t="s">
        <v>271</v>
      </c>
      <c r="F18" s="15"/>
      <c r="G18" s="15"/>
      <c r="H18" s="76">
        <v>0</v>
      </c>
      <c r="I18" t="s">
        <v>271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1070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271</v>
      </c>
      <c r="C20" t="s">
        <v>271</v>
      </c>
      <c r="D20" t="s">
        <v>271</v>
      </c>
      <c r="E20" t="s">
        <v>271</v>
      </c>
      <c r="F20" s="15"/>
      <c r="G20" s="15"/>
      <c r="H20" s="76">
        <v>0</v>
      </c>
      <c r="I20" t="s">
        <v>271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276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387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271</v>
      </c>
      <c r="C23" t="s">
        <v>271</v>
      </c>
      <c r="D23" t="s">
        <v>271</v>
      </c>
      <c r="E23" t="s">
        <v>271</v>
      </c>
      <c r="H23" s="76">
        <v>0</v>
      </c>
      <c r="I23" t="s">
        <v>271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388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271</v>
      </c>
      <c r="C25" t="s">
        <v>271</v>
      </c>
      <c r="D25" t="s">
        <v>271</v>
      </c>
      <c r="E25" t="s">
        <v>271</v>
      </c>
      <c r="H25" s="76">
        <v>0</v>
      </c>
      <c r="I25" t="s">
        <v>271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278</v>
      </c>
      <c r="D26" s="16"/>
    </row>
    <row r="27" spans="2:23">
      <c r="B27" t="s">
        <v>382</v>
      </c>
      <c r="D27" s="16"/>
    </row>
    <row r="28" spans="2:23">
      <c r="B28" t="s">
        <v>383</v>
      </c>
      <c r="D28" s="16"/>
    </row>
    <row r="29" spans="2:23">
      <c r="B29" t="s">
        <v>384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79" t="s">
        <v>196</v>
      </c>
    </row>
    <row r="2" spans="2:67">
      <c r="B2" s="2" t="s">
        <v>1</v>
      </c>
      <c r="C2" s="12" t="s">
        <v>2979</v>
      </c>
    </row>
    <row r="3" spans="2:67">
      <c r="B3" s="2" t="s">
        <v>2</v>
      </c>
      <c r="C3" s="79" t="s">
        <v>197</v>
      </c>
    </row>
    <row r="4" spans="2:67">
      <c r="B4" s="2" t="s">
        <v>3</v>
      </c>
      <c r="C4" s="79" t="s">
        <v>198</v>
      </c>
    </row>
    <row r="5" spans="2:67">
      <c r="B5" s="74" t="s">
        <v>199</v>
      </c>
      <c r="C5" t="s">
        <v>200</v>
      </c>
    </row>
    <row r="6" spans="2:67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2"/>
      <c r="BO6" s="19"/>
    </row>
    <row r="7" spans="2:67" ht="26.25" customHeight="1">
      <c r="B7" s="98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2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"/>
      <c r="S11" s="75">
        <v>0</v>
      </c>
      <c r="T11" s="75">
        <v>0</v>
      </c>
      <c r="U11" s="35"/>
      <c r="BJ11" s="16"/>
      <c r="BK11" s="19"/>
      <c r="BL11" s="16"/>
      <c r="BO11" s="16"/>
    </row>
    <row r="12" spans="2:67">
      <c r="B12" s="77" t="s">
        <v>207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385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271</v>
      </c>
      <c r="C14" t="s">
        <v>271</v>
      </c>
      <c r="D14" s="16"/>
      <c r="E14" s="16"/>
      <c r="F14" s="16"/>
      <c r="G14" t="s">
        <v>271</v>
      </c>
      <c r="H14" t="s">
        <v>271</v>
      </c>
      <c r="K14" s="76">
        <v>0</v>
      </c>
      <c r="L14" t="s">
        <v>271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312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271</v>
      </c>
      <c r="C16" t="s">
        <v>271</v>
      </c>
      <c r="D16" s="16"/>
      <c r="E16" s="16"/>
      <c r="F16" s="16"/>
      <c r="G16" t="s">
        <v>271</v>
      </c>
      <c r="H16" t="s">
        <v>271</v>
      </c>
      <c r="K16" s="76">
        <v>0</v>
      </c>
      <c r="L16" t="s">
        <v>271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386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271</v>
      </c>
      <c r="C18" t="s">
        <v>271</v>
      </c>
      <c r="D18" s="16"/>
      <c r="E18" s="16"/>
      <c r="F18" s="16"/>
      <c r="G18" t="s">
        <v>271</v>
      </c>
      <c r="H18" t="s">
        <v>271</v>
      </c>
      <c r="K18" s="76">
        <v>0</v>
      </c>
      <c r="L18" t="s">
        <v>271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276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387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271</v>
      </c>
      <c r="C21" t="s">
        <v>271</v>
      </c>
      <c r="D21" s="16"/>
      <c r="E21" s="16"/>
      <c r="F21" s="16"/>
      <c r="G21" t="s">
        <v>271</v>
      </c>
      <c r="H21" t="s">
        <v>271</v>
      </c>
      <c r="K21" s="76">
        <v>0</v>
      </c>
      <c r="L21" t="s">
        <v>271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388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t="s">
        <v>271</v>
      </c>
      <c r="C23" t="s">
        <v>271</v>
      </c>
      <c r="D23" s="16"/>
      <c r="E23" s="16"/>
      <c r="F23" s="16"/>
      <c r="G23" t="s">
        <v>271</v>
      </c>
      <c r="H23" t="s">
        <v>271</v>
      </c>
      <c r="K23" s="76">
        <v>0</v>
      </c>
      <c r="L23" t="s">
        <v>271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t="s">
        <v>278</v>
      </c>
      <c r="C24" s="16"/>
      <c r="D24" s="16"/>
      <c r="E24" s="16"/>
      <c r="F24" s="16"/>
      <c r="G24" s="16"/>
    </row>
    <row r="25" spans="2:20">
      <c r="B25" t="s">
        <v>382</v>
      </c>
      <c r="C25" s="16"/>
      <c r="D25" s="16"/>
      <c r="E25" s="16"/>
      <c r="F25" s="16"/>
      <c r="G25" s="16"/>
    </row>
    <row r="26" spans="2:20">
      <c r="B26" t="s">
        <v>383</v>
      </c>
      <c r="C26" s="16"/>
      <c r="D26" s="16"/>
      <c r="E26" s="16"/>
      <c r="F26" s="16"/>
      <c r="G26" s="16"/>
    </row>
    <row r="27" spans="2:20">
      <c r="B27" t="s">
        <v>384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F307" sqref="F30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7.85546875" style="15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79" t="s">
        <v>196</v>
      </c>
    </row>
    <row r="2" spans="2:66">
      <c r="B2" s="2" t="s">
        <v>1</v>
      </c>
      <c r="C2" s="12" t="s">
        <v>2979</v>
      </c>
    </row>
    <row r="3" spans="2:66">
      <c r="B3" s="2" t="s">
        <v>2</v>
      </c>
      <c r="C3" s="79" t="s">
        <v>197</v>
      </c>
    </row>
    <row r="4" spans="2:66">
      <c r="B4" s="2" t="s">
        <v>3</v>
      </c>
      <c r="C4" s="79" t="s">
        <v>198</v>
      </c>
    </row>
    <row r="5" spans="2:66">
      <c r="B5" s="74" t="s">
        <v>199</v>
      </c>
      <c r="C5" t="s">
        <v>200</v>
      </c>
    </row>
    <row r="6" spans="2:66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</row>
    <row r="7" spans="2:66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4.72</v>
      </c>
      <c r="L11" s="7"/>
      <c r="M11" s="7"/>
      <c r="N11" s="75">
        <v>1.85</v>
      </c>
      <c r="O11" s="75">
        <v>1528770809.6800001</v>
      </c>
      <c r="P11" s="33"/>
      <c r="Q11" s="75">
        <v>4798.2446600000003</v>
      </c>
      <c r="R11" s="75">
        <v>1985600.7994602616</v>
      </c>
      <c r="S11" s="7"/>
      <c r="T11" s="75">
        <v>100</v>
      </c>
      <c r="U11" s="75">
        <v>18.02</v>
      </c>
      <c r="V11" s="35"/>
      <c r="BI11" s="16"/>
      <c r="BJ11" s="19"/>
      <c r="BK11" s="16"/>
      <c r="BN11" s="16"/>
    </row>
    <row r="12" spans="2:66">
      <c r="B12" s="77" t="s">
        <v>207</v>
      </c>
      <c r="C12" s="16"/>
      <c r="D12" s="16"/>
      <c r="E12" s="16"/>
      <c r="F12" s="16"/>
      <c r="K12" s="78">
        <v>4.03</v>
      </c>
      <c r="N12" s="78">
        <v>1.37</v>
      </c>
      <c r="O12" s="78">
        <v>1447079938.6800001</v>
      </c>
      <c r="Q12" s="78">
        <v>4798.2446600000003</v>
      </c>
      <c r="R12" s="78">
        <v>1667432.9227345693</v>
      </c>
      <c r="T12" s="78">
        <v>83.98</v>
      </c>
      <c r="U12" s="78">
        <v>15.13</v>
      </c>
    </row>
    <row r="13" spans="2:66">
      <c r="B13" s="77" t="s">
        <v>385</v>
      </c>
      <c r="C13" s="16"/>
      <c r="D13" s="16"/>
      <c r="E13" s="16"/>
      <c r="F13" s="16"/>
      <c r="K13" s="78">
        <v>4.01</v>
      </c>
      <c r="N13" s="78">
        <v>1.25</v>
      </c>
      <c r="O13" s="78">
        <v>1121228706.49</v>
      </c>
      <c r="Q13" s="78">
        <v>2824.1030599999999</v>
      </c>
      <c r="R13" s="78">
        <v>1299521.8452799681</v>
      </c>
      <c r="T13" s="78">
        <v>65.45</v>
      </c>
      <c r="U13" s="78">
        <v>11.79</v>
      </c>
    </row>
    <row r="14" spans="2:66">
      <c r="B14" t="s">
        <v>389</v>
      </c>
      <c r="C14" t="s">
        <v>390</v>
      </c>
      <c r="D14" t="s">
        <v>103</v>
      </c>
      <c r="E14" t="s">
        <v>126</v>
      </c>
      <c r="F14" t="s">
        <v>391</v>
      </c>
      <c r="G14" t="s">
        <v>392</v>
      </c>
      <c r="H14" t="s">
        <v>217</v>
      </c>
      <c r="I14" t="s">
        <v>152</v>
      </c>
      <c r="J14" t="s">
        <v>393</v>
      </c>
      <c r="K14" s="76">
        <v>2.72</v>
      </c>
      <c r="L14" t="s">
        <v>105</v>
      </c>
      <c r="M14" s="76">
        <v>0.59</v>
      </c>
      <c r="N14" s="76">
        <v>0.27</v>
      </c>
      <c r="O14" s="76">
        <v>47010252</v>
      </c>
      <c r="P14" s="76">
        <v>100.22</v>
      </c>
      <c r="Q14" s="76">
        <v>0</v>
      </c>
      <c r="R14" s="76">
        <v>47113.6745544</v>
      </c>
      <c r="S14" s="76">
        <v>0.88</v>
      </c>
      <c r="T14" s="76">
        <v>2.37</v>
      </c>
      <c r="U14" s="76">
        <v>0.43</v>
      </c>
    </row>
    <row r="15" spans="2:66">
      <c r="B15" t="s">
        <v>394</v>
      </c>
      <c r="C15" t="s">
        <v>395</v>
      </c>
      <c r="D15" t="s">
        <v>103</v>
      </c>
      <c r="E15" t="s">
        <v>126</v>
      </c>
      <c r="F15" t="s">
        <v>396</v>
      </c>
      <c r="G15" t="s">
        <v>392</v>
      </c>
      <c r="H15" t="s">
        <v>217</v>
      </c>
      <c r="I15" t="s">
        <v>152</v>
      </c>
      <c r="J15" t="s">
        <v>302</v>
      </c>
      <c r="K15" s="76">
        <v>4.8899999999999997</v>
      </c>
      <c r="L15" t="s">
        <v>105</v>
      </c>
      <c r="M15" s="76">
        <v>0.99</v>
      </c>
      <c r="N15" s="76">
        <v>0.5</v>
      </c>
      <c r="O15" s="76">
        <v>25478532</v>
      </c>
      <c r="P15" s="76">
        <v>102.34</v>
      </c>
      <c r="Q15" s="76">
        <v>0</v>
      </c>
      <c r="R15" s="76">
        <v>26074.729648799999</v>
      </c>
      <c r="S15" s="76">
        <v>0.85</v>
      </c>
      <c r="T15" s="76">
        <v>1.31</v>
      </c>
      <c r="U15" s="76">
        <v>0.24</v>
      </c>
    </row>
    <row r="16" spans="2:66">
      <c r="B16" t="s">
        <v>397</v>
      </c>
      <c r="C16" t="s">
        <v>398</v>
      </c>
      <c r="D16" t="s">
        <v>103</v>
      </c>
      <c r="E16" t="s">
        <v>126</v>
      </c>
      <c r="F16" t="s">
        <v>396</v>
      </c>
      <c r="G16" t="s">
        <v>392</v>
      </c>
      <c r="H16" t="s">
        <v>217</v>
      </c>
      <c r="I16" t="s">
        <v>152</v>
      </c>
      <c r="J16" t="s">
        <v>399</v>
      </c>
      <c r="K16" s="76">
        <v>2.44</v>
      </c>
      <c r="L16" t="s">
        <v>105</v>
      </c>
      <c r="M16" s="76">
        <v>0.41</v>
      </c>
      <c r="N16" s="76">
        <v>0.04</v>
      </c>
      <c r="O16" s="76">
        <v>6057370</v>
      </c>
      <c r="P16" s="76">
        <v>99.62</v>
      </c>
      <c r="Q16" s="76">
        <v>0</v>
      </c>
      <c r="R16" s="76">
        <v>6034.3519939999996</v>
      </c>
      <c r="S16" s="76">
        <v>0.37</v>
      </c>
      <c r="T16" s="76">
        <v>0.3</v>
      </c>
      <c r="U16" s="76">
        <v>0.05</v>
      </c>
    </row>
    <row r="17" spans="2:21">
      <c r="B17" t="s">
        <v>400</v>
      </c>
      <c r="C17" t="s">
        <v>401</v>
      </c>
      <c r="D17" t="s">
        <v>103</v>
      </c>
      <c r="E17" t="s">
        <v>126</v>
      </c>
      <c r="F17" t="s">
        <v>396</v>
      </c>
      <c r="G17" t="s">
        <v>392</v>
      </c>
      <c r="H17" t="s">
        <v>217</v>
      </c>
      <c r="I17" t="s">
        <v>152</v>
      </c>
      <c r="J17" t="s">
        <v>402</v>
      </c>
      <c r="K17" s="76">
        <v>2.3199999999999998</v>
      </c>
      <c r="L17" t="s">
        <v>105</v>
      </c>
      <c r="M17" s="76">
        <v>0.64</v>
      </c>
      <c r="N17" s="76">
        <v>0.36</v>
      </c>
      <c r="O17" s="76">
        <v>36175822</v>
      </c>
      <c r="P17" s="76">
        <v>100.07</v>
      </c>
      <c r="Q17" s="76">
        <v>0</v>
      </c>
      <c r="R17" s="76">
        <v>36201.145075400003</v>
      </c>
      <c r="S17" s="76">
        <v>1.1499999999999999</v>
      </c>
      <c r="T17" s="76">
        <v>1.82</v>
      </c>
      <c r="U17" s="76">
        <v>0.33</v>
      </c>
    </row>
    <row r="18" spans="2:21">
      <c r="B18" t="s">
        <v>403</v>
      </c>
      <c r="C18" t="s">
        <v>404</v>
      </c>
      <c r="D18" t="s">
        <v>103</v>
      </c>
      <c r="E18" t="s">
        <v>126</v>
      </c>
      <c r="F18" t="s">
        <v>405</v>
      </c>
      <c r="G18" t="s">
        <v>392</v>
      </c>
      <c r="H18" t="s">
        <v>217</v>
      </c>
      <c r="I18" t="s">
        <v>152</v>
      </c>
      <c r="J18" t="s">
        <v>406</v>
      </c>
      <c r="K18" s="76">
        <v>6.82</v>
      </c>
      <c r="L18" t="s">
        <v>105</v>
      </c>
      <c r="M18" s="76">
        <v>0.86</v>
      </c>
      <c r="N18" s="76">
        <v>0.91</v>
      </c>
      <c r="O18" s="76">
        <v>17902000</v>
      </c>
      <c r="P18" s="76">
        <v>99.6</v>
      </c>
      <c r="Q18" s="76">
        <v>0</v>
      </c>
      <c r="R18" s="76">
        <v>17830.392</v>
      </c>
      <c r="S18" s="76">
        <v>2.7</v>
      </c>
      <c r="T18" s="76">
        <v>0.9</v>
      </c>
      <c r="U18" s="76">
        <v>0.16</v>
      </c>
    </row>
    <row r="19" spans="2:21">
      <c r="B19" t="s">
        <v>407</v>
      </c>
      <c r="C19" t="s">
        <v>408</v>
      </c>
      <c r="D19" t="s">
        <v>103</v>
      </c>
      <c r="E19" t="s">
        <v>126</v>
      </c>
      <c r="F19" t="s">
        <v>396</v>
      </c>
      <c r="G19" t="s">
        <v>392</v>
      </c>
      <c r="H19" t="s">
        <v>217</v>
      </c>
      <c r="I19" t="s">
        <v>152</v>
      </c>
      <c r="J19" t="s">
        <v>409</v>
      </c>
      <c r="K19" s="76">
        <v>3.62</v>
      </c>
      <c r="L19" t="s">
        <v>105</v>
      </c>
      <c r="M19" s="76">
        <v>4</v>
      </c>
      <c r="N19" s="76">
        <v>0.37</v>
      </c>
      <c r="O19" s="76">
        <v>25993059</v>
      </c>
      <c r="P19" s="76">
        <v>115.02</v>
      </c>
      <c r="Q19" s="76">
        <v>0</v>
      </c>
      <c r="R19" s="76">
        <v>29897.216461799999</v>
      </c>
      <c r="S19" s="76">
        <v>1.25</v>
      </c>
      <c r="T19" s="76">
        <v>1.51</v>
      </c>
      <c r="U19" s="76">
        <v>0.27</v>
      </c>
    </row>
    <row r="20" spans="2:21">
      <c r="B20" t="s">
        <v>410</v>
      </c>
      <c r="C20" t="s">
        <v>411</v>
      </c>
      <c r="D20" t="s">
        <v>103</v>
      </c>
      <c r="E20" t="s">
        <v>126</v>
      </c>
      <c r="F20" t="s">
        <v>396</v>
      </c>
      <c r="G20" t="s">
        <v>392</v>
      </c>
      <c r="H20" t="s">
        <v>217</v>
      </c>
      <c r="I20" t="s">
        <v>152</v>
      </c>
      <c r="J20" t="s">
        <v>412</v>
      </c>
      <c r="K20" s="76">
        <v>1.28</v>
      </c>
      <c r="L20" t="s">
        <v>105</v>
      </c>
      <c r="M20" s="76">
        <v>2.58</v>
      </c>
      <c r="N20" s="76">
        <v>0.75</v>
      </c>
      <c r="O20" s="76">
        <v>25062715</v>
      </c>
      <c r="P20" s="76">
        <v>106.49</v>
      </c>
      <c r="Q20" s="76">
        <v>0</v>
      </c>
      <c r="R20" s="76">
        <v>26689.2852035</v>
      </c>
      <c r="S20" s="76">
        <v>0.92</v>
      </c>
      <c r="T20" s="76">
        <v>1.34</v>
      </c>
      <c r="U20" s="76">
        <v>0.24</v>
      </c>
    </row>
    <row r="21" spans="2:21">
      <c r="B21" t="s">
        <v>413</v>
      </c>
      <c r="C21" t="s">
        <v>414</v>
      </c>
      <c r="D21" t="s">
        <v>103</v>
      </c>
      <c r="E21" t="s">
        <v>126</v>
      </c>
      <c r="F21" t="s">
        <v>396</v>
      </c>
      <c r="G21" t="s">
        <v>392</v>
      </c>
      <c r="H21" t="s">
        <v>217</v>
      </c>
      <c r="I21" t="s">
        <v>152</v>
      </c>
      <c r="J21" t="s">
        <v>406</v>
      </c>
      <c r="K21" s="76">
        <v>12.09</v>
      </c>
      <c r="L21" t="s">
        <v>105</v>
      </c>
      <c r="M21" s="76">
        <v>0.47</v>
      </c>
      <c r="N21" s="76">
        <v>0.95</v>
      </c>
      <c r="O21" s="76">
        <v>7791171</v>
      </c>
      <c r="P21" s="76">
        <v>99.45</v>
      </c>
      <c r="Q21" s="76">
        <v>0</v>
      </c>
      <c r="R21" s="76">
        <v>7748.3195594999997</v>
      </c>
      <c r="S21" s="76">
        <v>1.64</v>
      </c>
      <c r="T21" s="76">
        <v>0.39</v>
      </c>
      <c r="U21" s="76">
        <v>7.0000000000000007E-2</v>
      </c>
    </row>
    <row r="22" spans="2:21">
      <c r="B22" t="s">
        <v>415</v>
      </c>
      <c r="C22" t="s">
        <v>416</v>
      </c>
      <c r="D22" t="s">
        <v>103</v>
      </c>
      <c r="E22" t="s">
        <v>126</v>
      </c>
      <c r="F22" t="s">
        <v>417</v>
      </c>
      <c r="G22" t="s">
        <v>392</v>
      </c>
      <c r="H22" t="s">
        <v>217</v>
      </c>
      <c r="I22" t="s">
        <v>152</v>
      </c>
      <c r="J22" t="s">
        <v>399</v>
      </c>
      <c r="K22" s="76">
        <v>1.94</v>
      </c>
      <c r="L22" t="s">
        <v>105</v>
      </c>
      <c r="M22" s="76">
        <v>1.6</v>
      </c>
      <c r="N22" s="76">
        <v>0.06</v>
      </c>
      <c r="O22" s="76">
        <v>5622393</v>
      </c>
      <c r="P22" s="76">
        <v>101.75</v>
      </c>
      <c r="Q22" s="76">
        <v>0</v>
      </c>
      <c r="R22" s="76">
        <v>5720.7848775000002</v>
      </c>
      <c r="S22" s="76">
        <v>0.18</v>
      </c>
      <c r="T22" s="76">
        <v>0.28999999999999998</v>
      </c>
      <c r="U22" s="76">
        <v>0.05</v>
      </c>
    </row>
    <row r="23" spans="2:21">
      <c r="B23" t="s">
        <v>418</v>
      </c>
      <c r="C23" t="s">
        <v>419</v>
      </c>
      <c r="D23" t="s">
        <v>103</v>
      </c>
      <c r="E23" t="s">
        <v>126</v>
      </c>
      <c r="F23" t="s">
        <v>417</v>
      </c>
      <c r="G23" t="s">
        <v>392</v>
      </c>
      <c r="H23" t="s">
        <v>217</v>
      </c>
      <c r="I23" t="s">
        <v>152</v>
      </c>
      <c r="J23" t="s">
        <v>420</v>
      </c>
      <c r="K23" s="76">
        <v>4.41</v>
      </c>
      <c r="L23" t="s">
        <v>105</v>
      </c>
      <c r="M23" s="76">
        <v>5</v>
      </c>
      <c r="N23" s="76">
        <v>0.45</v>
      </c>
      <c r="O23" s="76">
        <v>46781610</v>
      </c>
      <c r="P23" s="76">
        <v>125.31</v>
      </c>
      <c r="Q23" s="76">
        <v>0</v>
      </c>
      <c r="R23" s="76">
        <v>58622.035491000002</v>
      </c>
      <c r="S23" s="76">
        <v>1.48</v>
      </c>
      <c r="T23" s="76">
        <v>2.95</v>
      </c>
      <c r="U23" s="76">
        <v>0.53</v>
      </c>
    </row>
    <row r="24" spans="2:21">
      <c r="B24" t="s">
        <v>421</v>
      </c>
      <c r="C24" t="s">
        <v>422</v>
      </c>
      <c r="D24" t="s">
        <v>103</v>
      </c>
      <c r="E24" t="s">
        <v>126</v>
      </c>
      <c r="F24" t="s">
        <v>417</v>
      </c>
      <c r="G24" t="s">
        <v>392</v>
      </c>
      <c r="H24" t="s">
        <v>217</v>
      </c>
      <c r="I24" t="s">
        <v>152</v>
      </c>
      <c r="J24" t="s">
        <v>423</v>
      </c>
      <c r="K24" s="76">
        <v>0.84</v>
      </c>
      <c r="L24" t="s">
        <v>105</v>
      </c>
      <c r="M24" s="76">
        <v>4.5</v>
      </c>
      <c r="N24" s="76">
        <v>0.61</v>
      </c>
      <c r="O24" s="76">
        <v>420157.25</v>
      </c>
      <c r="P24" s="76">
        <v>106.3</v>
      </c>
      <c r="Q24" s="76">
        <v>0</v>
      </c>
      <c r="R24" s="76">
        <v>446.62715674999998</v>
      </c>
      <c r="S24" s="76">
        <v>0.26</v>
      </c>
      <c r="T24" s="76">
        <v>0.02</v>
      </c>
      <c r="U24" s="76">
        <v>0</v>
      </c>
    </row>
    <row r="25" spans="2:21">
      <c r="B25" t="s">
        <v>424</v>
      </c>
      <c r="C25" t="s">
        <v>425</v>
      </c>
      <c r="D25" t="s">
        <v>103</v>
      </c>
      <c r="E25" t="s">
        <v>126</v>
      </c>
      <c r="F25" t="s">
        <v>417</v>
      </c>
      <c r="G25" t="s">
        <v>392</v>
      </c>
      <c r="H25" t="s">
        <v>217</v>
      </c>
      <c r="I25" t="s">
        <v>152</v>
      </c>
      <c r="J25" t="s">
        <v>426</v>
      </c>
      <c r="K25" s="76">
        <v>2.95</v>
      </c>
      <c r="L25" t="s">
        <v>105</v>
      </c>
      <c r="M25" s="76">
        <v>0.7</v>
      </c>
      <c r="N25" s="76">
        <v>0.26</v>
      </c>
      <c r="O25" s="76">
        <v>38840861.899999999</v>
      </c>
      <c r="P25" s="76">
        <v>102.29</v>
      </c>
      <c r="Q25" s="76">
        <v>0</v>
      </c>
      <c r="R25" s="76">
        <v>39730.317637510001</v>
      </c>
      <c r="S25" s="76">
        <v>0.91</v>
      </c>
      <c r="T25" s="76">
        <v>2</v>
      </c>
      <c r="U25" s="76">
        <v>0.36</v>
      </c>
    </row>
    <row r="26" spans="2:21">
      <c r="B26" t="s">
        <v>427</v>
      </c>
      <c r="C26" t="s">
        <v>428</v>
      </c>
      <c r="D26" t="s">
        <v>103</v>
      </c>
      <c r="E26" t="s">
        <v>126</v>
      </c>
      <c r="F26" t="s">
        <v>429</v>
      </c>
      <c r="G26" t="s">
        <v>430</v>
      </c>
      <c r="H26" t="s">
        <v>214</v>
      </c>
      <c r="I26" t="s">
        <v>152</v>
      </c>
      <c r="J26" t="s">
        <v>426</v>
      </c>
      <c r="K26" s="76">
        <v>5.04</v>
      </c>
      <c r="L26" t="s">
        <v>105</v>
      </c>
      <c r="M26" s="76">
        <v>1.64</v>
      </c>
      <c r="N26" s="76">
        <v>0.73</v>
      </c>
      <c r="O26" s="76">
        <v>22771454</v>
      </c>
      <c r="P26" s="76">
        <v>104</v>
      </c>
      <c r="Q26" s="76">
        <v>0</v>
      </c>
      <c r="R26" s="76">
        <v>23682.312160000001</v>
      </c>
      <c r="S26" s="76">
        <v>1.92</v>
      </c>
      <c r="T26" s="76">
        <v>1.19</v>
      </c>
      <c r="U26" s="76">
        <v>0.21</v>
      </c>
    </row>
    <row r="27" spans="2:21">
      <c r="B27" t="s">
        <v>431</v>
      </c>
      <c r="C27" t="s">
        <v>432</v>
      </c>
      <c r="D27" t="s">
        <v>103</v>
      </c>
      <c r="E27" t="s">
        <v>126</v>
      </c>
      <c r="F27" t="s">
        <v>429</v>
      </c>
      <c r="G27" t="s">
        <v>430</v>
      </c>
      <c r="H27" t="s">
        <v>433</v>
      </c>
      <c r="I27" t="s">
        <v>153</v>
      </c>
      <c r="J27" t="s">
        <v>426</v>
      </c>
      <c r="K27" s="76">
        <v>6.41</v>
      </c>
      <c r="L27" t="s">
        <v>105</v>
      </c>
      <c r="M27" s="76">
        <v>1.34</v>
      </c>
      <c r="N27" s="76">
        <v>1.18</v>
      </c>
      <c r="O27" s="76">
        <v>29356919</v>
      </c>
      <c r="P27" s="76">
        <v>101.65</v>
      </c>
      <c r="Q27" s="76">
        <v>0</v>
      </c>
      <c r="R27" s="76">
        <v>29841.308163500002</v>
      </c>
      <c r="S27" s="76">
        <v>0.92</v>
      </c>
      <c r="T27" s="76">
        <v>1.5</v>
      </c>
      <c r="U27" s="76">
        <v>0.27</v>
      </c>
    </row>
    <row r="28" spans="2:21">
      <c r="B28" t="s">
        <v>434</v>
      </c>
      <c r="C28" t="s">
        <v>435</v>
      </c>
      <c r="D28" t="s">
        <v>103</v>
      </c>
      <c r="E28" t="s">
        <v>126</v>
      </c>
      <c r="F28" t="s">
        <v>429</v>
      </c>
      <c r="G28" t="s">
        <v>430</v>
      </c>
      <c r="H28" t="s">
        <v>214</v>
      </c>
      <c r="I28" t="s">
        <v>152</v>
      </c>
      <c r="J28" t="s">
        <v>436</v>
      </c>
      <c r="K28" s="76">
        <v>3.94</v>
      </c>
      <c r="L28" t="s">
        <v>105</v>
      </c>
      <c r="M28" s="76">
        <v>0.65</v>
      </c>
      <c r="N28" s="76">
        <v>0.53</v>
      </c>
      <c r="O28" s="76">
        <v>15460649.4</v>
      </c>
      <c r="P28" s="76">
        <v>99.48</v>
      </c>
      <c r="Q28" s="76">
        <v>50.247109999999999</v>
      </c>
      <c r="R28" s="76">
        <v>15430.50113312</v>
      </c>
      <c r="S28" s="76">
        <v>1.28</v>
      </c>
      <c r="T28" s="76">
        <v>0.78</v>
      </c>
      <c r="U28" s="76">
        <v>0.14000000000000001</v>
      </c>
    </row>
    <row r="29" spans="2:21">
      <c r="B29" t="s">
        <v>437</v>
      </c>
      <c r="C29" t="s">
        <v>438</v>
      </c>
      <c r="D29" t="s">
        <v>103</v>
      </c>
      <c r="E29" t="s">
        <v>126</v>
      </c>
      <c r="F29" t="s">
        <v>439</v>
      </c>
      <c r="G29" t="s">
        <v>392</v>
      </c>
      <c r="H29" t="s">
        <v>214</v>
      </c>
      <c r="I29" t="s">
        <v>152</v>
      </c>
      <c r="J29" t="s">
        <v>423</v>
      </c>
      <c r="K29" s="76">
        <v>0.83</v>
      </c>
      <c r="L29" t="s">
        <v>105</v>
      </c>
      <c r="M29" s="76">
        <v>4.2</v>
      </c>
      <c r="N29" s="76">
        <v>0.94</v>
      </c>
      <c r="O29" s="76">
        <v>381872.87</v>
      </c>
      <c r="P29" s="76">
        <v>126</v>
      </c>
      <c r="Q29" s="76">
        <v>0</v>
      </c>
      <c r="R29" s="76">
        <v>481.15981620000002</v>
      </c>
      <c r="S29" s="76">
        <v>0.74</v>
      </c>
      <c r="T29" s="76">
        <v>0.02</v>
      </c>
      <c r="U29" s="76">
        <v>0</v>
      </c>
    </row>
    <row r="30" spans="2:21">
      <c r="B30" t="s">
        <v>440</v>
      </c>
      <c r="C30" t="s">
        <v>441</v>
      </c>
      <c r="D30" t="s">
        <v>103</v>
      </c>
      <c r="E30" t="s">
        <v>126</v>
      </c>
      <c r="F30" t="s">
        <v>439</v>
      </c>
      <c r="G30" t="s">
        <v>392</v>
      </c>
      <c r="H30" t="s">
        <v>214</v>
      </c>
      <c r="I30" t="s">
        <v>152</v>
      </c>
      <c r="J30" t="s">
        <v>442</v>
      </c>
      <c r="K30" s="76">
        <v>2.4700000000000002</v>
      </c>
      <c r="L30" t="s">
        <v>105</v>
      </c>
      <c r="M30" s="76">
        <v>0.8</v>
      </c>
      <c r="N30" s="76">
        <v>0.37</v>
      </c>
      <c r="O30" s="76">
        <v>18309198</v>
      </c>
      <c r="P30" s="76">
        <v>102.08</v>
      </c>
      <c r="Q30" s="76">
        <v>0</v>
      </c>
      <c r="R30" s="76">
        <v>18690.0293184</v>
      </c>
      <c r="S30" s="76">
        <v>2.84</v>
      </c>
      <c r="T30" s="76">
        <v>0.94</v>
      </c>
      <c r="U30" s="76">
        <v>0.17</v>
      </c>
    </row>
    <row r="31" spans="2:21">
      <c r="B31" t="s">
        <v>443</v>
      </c>
      <c r="C31" t="s">
        <v>444</v>
      </c>
      <c r="D31" t="s">
        <v>103</v>
      </c>
      <c r="E31" t="s">
        <v>126</v>
      </c>
      <c r="F31" t="s">
        <v>391</v>
      </c>
      <c r="G31" t="s">
        <v>392</v>
      </c>
      <c r="H31" t="s">
        <v>214</v>
      </c>
      <c r="I31" t="s">
        <v>152</v>
      </c>
      <c r="J31" t="s">
        <v>445</v>
      </c>
      <c r="K31" s="76">
        <v>0.1</v>
      </c>
      <c r="L31" t="s">
        <v>105</v>
      </c>
      <c r="M31" s="76">
        <v>4.4000000000000004</v>
      </c>
      <c r="N31" s="76">
        <v>4.17</v>
      </c>
      <c r="O31" s="76">
        <v>853150.09</v>
      </c>
      <c r="P31" s="76">
        <v>121.61</v>
      </c>
      <c r="Q31" s="76">
        <v>0</v>
      </c>
      <c r="R31" s="76">
        <v>1037.5158244490001</v>
      </c>
      <c r="S31" s="76">
        <v>0.13</v>
      </c>
      <c r="T31" s="76">
        <v>0.05</v>
      </c>
      <c r="U31" s="76">
        <v>0.01</v>
      </c>
    </row>
    <row r="32" spans="2:21">
      <c r="B32" t="s">
        <v>446</v>
      </c>
      <c r="C32" t="s">
        <v>447</v>
      </c>
      <c r="D32" t="s">
        <v>103</v>
      </c>
      <c r="E32" t="s">
        <v>126</v>
      </c>
      <c r="F32" t="s">
        <v>391</v>
      </c>
      <c r="G32" t="s">
        <v>392</v>
      </c>
      <c r="H32" t="s">
        <v>214</v>
      </c>
      <c r="I32" t="s">
        <v>152</v>
      </c>
      <c r="J32" t="s">
        <v>445</v>
      </c>
      <c r="K32" s="76">
        <v>2.93</v>
      </c>
      <c r="L32" t="s">
        <v>105</v>
      </c>
      <c r="M32" s="76">
        <v>3.4</v>
      </c>
      <c r="N32" s="76">
        <v>0.33</v>
      </c>
      <c r="O32" s="76">
        <v>15553808</v>
      </c>
      <c r="P32" s="76">
        <v>115.04</v>
      </c>
      <c r="Q32" s="76">
        <v>0</v>
      </c>
      <c r="R32" s="76">
        <v>17893.100723200001</v>
      </c>
      <c r="S32" s="76">
        <v>0.83</v>
      </c>
      <c r="T32" s="76">
        <v>0.9</v>
      </c>
      <c r="U32" s="76">
        <v>0.16</v>
      </c>
    </row>
    <row r="33" spans="2:21">
      <c r="B33" t="s">
        <v>448</v>
      </c>
      <c r="C33" t="s">
        <v>449</v>
      </c>
      <c r="D33" t="s">
        <v>103</v>
      </c>
      <c r="E33" t="s">
        <v>126</v>
      </c>
      <c r="F33" t="s">
        <v>396</v>
      </c>
      <c r="G33" t="s">
        <v>392</v>
      </c>
      <c r="H33" t="s">
        <v>214</v>
      </c>
      <c r="I33" t="s">
        <v>152</v>
      </c>
      <c r="J33" t="s">
        <v>445</v>
      </c>
      <c r="K33" s="76">
        <v>1.94</v>
      </c>
      <c r="L33" t="s">
        <v>105</v>
      </c>
      <c r="M33" s="76">
        <v>3</v>
      </c>
      <c r="N33" s="76">
        <v>0.53</v>
      </c>
      <c r="O33" s="76">
        <v>8714071</v>
      </c>
      <c r="P33" s="76">
        <v>110.73</v>
      </c>
      <c r="Q33" s="76">
        <v>0</v>
      </c>
      <c r="R33" s="76">
        <v>9649.0908182999992</v>
      </c>
      <c r="S33" s="76">
        <v>1.82</v>
      </c>
      <c r="T33" s="76">
        <v>0.49</v>
      </c>
      <c r="U33" s="76">
        <v>0.09</v>
      </c>
    </row>
    <row r="34" spans="2:21">
      <c r="B34" t="s">
        <v>450</v>
      </c>
      <c r="C34" t="s">
        <v>451</v>
      </c>
      <c r="D34" t="s">
        <v>103</v>
      </c>
      <c r="E34" t="s">
        <v>126</v>
      </c>
      <c r="F34" t="s">
        <v>417</v>
      </c>
      <c r="G34" t="s">
        <v>392</v>
      </c>
      <c r="H34" t="s">
        <v>214</v>
      </c>
      <c r="I34" t="s">
        <v>152</v>
      </c>
      <c r="J34" t="s">
        <v>423</v>
      </c>
      <c r="K34" s="76">
        <v>0.22</v>
      </c>
      <c r="L34" t="s">
        <v>105</v>
      </c>
      <c r="M34" s="76">
        <v>4.7</v>
      </c>
      <c r="N34" s="76">
        <v>2.96</v>
      </c>
      <c r="O34" s="76">
        <v>121247.46</v>
      </c>
      <c r="P34" s="76">
        <v>124.09</v>
      </c>
      <c r="Q34" s="76">
        <v>0</v>
      </c>
      <c r="R34" s="76">
        <v>150.45597311399999</v>
      </c>
      <c r="S34" s="76">
        <v>0.08</v>
      </c>
      <c r="T34" s="76">
        <v>0.01</v>
      </c>
      <c r="U34" s="76">
        <v>0</v>
      </c>
    </row>
    <row r="35" spans="2:21">
      <c r="B35" t="s">
        <v>452</v>
      </c>
      <c r="C35" t="s">
        <v>453</v>
      </c>
      <c r="D35" t="s">
        <v>103</v>
      </c>
      <c r="E35" t="s">
        <v>126</v>
      </c>
      <c r="F35" t="s">
        <v>417</v>
      </c>
      <c r="G35" t="s">
        <v>392</v>
      </c>
      <c r="H35" t="s">
        <v>214</v>
      </c>
      <c r="I35" t="s">
        <v>152</v>
      </c>
      <c r="J35" t="s">
        <v>454</v>
      </c>
      <c r="K35" s="76">
        <v>4.32</v>
      </c>
      <c r="L35" t="s">
        <v>105</v>
      </c>
      <c r="M35" s="76">
        <v>4.2</v>
      </c>
      <c r="N35" s="76">
        <v>0.56000000000000005</v>
      </c>
      <c r="O35" s="76">
        <v>1322078</v>
      </c>
      <c r="P35" s="76">
        <v>119.26</v>
      </c>
      <c r="Q35" s="76">
        <v>0</v>
      </c>
      <c r="R35" s="76">
        <v>1576.7102228000001</v>
      </c>
      <c r="S35" s="76">
        <v>0.13</v>
      </c>
      <c r="T35" s="76">
        <v>0.08</v>
      </c>
      <c r="U35" s="76">
        <v>0.01</v>
      </c>
    </row>
    <row r="36" spans="2:21">
      <c r="B36" t="s">
        <v>455</v>
      </c>
      <c r="C36" t="s">
        <v>456</v>
      </c>
      <c r="D36" t="s">
        <v>103</v>
      </c>
      <c r="E36" t="s">
        <v>126</v>
      </c>
      <c r="F36" t="s">
        <v>417</v>
      </c>
      <c r="G36" t="s">
        <v>392</v>
      </c>
      <c r="H36" t="s">
        <v>214</v>
      </c>
      <c r="I36" t="s">
        <v>152</v>
      </c>
      <c r="J36" t="s">
        <v>442</v>
      </c>
      <c r="K36" s="76">
        <v>1.93</v>
      </c>
      <c r="L36" t="s">
        <v>105</v>
      </c>
      <c r="M36" s="76">
        <v>4.0999999999999996</v>
      </c>
      <c r="N36" s="76">
        <v>0.63</v>
      </c>
      <c r="O36" s="76">
        <v>22513948.800000001</v>
      </c>
      <c r="P36" s="76">
        <v>130.86000000000001</v>
      </c>
      <c r="Q36" s="76">
        <v>0</v>
      </c>
      <c r="R36" s="76">
        <v>29461.753399680001</v>
      </c>
      <c r="S36" s="76">
        <v>0.72</v>
      </c>
      <c r="T36" s="76">
        <v>1.48</v>
      </c>
      <c r="U36" s="76">
        <v>0.27</v>
      </c>
    </row>
    <row r="37" spans="2:21">
      <c r="B37" t="s">
        <v>457</v>
      </c>
      <c r="C37" t="s">
        <v>458</v>
      </c>
      <c r="D37" t="s">
        <v>103</v>
      </c>
      <c r="E37" t="s">
        <v>126</v>
      </c>
      <c r="F37" t="s">
        <v>417</v>
      </c>
      <c r="G37" t="s">
        <v>392</v>
      </c>
      <c r="H37" t="s">
        <v>214</v>
      </c>
      <c r="I37" t="s">
        <v>152</v>
      </c>
      <c r="J37" t="s">
        <v>442</v>
      </c>
      <c r="K37" s="76">
        <v>3.45</v>
      </c>
      <c r="L37" t="s">
        <v>105</v>
      </c>
      <c r="M37" s="76">
        <v>4</v>
      </c>
      <c r="N37" s="76">
        <v>0.47</v>
      </c>
      <c r="O37" s="76">
        <v>20189816</v>
      </c>
      <c r="P37" s="76">
        <v>119.78</v>
      </c>
      <c r="Q37" s="76">
        <v>0</v>
      </c>
      <c r="R37" s="76">
        <v>24183.3616048</v>
      </c>
      <c r="S37" s="76">
        <v>0.7</v>
      </c>
      <c r="T37" s="76">
        <v>1.22</v>
      </c>
      <c r="U37" s="76">
        <v>0.22</v>
      </c>
    </row>
    <row r="38" spans="2:21">
      <c r="B38" t="s">
        <v>459</v>
      </c>
      <c r="C38" t="s">
        <v>460</v>
      </c>
      <c r="D38" t="s">
        <v>103</v>
      </c>
      <c r="E38" t="s">
        <v>126</v>
      </c>
      <c r="F38" t="s">
        <v>461</v>
      </c>
      <c r="G38" t="s">
        <v>430</v>
      </c>
      <c r="H38" t="s">
        <v>462</v>
      </c>
      <c r="I38" t="s">
        <v>152</v>
      </c>
      <c r="J38" t="s">
        <v>463</v>
      </c>
      <c r="K38" s="76">
        <v>6.3</v>
      </c>
      <c r="L38" t="s">
        <v>105</v>
      </c>
      <c r="M38" s="76">
        <v>2.34</v>
      </c>
      <c r="N38" s="76">
        <v>1.32</v>
      </c>
      <c r="O38" s="76">
        <v>25479929.260000002</v>
      </c>
      <c r="P38" s="76">
        <v>106.65</v>
      </c>
      <c r="Q38" s="76">
        <v>0</v>
      </c>
      <c r="R38" s="76">
        <v>27174.344555790001</v>
      </c>
      <c r="S38" s="76">
        <v>1.48</v>
      </c>
      <c r="T38" s="76">
        <v>1.37</v>
      </c>
      <c r="U38" s="76">
        <v>0.25</v>
      </c>
    </row>
    <row r="39" spans="2:21">
      <c r="B39" t="s">
        <v>464</v>
      </c>
      <c r="C39" t="s">
        <v>465</v>
      </c>
      <c r="D39" t="s">
        <v>103</v>
      </c>
      <c r="E39" t="s">
        <v>126</v>
      </c>
      <c r="F39" t="s">
        <v>466</v>
      </c>
      <c r="G39" t="s">
        <v>430</v>
      </c>
      <c r="H39" t="s">
        <v>462</v>
      </c>
      <c r="I39" t="s">
        <v>152</v>
      </c>
      <c r="J39" t="s">
        <v>445</v>
      </c>
      <c r="K39" s="76">
        <v>1.24</v>
      </c>
      <c r="L39" t="s">
        <v>105</v>
      </c>
      <c r="M39" s="76">
        <v>4.95</v>
      </c>
      <c r="N39" s="76">
        <v>0.7</v>
      </c>
      <c r="O39" s="76">
        <v>1557859.63</v>
      </c>
      <c r="P39" s="76">
        <v>125.44</v>
      </c>
      <c r="Q39" s="76">
        <v>0</v>
      </c>
      <c r="R39" s="76">
        <v>1954.179119872</v>
      </c>
      <c r="S39" s="76">
        <v>0.6</v>
      </c>
      <c r="T39" s="76">
        <v>0.1</v>
      </c>
      <c r="U39" s="76">
        <v>0.02</v>
      </c>
    </row>
    <row r="40" spans="2:21">
      <c r="B40" t="s">
        <v>467</v>
      </c>
      <c r="C40" t="s">
        <v>468</v>
      </c>
      <c r="D40" t="s">
        <v>103</v>
      </c>
      <c r="E40" t="s">
        <v>126</v>
      </c>
      <c r="F40" t="s">
        <v>466</v>
      </c>
      <c r="G40" t="s">
        <v>430</v>
      </c>
      <c r="H40" t="s">
        <v>462</v>
      </c>
      <c r="I40" t="s">
        <v>152</v>
      </c>
      <c r="J40" t="s">
        <v>284</v>
      </c>
      <c r="K40" s="76">
        <v>3.35</v>
      </c>
      <c r="L40" t="s">
        <v>105</v>
      </c>
      <c r="M40" s="76">
        <v>4.8</v>
      </c>
      <c r="N40" s="76">
        <v>0.66</v>
      </c>
      <c r="O40" s="76">
        <v>23802297</v>
      </c>
      <c r="P40" s="76">
        <v>116.8</v>
      </c>
      <c r="Q40" s="76">
        <v>0</v>
      </c>
      <c r="R40" s="76">
        <v>27801.082896</v>
      </c>
      <c r="S40" s="76">
        <v>1.75</v>
      </c>
      <c r="T40" s="76">
        <v>1.4</v>
      </c>
      <c r="U40" s="76">
        <v>0.25</v>
      </c>
    </row>
    <row r="41" spans="2:21">
      <c r="B41" t="s">
        <v>469</v>
      </c>
      <c r="C41" t="s">
        <v>470</v>
      </c>
      <c r="D41" t="s">
        <v>103</v>
      </c>
      <c r="E41" t="s">
        <v>126</v>
      </c>
      <c r="F41" t="s">
        <v>466</v>
      </c>
      <c r="G41" t="s">
        <v>430</v>
      </c>
      <c r="H41" t="s">
        <v>462</v>
      </c>
      <c r="I41" t="s">
        <v>152</v>
      </c>
      <c r="J41" t="s">
        <v>471</v>
      </c>
      <c r="K41" s="76">
        <v>1.68</v>
      </c>
      <c r="L41" t="s">
        <v>105</v>
      </c>
      <c r="M41" s="76">
        <v>4.9000000000000004</v>
      </c>
      <c r="N41" s="76">
        <v>0.98</v>
      </c>
      <c r="O41" s="76">
        <v>4943927.2300000004</v>
      </c>
      <c r="P41" s="76">
        <v>118.42</v>
      </c>
      <c r="Q41" s="76">
        <v>0</v>
      </c>
      <c r="R41" s="76">
        <v>5854.5986257659997</v>
      </c>
      <c r="S41" s="76">
        <v>1.25</v>
      </c>
      <c r="T41" s="76">
        <v>0.28999999999999998</v>
      </c>
      <c r="U41" s="76">
        <v>0.05</v>
      </c>
    </row>
    <row r="42" spans="2:21">
      <c r="B42" t="s">
        <v>472</v>
      </c>
      <c r="C42" t="s">
        <v>473</v>
      </c>
      <c r="D42" t="s">
        <v>103</v>
      </c>
      <c r="E42" t="s">
        <v>126</v>
      </c>
      <c r="F42" t="s">
        <v>466</v>
      </c>
      <c r="G42" t="s">
        <v>430</v>
      </c>
      <c r="H42" t="s">
        <v>462</v>
      </c>
      <c r="I42" t="s">
        <v>152</v>
      </c>
      <c r="J42" t="s">
        <v>474</v>
      </c>
      <c r="K42" s="76">
        <v>7.23</v>
      </c>
      <c r="L42" t="s">
        <v>105</v>
      </c>
      <c r="M42" s="76">
        <v>3.2</v>
      </c>
      <c r="N42" s="76">
        <v>1.56</v>
      </c>
      <c r="O42" s="76">
        <v>7204460</v>
      </c>
      <c r="P42" s="76">
        <v>111.69</v>
      </c>
      <c r="Q42" s="76">
        <v>0</v>
      </c>
      <c r="R42" s="76">
        <v>8046.6613740000003</v>
      </c>
      <c r="S42" s="76">
        <v>0.68</v>
      </c>
      <c r="T42" s="76">
        <v>0.41</v>
      </c>
      <c r="U42" s="76">
        <v>7.0000000000000007E-2</v>
      </c>
    </row>
    <row r="43" spans="2:21">
      <c r="B43" t="s">
        <v>475</v>
      </c>
      <c r="C43" t="s">
        <v>476</v>
      </c>
      <c r="D43" t="s">
        <v>103</v>
      </c>
      <c r="E43" t="s">
        <v>126</v>
      </c>
      <c r="F43" t="s">
        <v>461</v>
      </c>
      <c r="G43" t="s">
        <v>430</v>
      </c>
      <c r="H43" t="s">
        <v>462</v>
      </c>
      <c r="I43" t="s">
        <v>152</v>
      </c>
      <c r="J43" t="s">
        <v>477</v>
      </c>
      <c r="K43" s="76">
        <v>2.77</v>
      </c>
      <c r="L43" t="s">
        <v>105</v>
      </c>
      <c r="M43" s="76">
        <v>3</v>
      </c>
      <c r="N43" s="76">
        <v>0.61</v>
      </c>
      <c r="O43" s="76">
        <v>9321168.3599999994</v>
      </c>
      <c r="P43" s="76">
        <v>107.4</v>
      </c>
      <c r="Q43" s="76">
        <v>0</v>
      </c>
      <c r="R43" s="76">
        <v>10010.93481864</v>
      </c>
      <c r="S43" s="76">
        <v>1.41</v>
      </c>
      <c r="T43" s="76">
        <v>0.5</v>
      </c>
      <c r="U43" s="76">
        <v>0.09</v>
      </c>
    </row>
    <row r="44" spans="2:21">
      <c r="B44" t="s">
        <v>478</v>
      </c>
      <c r="C44" t="s">
        <v>479</v>
      </c>
      <c r="D44" t="s">
        <v>103</v>
      </c>
      <c r="E44" t="s">
        <v>126</v>
      </c>
      <c r="F44" t="s">
        <v>461</v>
      </c>
      <c r="G44" t="s">
        <v>430</v>
      </c>
      <c r="H44" t="s">
        <v>462</v>
      </c>
      <c r="I44" t="s">
        <v>152</v>
      </c>
      <c r="J44" t="s">
        <v>445</v>
      </c>
      <c r="K44" s="76">
        <v>2.14</v>
      </c>
      <c r="L44" t="s">
        <v>105</v>
      </c>
      <c r="M44" s="76">
        <v>1.64</v>
      </c>
      <c r="N44" s="76">
        <v>0.49</v>
      </c>
      <c r="O44" s="76">
        <v>3407587.17</v>
      </c>
      <c r="P44" s="76">
        <v>101.4</v>
      </c>
      <c r="Q44" s="76">
        <v>0</v>
      </c>
      <c r="R44" s="76">
        <v>3455.2933903799999</v>
      </c>
      <c r="S44" s="76">
        <v>0.59</v>
      </c>
      <c r="T44" s="76">
        <v>0.17</v>
      </c>
      <c r="U44" s="76">
        <v>0.03</v>
      </c>
    </row>
    <row r="45" spans="2:21">
      <c r="B45" t="s">
        <v>480</v>
      </c>
      <c r="C45" t="s">
        <v>481</v>
      </c>
      <c r="D45" t="s">
        <v>103</v>
      </c>
      <c r="E45" t="s">
        <v>126</v>
      </c>
      <c r="F45" t="s">
        <v>482</v>
      </c>
      <c r="G45" t="s">
        <v>430</v>
      </c>
      <c r="H45" t="s">
        <v>462</v>
      </c>
      <c r="I45" t="s">
        <v>152</v>
      </c>
      <c r="J45" t="s">
        <v>399</v>
      </c>
      <c r="K45" s="76">
        <v>1.87</v>
      </c>
      <c r="L45" t="s">
        <v>105</v>
      </c>
      <c r="M45" s="76">
        <v>3.9</v>
      </c>
      <c r="N45" s="76">
        <v>0.83</v>
      </c>
      <c r="O45" s="76">
        <v>1744136.47</v>
      </c>
      <c r="P45" s="76">
        <v>112.85</v>
      </c>
      <c r="Q45" s="76">
        <v>0</v>
      </c>
      <c r="R45" s="76">
        <v>1968.2580063949999</v>
      </c>
      <c r="S45" s="76">
        <v>0.43</v>
      </c>
      <c r="T45" s="76">
        <v>0.1</v>
      </c>
      <c r="U45" s="76">
        <v>0.02</v>
      </c>
    </row>
    <row r="46" spans="2:21">
      <c r="B46" t="s">
        <v>483</v>
      </c>
      <c r="C46" t="s">
        <v>484</v>
      </c>
      <c r="D46" t="s">
        <v>103</v>
      </c>
      <c r="E46" t="s">
        <v>126</v>
      </c>
      <c r="F46" t="s">
        <v>482</v>
      </c>
      <c r="G46" t="s">
        <v>430</v>
      </c>
      <c r="H46" t="s">
        <v>462</v>
      </c>
      <c r="I46" t="s">
        <v>152</v>
      </c>
      <c r="J46" t="s">
        <v>399</v>
      </c>
      <c r="K46" s="76">
        <v>4.84</v>
      </c>
      <c r="L46" t="s">
        <v>105</v>
      </c>
      <c r="M46" s="76">
        <v>4</v>
      </c>
      <c r="N46" s="76">
        <v>0.79</v>
      </c>
      <c r="O46" s="76">
        <v>6479983.9000000004</v>
      </c>
      <c r="P46" s="76">
        <v>115.16</v>
      </c>
      <c r="Q46" s="76">
        <v>0</v>
      </c>
      <c r="R46" s="76">
        <v>7462.3494592400002</v>
      </c>
      <c r="S46" s="76">
        <v>0.92</v>
      </c>
      <c r="T46" s="76">
        <v>0.38</v>
      </c>
      <c r="U46" s="76">
        <v>7.0000000000000007E-2</v>
      </c>
    </row>
    <row r="47" spans="2:21">
      <c r="B47" t="s">
        <v>485</v>
      </c>
      <c r="C47" t="s">
        <v>486</v>
      </c>
      <c r="D47" t="s">
        <v>103</v>
      </c>
      <c r="E47" t="s">
        <v>126</v>
      </c>
      <c r="F47" t="s">
        <v>482</v>
      </c>
      <c r="G47" t="s">
        <v>430</v>
      </c>
      <c r="H47" t="s">
        <v>462</v>
      </c>
      <c r="I47" t="s">
        <v>152</v>
      </c>
      <c r="J47" t="s">
        <v>487</v>
      </c>
      <c r="K47" s="76">
        <v>8.92</v>
      </c>
      <c r="L47" t="s">
        <v>105</v>
      </c>
      <c r="M47" s="76">
        <v>3.5</v>
      </c>
      <c r="N47" s="76">
        <v>1.82</v>
      </c>
      <c r="O47" s="76">
        <v>1168405.18</v>
      </c>
      <c r="P47" s="76">
        <v>116.64</v>
      </c>
      <c r="Q47" s="76">
        <v>0</v>
      </c>
      <c r="R47" s="76">
        <v>1362.8278019520001</v>
      </c>
      <c r="S47" s="76">
        <v>0.69</v>
      </c>
      <c r="T47" s="76">
        <v>7.0000000000000007E-2</v>
      </c>
      <c r="U47" s="76">
        <v>0.01</v>
      </c>
    </row>
    <row r="48" spans="2:21">
      <c r="B48" t="s">
        <v>488</v>
      </c>
      <c r="C48" t="s">
        <v>489</v>
      </c>
      <c r="D48" t="s">
        <v>103</v>
      </c>
      <c r="E48" t="s">
        <v>126</v>
      </c>
      <c r="F48" t="s">
        <v>482</v>
      </c>
      <c r="G48" t="s">
        <v>430</v>
      </c>
      <c r="H48" t="s">
        <v>462</v>
      </c>
      <c r="I48" t="s">
        <v>152</v>
      </c>
      <c r="J48" t="s">
        <v>420</v>
      </c>
      <c r="K48" s="76">
        <v>7.57</v>
      </c>
      <c r="L48" t="s">
        <v>105</v>
      </c>
      <c r="M48" s="76">
        <v>4</v>
      </c>
      <c r="N48" s="76">
        <v>1.51</v>
      </c>
      <c r="O48" s="76">
        <v>4627408.37</v>
      </c>
      <c r="P48" s="76">
        <v>119.86</v>
      </c>
      <c r="Q48" s="76">
        <v>0</v>
      </c>
      <c r="R48" s="76">
        <v>5546.4116722819999</v>
      </c>
      <c r="S48" s="76">
        <v>1.73</v>
      </c>
      <c r="T48" s="76">
        <v>0.28000000000000003</v>
      </c>
      <c r="U48" s="76">
        <v>0.05</v>
      </c>
    </row>
    <row r="49" spans="2:21">
      <c r="B49" t="s">
        <v>490</v>
      </c>
      <c r="C49" t="s">
        <v>491</v>
      </c>
      <c r="D49" t="s">
        <v>103</v>
      </c>
      <c r="E49" t="s">
        <v>126</v>
      </c>
      <c r="F49" t="s">
        <v>492</v>
      </c>
      <c r="G49" t="s">
        <v>135</v>
      </c>
      <c r="H49" t="s">
        <v>462</v>
      </c>
      <c r="I49" t="s">
        <v>152</v>
      </c>
      <c r="J49" t="s">
        <v>493</v>
      </c>
      <c r="K49" s="76">
        <v>6.47</v>
      </c>
      <c r="L49" t="s">
        <v>105</v>
      </c>
      <c r="M49" s="76">
        <v>2.2000000000000002</v>
      </c>
      <c r="N49" s="76">
        <v>1.18</v>
      </c>
      <c r="O49" s="76">
        <v>6810184</v>
      </c>
      <c r="P49" s="76">
        <v>106.71</v>
      </c>
      <c r="Q49" s="76">
        <v>0</v>
      </c>
      <c r="R49" s="76">
        <v>7267.1473464000001</v>
      </c>
      <c r="S49" s="76">
        <v>0.77</v>
      </c>
      <c r="T49" s="76">
        <v>0.37</v>
      </c>
      <c r="U49" s="76">
        <v>7.0000000000000007E-2</v>
      </c>
    </row>
    <row r="50" spans="2:21">
      <c r="B50" t="s">
        <v>494</v>
      </c>
      <c r="C50" t="s">
        <v>495</v>
      </c>
      <c r="D50" t="s">
        <v>103</v>
      </c>
      <c r="E50" t="s">
        <v>126</v>
      </c>
      <c r="F50" t="s">
        <v>492</v>
      </c>
      <c r="G50" t="s">
        <v>135</v>
      </c>
      <c r="H50" t="s">
        <v>462</v>
      </c>
      <c r="I50" t="s">
        <v>152</v>
      </c>
      <c r="J50" t="s">
        <v>496</v>
      </c>
      <c r="K50" s="76">
        <v>3.01</v>
      </c>
      <c r="L50" t="s">
        <v>105</v>
      </c>
      <c r="M50" s="76">
        <v>3.7</v>
      </c>
      <c r="N50" s="76">
        <v>0.61</v>
      </c>
      <c r="O50" s="76">
        <v>20125528</v>
      </c>
      <c r="P50" s="76">
        <v>113.82</v>
      </c>
      <c r="Q50" s="76">
        <v>0</v>
      </c>
      <c r="R50" s="76">
        <v>22906.875969600002</v>
      </c>
      <c r="S50" s="76">
        <v>0.67</v>
      </c>
      <c r="T50" s="76">
        <v>1.1499999999999999</v>
      </c>
      <c r="U50" s="76">
        <v>0.21</v>
      </c>
    </row>
    <row r="51" spans="2:21">
      <c r="B51" t="s">
        <v>497</v>
      </c>
      <c r="C51" t="s">
        <v>498</v>
      </c>
      <c r="D51" t="s">
        <v>103</v>
      </c>
      <c r="E51" t="s">
        <v>126</v>
      </c>
      <c r="F51" t="s">
        <v>439</v>
      </c>
      <c r="G51" t="s">
        <v>392</v>
      </c>
      <c r="H51" t="s">
        <v>462</v>
      </c>
      <c r="I51" t="s">
        <v>152</v>
      </c>
      <c r="J51" t="s">
        <v>499</v>
      </c>
      <c r="K51" s="76">
        <v>1.74</v>
      </c>
      <c r="L51" t="s">
        <v>105</v>
      </c>
      <c r="M51" s="76">
        <v>2.8</v>
      </c>
      <c r="N51" s="76">
        <v>0.5</v>
      </c>
      <c r="O51" s="76">
        <v>16661026</v>
      </c>
      <c r="P51" s="76">
        <v>105.72</v>
      </c>
      <c r="Q51" s="76">
        <v>0</v>
      </c>
      <c r="R51" s="76">
        <v>17614.036687200001</v>
      </c>
      <c r="S51" s="76">
        <v>1.69</v>
      </c>
      <c r="T51" s="76">
        <v>0.89</v>
      </c>
      <c r="U51" s="76">
        <v>0.16</v>
      </c>
    </row>
    <row r="52" spans="2:21">
      <c r="B52" t="s">
        <v>500</v>
      </c>
      <c r="C52" t="s">
        <v>501</v>
      </c>
      <c r="D52" t="s">
        <v>103</v>
      </c>
      <c r="E52" t="s">
        <v>126</v>
      </c>
      <c r="F52" t="s">
        <v>439</v>
      </c>
      <c r="G52" t="s">
        <v>392</v>
      </c>
      <c r="H52" t="s">
        <v>462</v>
      </c>
      <c r="I52" t="s">
        <v>152</v>
      </c>
      <c r="J52" t="s">
        <v>445</v>
      </c>
      <c r="K52" s="76">
        <v>1.93</v>
      </c>
      <c r="L52" t="s">
        <v>105</v>
      </c>
      <c r="M52" s="76">
        <v>4.2</v>
      </c>
      <c r="N52" s="76">
        <v>0.28000000000000003</v>
      </c>
      <c r="O52" s="76">
        <v>999999.74</v>
      </c>
      <c r="P52" s="76">
        <v>129.53</v>
      </c>
      <c r="Q52" s="76">
        <v>0</v>
      </c>
      <c r="R52" s="76">
        <v>1295.2996632219999</v>
      </c>
      <c r="S52" s="76">
        <v>0.96</v>
      </c>
      <c r="T52" s="76">
        <v>7.0000000000000007E-2</v>
      </c>
      <c r="U52" s="76">
        <v>0.01</v>
      </c>
    </row>
    <row r="53" spans="2:21">
      <c r="B53" t="s">
        <v>502</v>
      </c>
      <c r="C53" t="s">
        <v>503</v>
      </c>
      <c r="D53" t="s">
        <v>103</v>
      </c>
      <c r="E53" t="s">
        <v>126</v>
      </c>
      <c r="F53" t="s">
        <v>439</v>
      </c>
      <c r="G53" t="s">
        <v>392</v>
      </c>
      <c r="H53" t="s">
        <v>462</v>
      </c>
      <c r="I53" t="s">
        <v>152</v>
      </c>
      <c r="J53" t="s">
        <v>412</v>
      </c>
      <c r="K53" s="76">
        <v>1.78</v>
      </c>
      <c r="L53" t="s">
        <v>105</v>
      </c>
      <c r="M53" s="76">
        <v>3.1</v>
      </c>
      <c r="N53" s="76">
        <v>0.56000000000000005</v>
      </c>
      <c r="O53" s="76">
        <v>6436528</v>
      </c>
      <c r="P53" s="76">
        <v>111.86</v>
      </c>
      <c r="Q53" s="76">
        <v>0</v>
      </c>
      <c r="R53" s="76">
        <v>7199.9002208000002</v>
      </c>
      <c r="S53" s="76">
        <v>0.94</v>
      </c>
      <c r="T53" s="76">
        <v>0.36</v>
      </c>
      <c r="U53" s="76">
        <v>7.0000000000000007E-2</v>
      </c>
    </row>
    <row r="54" spans="2:21">
      <c r="B54" t="s">
        <v>504</v>
      </c>
      <c r="C54" t="s">
        <v>505</v>
      </c>
      <c r="D54" t="s">
        <v>103</v>
      </c>
      <c r="E54" t="s">
        <v>126</v>
      </c>
      <c r="F54" t="s">
        <v>391</v>
      </c>
      <c r="G54" t="s">
        <v>392</v>
      </c>
      <c r="H54" t="s">
        <v>462</v>
      </c>
      <c r="I54" t="s">
        <v>152</v>
      </c>
      <c r="J54" t="s">
        <v>506</v>
      </c>
      <c r="K54" s="76">
        <v>3.14</v>
      </c>
      <c r="L54" t="s">
        <v>105</v>
      </c>
      <c r="M54" s="76">
        <v>4</v>
      </c>
      <c r="N54" s="76">
        <v>0.51</v>
      </c>
      <c r="O54" s="76">
        <v>23081649</v>
      </c>
      <c r="P54" s="76">
        <v>120.32</v>
      </c>
      <c r="Q54" s="76">
        <v>0</v>
      </c>
      <c r="R54" s="76">
        <v>27771.840076799999</v>
      </c>
      <c r="S54" s="76">
        <v>1.71</v>
      </c>
      <c r="T54" s="76">
        <v>1.4</v>
      </c>
      <c r="U54" s="76">
        <v>0.25</v>
      </c>
    </row>
    <row r="55" spans="2:21">
      <c r="B55" t="s">
        <v>507</v>
      </c>
      <c r="C55" t="s">
        <v>508</v>
      </c>
      <c r="D55" t="s">
        <v>103</v>
      </c>
      <c r="E55" t="s">
        <v>126</v>
      </c>
      <c r="F55" t="s">
        <v>509</v>
      </c>
      <c r="G55" t="s">
        <v>392</v>
      </c>
      <c r="H55" t="s">
        <v>462</v>
      </c>
      <c r="I55" t="s">
        <v>152</v>
      </c>
      <c r="J55" t="s">
        <v>445</v>
      </c>
      <c r="K55" s="76">
        <v>2.44</v>
      </c>
      <c r="L55" t="s">
        <v>105</v>
      </c>
      <c r="M55" s="76">
        <v>4.75</v>
      </c>
      <c r="N55" s="76">
        <v>0.62</v>
      </c>
      <c r="O55" s="76">
        <v>9222555.0299999993</v>
      </c>
      <c r="P55" s="76">
        <v>134.34</v>
      </c>
      <c r="Q55" s="76">
        <v>0</v>
      </c>
      <c r="R55" s="76">
        <v>12389.580427302</v>
      </c>
      <c r="S55" s="76">
        <v>2.12</v>
      </c>
      <c r="T55" s="76">
        <v>0.62</v>
      </c>
      <c r="U55" s="76">
        <v>0.11</v>
      </c>
    </row>
    <row r="56" spans="2:21">
      <c r="B56" t="s">
        <v>510</v>
      </c>
      <c r="C56" t="s">
        <v>511</v>
      </c>
      <c r="D56" t="s">
        <v>103</v>
      </c>
      <c r="E56" t="s">
        <v>126</v>
      </c>
      <c r="F56" t="s">
        <v>509</v>
      </c>
      <c r="G56" t="s">
        <v>392</v>
      </c>
      <c r="H56" t="s">
        <v>462</v>
      </c>
      <c r="I56" t="s">
        <v>152</v>
      </c>
      <c r="J56" t="s">
        <v>512</v>
      </c>
      <c r="K56" s="76">
        <v>0.5</v>
      </c>
      <c r="L56" t="s">
        <v>105</v>
      </c>
      <c r="M56" s="76">
        <v>5.5</v>
      </c>
      <c r="N56" s="76">
        <v>2.46</v>
      </c>
      <c r="O56" s="76">
        <v>137907.44</v>
      </c>
      <c r="P56" s="76">
        <v>129.07</v>
      </c>
      <c r="Q56" s="76">
        <v>0</v>
      </c>
      <c r="R56" s="76">
        <v>177.997132808</v>
      </c>
      <c r="S56" s="76">
        <v>0.17</v>
      </c>
      <c r="T56" s="76">
        <v>0.01</v>
      </c>
      <c r="U56" s="76">
        <v>0</v>
      </c>
    </row>
    <row r="57" spans="2:21">
      <c r="B57" t="s">
        <v>513</v>
      </c>
      <c r="C57" t="s">
        <v>514</v>
      </c>
      <c r="D57" t="s">
        <v>103</v>
      </c>
      <c r="E57" t="s">
        <v>126</v>
      </c>
      <c r="F57" t="s">
        <v>509</v>
      </c>
      <c r="G57" t="s">
        <v>392</v>
      </c>
      <c r="H57" t="s">
        <v>462</v>
      </c>
      <c r="I57" t="s">
        <v>152</v>
      </c>
      <c r="J57" t="s">
        <v>445</v>
      </c>
      <c r="K57" s="76">
        <v>1.1200000000000001</v>
      </c>
      <c r="L57" t="s">
        <v>105</v>
      </c>
      <c r="M57" s="76">
        <v>5.25</v>
      </c>
      <c r="N57" s="76">
        <v>1.1299999999999999</v>
      </c>
      <c r="O57" s="76">
        <v>3372234</v>
      </c>
      <c r="P57" s="76">
        <v>133.5</v>
      </c>
      <c r="Q57" s="76">
        <v>0</v>
      </c>
      <c r="R57" s="76">
        <v>4501.9323899999999</v>
      </c>
      <c r="S57" s="76">
        <v>0.94</v>
      </c>
      <c r="T57" s="76">
        <v>0.23</v>
      </c>
      <c r="U57" s="76">
        <v>0.04</v>
      </c>
    </row>
    <row r="58" spans="2:21">
      <c r="B58" t="s">
        <v>515</v>
      </c>
      <c r="C58" t="s">
        <v>516</v>
      </c>
      <c r="D58" t="s">
        <v>103</v>
      </c>
      <c r="E58" t="s">
        <v>126</v>
      </c>
      <c r="F58" t="s">
        <v>517</v>
      </c>
      <c r="G58" t="s">
        <v>392</v>
      </c>
      <c r="H58" t="s">
        <v>462</v>
      </c>
      <c r="I58" t="s">
        <v>152</v>
      </c>
      <c r="J58" t="s">
        <v>518</v>
      </c>
      <c r="K58" s="76">
        <v>6.02</v>
      </c>
      <c r="L58" t="s">
        <v>105</v>
      </c>
      <c r="M58" s="76">
        <v>1.5</v>
      </c>
      <c r="N58" s="76">
        <v>0.91</v>
      </c>
      <c r="O58" s="76">
        <v>11778629.300000001</v>
      </c>
      <c r="P58" s="76">
        <v>103.52</v>
      </c>
      <c r="Q58" s="76">
        <v>0</v>
      </c>
      <c r="R58" s="76">
        <v>12193.23705136</v>
      </c>
      <c r="S58" s="76">
        <v>1.95</v>
      </c>
      <c r="T58" s="76">
        <v>0.61</v>
      </c>
      <c r="U58" s="76">
        <v>0.11</v>
      </c>
    </row>
    <row r="59" spans="2:21">
      <c r="B59" t="s">
        <v>519</v>
      </c>
      <c r="C59" t="s">
        <v>520</v>
      </c>
      <c r="D59" t="s">
        <v>103</v>
      </c>
      <c r="E59" t="s">
        <v>126</v>
      </c>
      <c r="F59" t="s">
        <v>517</v>
      </c>
      <c r="G59" t="s">
        <v>392</v>
      </c>
      <c r="H59" t="s">
        <v>462</v>
      </c>
      <c r="I59" t="s">
        <v>152</v>
      </c>
      <c r="J59" t="s">
        <v>521</v>
      </c>
      <c r="K59" s="76">
        <v>3.22</v>
      </c>
      <c r="L59" t="s">
        <v>105</v>
      </c>
      <c r="M59" s="76">
        <v>3.55</v>
      </c>
      <c r="N59" s="76">
        <v>0.62</v>
      </c>
      <c r="O59" s="76">
        <v>2237476.67</v>
      </c>
      <c r="P59" s="76">
        <v>117.74</v>
      </c>
      <c r="Q59" s="76">
        <v>0</v>
      </c>
      <c r="R59" s="76">
        <v>2634.4050312579998</v>
      </c>
      <c r="S59" s="76">
        <v>0.52</v>
      </c>
      <c r="T59" s="76">
        <v>0.13</v>
      </c>
      <c r="U59" s="76">
        <v>0.02</v>
      </c>
    </row>
    <row r="60" spans="2:21">
      <c r="B60" t="s">
        <v>522</v>
      </c>
      <c r="C60" t="s">
        <v>523</v>
      </c>
      <c r="D60" t="s">
        <v>103</v>
      </c>
      <c r="E60" t="s">
        <v>126</v>
      </c>
      <c r="F60" t="s">
        <v>517</v>
      </c>
      <c r="G60" t="s">
        <v>392</v>
      </c>
      <c r="H60" t="s">
        <v>462</v>
      </c>
      <c r="I60" t="s">
        <v>152</v>
      </c>
      <c r="J60" t="s">
        <v>445</v>
      </c>
      <c r="K60" s="76">
        <v>1.63</v>
      </c>
      <c r="L60" t="s">
        <v>105</v>
      </c>
      <c r="M60" s="76">
        <v>4.6500000000000004</v>
      </c>
      <c r="N60" s="76">
        <v>0.54</v>
      </c>
      <c r="O60" s="76">
        <v>4667071.9800000004</v>
      </c>
      <c r="P60" s="76">
        <v>131.83000000000001</v>
      </c>
      <c r="Q60" s="76">
        <v>0</v>
      </c>
      <c r="R60" s="76">
        <v>6152.6009912339996</v>
      </c>
      <c r="S60" s="76">
        <v>0.89</v>
      </c>
      <c r="T60" s="76">
        <v>0.31</v>
      </c>
      <c r="U60" s="76">
        <v>0.06</v>
      </c>
    </row>
    <row r="61" spans="2:21">
      <c r="B61" t="s">
        <v>524</v>
      </c>
      <c r="C61" t="s">
        <v>525</v>
      </c>
      <c r="D61" t="s">
        <v>103</v>
      </c>
      <c r="E61" t="s">
        <v>126</v>
      </c>
      <c r="F61" t="s">
        <v>526</v>
      </c>
      <c r="G61" t="s">
        <v>527</v>
      </c>
      <c r="H61" t="s">
        <v>462</v>
      </c>
      <c r="I61" t="s">
        <v>152</v>
      </c>
      <c r="J61" t="s">
        <v>445</v>
      </c>
      <c r="K61" s="76">
        <v>2.15</v>
      </c>
      <c r="L61" t="s">
        <v>105</v>
      </c>
      <c r="M61" s="76">
        <v>4.6500000000000004</v>
      </c>
      <c r="N61" s="76">
        <v>0.8</v>
      </c>
      <c r="O61" s="76">
        <v>245365</v>
      </c>
      <c r="P61" s="76">
        <v>133.72</v>
      </c>
      <c r="Q61" s="76">
        <v>0</v>
      </c>
      <c r="R61" s="76">
        <v>328.10207800000001</v>
      </c>
      <c r="S61" s="76">
        <v>0.19</v>
      </c>
      <c r="T61" s="76">
        <v>0.02</v>
      </c>
      <c r="U61" s="76">
        <v>0</v>
      </c>
    </row>
    <row r="62" spans="2:21">
      <c r="B62" t="s">
        <v>528</v>
      </c>
      <c r="C62" t="s">
        <v>529</v>
      </c>
      <c r="D62" t="s">
        <v>103</v>
      </c>
      <c r="E62" t="s">
        <v>126</v>
      </c>
      <c r="F62" t="s">
        <v>530</v>
      </c>
      <c r="G62" t="s">
        <v>430</v>
      </c>
      <c r="H62" t="s">
        <v>462</v>
      </c>
      <c r="I62" t="s">
        <v>152</v>
      </c>
      <c r="J62" t="s">
        <v>531</v>
      </c>
      <c r="K62" s="76">
        <v>2.81</v>
      </c>
      <c r="L62" t="s">
        <v>105</v>
      </c>
      <c r="M62" s="76">
        <v>3.64</v>
      </c>
      <c r="N62" s="76">
        <v>0.89</v>
      </c>
      <c r="O62" s="76">
        <v>369540</v>
      </c>
      <c r="P62" s="76">
        <v>116.81</v>
      </c>
      <c r="Q62" s="76">
        <v>0</v>
      </c>
      <c r="R62" s="76">
        <v>431.659674</v>
      </c>
      <c r="S62" s="76">
        <v>0.4</v>
      </c>
      <c r="T62" s="76">
        <v>0.02</v>
      </c>
      <c r="U62" s="76">
        <v>0</v>
      </c>
    </row>
    <row r="63" spans="2:21">
      <c r="B63" t="s">
        <v>532</v>
      </c>
      <c r="C63" t="s">
        <v>533</v>
      </c>
      <c r="D63" t="s">
        <v>103</v>
      </c>
      <c r="E63" t="s">
        <v>126</v>
      </c>
      <c r="F63" t="s">
        <v>534</v>
      </c>
      <c r="G63" t="s">
        <v>535</v>
      </c>
      <c r="H63" t="s">
        <v>462</v>
      </c>
      <c r="I63" t="s">
        <v>152</v>
      </c>
      <c r="J63" t="s">
        <v>402</v>
      </c>
      <c r="K63" s="76">
        <v>6.86</v>
      </c>
      <c r="L63" t="s">
        <v>105</v>
      </c>
      <c r="M63" s="76">
        <v>4.5</v>
      </c>
      <c r="N63" s="76">
        <v>1.43</v>
      </c>
      <c r="O63" s="76">
        <v>11822000</v>
      </c>
      <c r="P63" s="76">
        <v>123.78</v>
      </c>
      <c r="Q63" s="76">
        <v>0</v>
      </c>
      <c r="R63" s="76">
        <v>14633.2716</v>
      </c>
      <c r="S63" s="76">
        <v>1.29</v>
      </c>
      <c r="T63" s="76">
        <v>0.74</v>
      </c>
      <c r="U63" s="76">
        <v>0.13</v>
      </c>
    </row>
    <row r="64" spans="2:21">
      <c r="B64" t="s">
        <v>536</v>
      </c>
      <c r="C64" t="s">
        <v>537</v>
      </c>
      <c r="D64" t="s">
        <v>103</v>
      </c>
      <c r="E64" t="s">
        <v>126</v>
      </c>
      <c r="F64" t="s">
        <v>534</v>
      </c>
      <c r="G64" t="s">
        <v>535</v>
      </c>
      <c r="H64" t="s">
        <v>462</v>
      </c>
      <c r="I64" t="s">
        <v>152</v>
      </c>
      <c r="J64" t="s">
        <v>518</v>
      </c>
      <c r="K64" s="76">
        <v>8.68</v>
      </c>
      <c r="L64" t="s">
        <v>105</v>
      </c>
      <c r="M64" s="76">
        <v>3.85</v>
      </c>
      <c r="N64" s="76">
        <v>1.68</v>
      </c>
      <c r="O64" s="76">
        <v>21876064.649999999</v>
      </c>
      <c r="P64" s="76">
        <v>119.69</v>
      </c>
      <c r="Q64" s="76">
        <v>421.11425000000003</v>
      </c>
      <c r="R64" s="76">
        <v>26604.576029585001</v>
      </c>
      <c r="S64" s="76">
        <v>0.8</v>
      </c>
      <c r="T64" s="76">
        <v>1.34</v>
      </c>
      <c r="U64" s="76">
        <v>0.24</v>
      </c>
    </row>
    <row r="65" spans="2:21">
      <c r="B65" t="s">
        <v>538</v>
      </c>
      <c r="C65" t="s">
        <v>539</v>
      </c>
      <c r="D65" t="s">
        <v>103</v>
      </c>
      <c r="E65" t="s">
        <v>126</v>
      </c>
      <c r="F65" t="s">
        <v>540</v>
      </c>
      <c r="G65" t="s">
        <v>392</v>
      </c>
      <c r="H65" t="s">
        <v>462</v>
      </c>
      <c r="I65" t="s">
        <v>152</v>
      </c>
      <c r="J65" t="s">
        <v>512</v>
      </c>
      <c r="K65" s="76">
        <v>3.02</v>
      </c>
      <c r="L65" t="s">
        <v>105</v>
      </c>
      <c r="M65" s="76">
        <v>3.85</v>
      </c>
      <c r="N65" s="76">
        <v>0.6</v>
      </c>
      <c r="O65" s="76">
        <v>2745500</v>
      </c>
      <c r="P65" s="76">
        <v>119.06</v>
      </c>
      <c r="Q65" s="76">
        <v>0</v>
      </c>
      <c r="R65" s="76">
        <v>3268.7923000000001</v>
      </c>
      <c r="S65" s="76">
        <v>0.64</v>
      </c>
      <c r="T65" s="76">
        <v>0.16</v>
      </c>
      <c r="U65" s="76">
        <v>0.03</v>
      </c>
    </row>
    <row r="66" spans="2:21">
      <c r="B66" t="s">
        <v>541</v>
      </c>
      <c r="C66" t="s">
        <v>542</v>
      </c>
      <c r="D66" t="s">
        <v>103</v>
      </c>
      <c r="E66" t="s">
        <v>126</v>
      </c>
      <c r="F66" t="s">
        <v>543</v>
      </c>
      <c r="G66" t="s">
        <v>527</v>
      </c>
      <c r="H66" t="s">
        <v>462</v>
      </c>
      <c r="I66" t="s">
        <v>152</v>
      </c>
      <c r="J66" t="s">
        <v>445</v>
      </c>
      <c r="K66" s="76">
        <v>2.1</v>
      </c>
      <c r="L66" t="s">
        <v>105</v>
      </c>
      <c r="M66" s="76">
        <v>4.8899999999999997</v>
      </c>
      <c r="N66" s="76">
        <v>0.8</v>
      </c>
      <c r="O66" s="76">
        <v>1788676.68</v>
      </c>
      <c r="P66" s="76">
        <v>129.99</v>
      </c>
      <c r="Q66" s="76">
        <v>0</v>
      </c>
      <c r="R66" s="76">
        <v>2325.1008163319998</v>
      </c>
      <c r="S66" s="76">
        <v>2.4</v>
      </c>
      <c r="T66" s="76">
        <v>0.12</v>
      </c>
      <c r="U66" s="76">
        <v>0.02</v>
      </c>
    </row>
    <row r="67" spans="2:21">
      <c r="B67" t="s">
        <v>544</v>
      </c>
      <c r="C67" t="s">
        <v>545</v>
      </c>
      <c r="D67" t="s">
        <v>103</v>
      </c>
      <c r="E67" t="s">
        <v>126</v>
      </c>
      <c r="F67" t="s">
        <v>391</v>
      </c>
      <c r="G67" t="s">
        <v>392</v>
      </c>
      <c r="H67" t="s">
        <v>462</v>
      </c>
      <c r="I67" t="s">
        <v>152</v>
      </c>
      <c r="J67" t="s">
        <v>546</v>
      </c>
      <c r="K67" s="76">
        <v>2.68</v>
      </c>
      <c r="L67" t="s">
        <v>105</v>
      </c>
      <c r="M67" s="76">
        <v>5</v>
      </c>
      <c r="N67" s="76">
        <v>0.53</v>
      </c>
      <c r="O67" s="76">
        <v>35709871</v>
      </c>
      <c r="P67" s="76">
        <v>123.73</v>
      </c>
      <c r="Q67" s="76">
        <v>0</v>
      </c>
      <c r="R67" s="76">
        <v>44183.823388299999</v>
      </c>
      <c r="S67" s="76">
        <v>3.57</v>
      </c>
      <c r="T67" s="76">
        <v>2.23</v>
      </c>
      <c r="U67" s="76">
        <v>0.4</v>
      </c>
    </row>
    <row r="68" spans="2:21">
      <c r="B68" t="s">
        <v>547</v>
      </c>
      <c r="C68" t="s">
        <v>548</v>
      </c>
      <c r="D68" t="s">
        <v>103</v>
      </c>
      <c r="E68" t="s">
        <v>126</v>
      </c>
      <c r="F68" t="s">
        <v>417</v>
      </c>
      <c r="G68" t="s">
        <v>392</v>
      </c>
      <c r="H68" t="s">
        <v>462</v>
      </c>
      <c r="I68" t="s">
        <v>152</v>
      </c>
      <c r="J68" t="s">
        <v>549</v>
      </c>
      <c r="K68" s="76">
        <v>2.56</v>
      </c>
      <c r="L68" t="s">
        <v>105</v>
      </c>
      <c r="M68" s="76">
        <v>6.5</v>
      </c>
      <c r="N68" s="76">
        <v>0.59</v>
      </c>
      <c r="O68" s="76">
        <v>18120958</v>
      </c>
      <c r="P68" s="76">
        <v>127.79</v>
      </c>
      <c r="Q68" s="76">
        <v>324.12011000000001</v>
      </c>
      <c r="R68" s="76">
        <v>23480.892338199999</v>
      </c>
      <c r="S68" s="76">
        <v>1.1499999999999999</v>
      </c>
      <c r="T68" s="76">
        <v>1.18</v>
      </c>
      <c r="U68" s="76">
        <v>0.21</v>
      </c>
    </row>
    <row r="69" spans="2:21">
      <c r="B69" t="s">
        <v>550</v>
      </c>
      <c r="C69" t="s">
        <v>551</v>
      </c>
      <c r="D69" t="s">
        <v>103</v>
      </c>
      <c r="E69" t="s">
        <v>126</v>
      </c>
      <c r="F69" t="s">
        <v>552</v>
      </c>
      <c r="G69" t="s">
        <v>527</v>
      </c>
      <c r="H69" t="s">
        <v>462</v>
      </c>
      <c r="I69" t="s">
        <v>152</v>
      </c>
      <c r="J69" t="s">
        <v>553</v>
      </c>
      <c r="K69" s="76">
        <v>0.91</v>
      </c>
      <c r="L69" t="s">
        <v>105</v>
      </c>
      <c r="M69" s="76">
        <v>4.4000000000000004</v>
      </c>
      <c r="N69" s="76">
        <v>1.1000000000000001</v>
      </c>
      <c r="O69" s="76">
        <v>17079.37</v>
      </c>
      <c r="P69" s="76">
        <v>111.6</v>
      </c>
      <c r="Q69" s="76">
        <v>0</v>
      </c>
      <c r="R69" s="76">
        <v>19.060576919999999</v>
      </c>
      <c r="S69" s="76">
        <v>0.03</v>
      </c>
      <c r="T69" s="76">
        <v>0</v>
      </c>
      <c r="U69" s="76">
        <v>0</v>
      </c>
    </row>
    <row r="70" spans="2:21">
      <c r="B70" t="s">
        <v>554</v>
      </c>
      <c r="C70" t="s">
        <v>555</v>
      </c>
      <c r="D70" t="s">
        <v>103</v>
      </c>
      <c r="E70" t="s">
        <v>126</v>
      </c>
      <c r="F70" t="s">
        <v>556</v>
      </c>
      <c r="G70" t="s">
        <v>430</v>
      </c>
      <c r="H70" t="s">
        <v>211</v>
      </c>
      <c r="I70" t="s">
        <v>153</v>
      </c>
      <c r="J70" t="s">
        <v>512</v>
      </c>
      <c r="K70" s="76">
        <v>0.5</v>
      </c>
      <c r="L70" t="s">
        <v>105</v>
      </c>
      <c r="M70" s="76">
        <v>4.55</v>
      </c>
      <c r="N70" s="76">
        <v>2.57</v>
      </c>
      <c r="O70" s="76">
        <v>1386304.66</v>
      </c>
      <c r="P70" s="76">
        <v>121.34</v>
      </c>
      <c r="Q70" s="76">
        <v>37.889679999999998</v>
      </c>
      <c r="R70" s="76">
        <v>1720.0317544439999</v>
      </c>
      <c r="S70" s="76">
        <v>0.98</v>
      </c>
      <c r="T70" s="76">
        <v>0.09</v>
      </c>
      <c r="U70" s="76">
        <v>0.02</v>
      </c>
    </row>
    <row r="71" spans="2:21">
      <c r="B71" t="s">
        <v>557</v>
      </c>
      <c r="C71" t="s">
        <v>558</v>
      </c>
      <c r="D71" t="s">
        <v>103</v>
      </c>
      <c r="E71" t="s">
        <v>126</v>
      </c>
      <c r="F71" t="s">
        <v>556</v>
      </c>
      <c r="G71" t="s">
        <v>430</v>
      </c>
      <c r="H71" t="s">
        <v>211</v>
      </c>
      <c r="I71" t="s">
        <v>153</v>
      </c>
      <c r="J71" t="s">
        <v>559</v>
      </c>
      <c r="K71" s="76">
        <v>5.39</v>
      </c>
      <c r="L71" t="s">
        <v>105</v>
      </c>
      <c r="M71" s="76">
        <v>4.75</v>
      </c>
      <c r="N71" s="76">
        <v>1.1299999999999999</v>
      </c>
      <c r="O71" s="76">
        <v>20174394</v>
      </c>
      <c r="P71" s="76">
        <v>145.27000000000001</v>
      </c>
      <c r="Q71" s="76">
        <v>575.63207</v>
      </c>
      <c r="R71" s="76">
        <v>29882.9742338</v>
      </c>
      <c r="S71" s="76">
        <v>1.07</v>
      </c>
      <c r="T71" s="76">
        <v>1.5</v>
      </c>
      <c r="U71" s="76">
        <v>0.27</v>
      </c>
    </row>
    <row r="72" spans="2:21">
      <c r="B72" t="s">
        <v>560</v>
      </c>
      <c r="C72" t="s">
        <v>561</v>
      </c>
      <c r="D72" t="s">
        <v>103</v>
      </c>
      <c r="E72" t="s">
        <v>126</v>
      </c>
      <c r="F72" t="s">
        <v>562</v>
      </c>
      <c r="G72" t="s">
        <v>115</v>
      </c>
      <c r="H72" t="s">
        <v>563</v>
      </c>
      <c r="I72" t="s">
        <v>152</v>
      </c>
      <c r="J72" t="s">
        <v>399</v>
      </c>
      <c r="K72" s="76">
        <v>0.01</v>
      </c>
      <c r="L72" t="s">
        <v>105</v>
      </c>
      <c r="M72" s="76">
        <v>1.28</v>
      </c>
      <c r="N72" s="76">
        <v>0.01</v>
      </c>
      <c r="O72" s="76">
        <v>199260.02</v>
      </c>
      <c r="P72" s="76">
        <v>100.65</v>
      </c>
      <c r="Q72" s="76">
        <v>0</v>
      </c>
      <c r="R72" s="76">
        <v>200.55521013000001</v>
      </c>
      <c r="S72" s="76">
        <v>0.53</v>
      </c>
      <c r="T72" s="76">
        <v>0.01</v>
      </c>
      <c r="U72" s="76">
        <v>0</v>
      </c>
    </row>
    <row r="73" spans="2:21">
      <c r="B73" t="s">
        <v>564</v>
      </c>
      <c r="C73" t="s">
        <v>565</v>
      </c>
      <c r="D73" t="s">
        <v>103</v>
      </c>
      <c r="E73" t="s">
        <v>126</v>
      </c>
      <c r="F73" t="s">
        <v>566</v>
      </c>
      <c r="G73" t="s">
        <v>430</v>
      </c>
      <c r="H73" t="s">
        <v>563</v>
      </c>
      <c r="I73" t="s">
        <v>152</v>
      </c>
      <c r="J73" t="s">
        <v>567</v>
      </c>
      <c r="K73" s="76">
        <v>3.86</v>
      </c>
      <c r="L73" t="s">
        <v>105</v>
      </c>
      <c r="M73" s="76">
        <v>2.5499999999999998</v>
      </c>
      <c r="N73" s="76">
        <v>1.01</v>
      </c>
      <c r="O73" s="76">
        <v>8275776.9400000004</v>
      </c>
      <c r="P73" s="76">
        <v>106.93</v>
      </c>
      <c r="Q73" s="76">
        <v>0</v>
      </c>
      <c r="R73" s="76">
        <v>8849.2882819419992</v>
      </c>
      <c r="S73" s="76">
        <v>0.92</v>
      </c>
      <c r="T73" s="76">
        <v>0.45</v>
      </c>
      <c r="U73" s="76">
        <v>0.08</v>
      </c>
    </row>
    <row r="74" spans="2:21">
      <c r="B74" t="s">
        <v>568</v>
      </c>
      <c r="C74" t="s">
        <v>569</v>
      </c>
      <c r="D74" t="s">
        <v>103</v>
      </c>
      <c r="E74" t="s">
        <v>126</v>
      </c>
      <c r="F74" t="s">
        <v>566</v>
      </c>
      <c r="G74" t="s">
        <v>430</v>
      </c>
      <c r="H74" t="s">
        <v>563</v>
      </c>
      <c r="I74" t="s">
        <v>152</v>
      </c>
      <c r="J74" t="s">
        <v>570</v>
      </c>
      <c r="K74" s="76">
        <v>0.41</v>
      </c>
      <c r="L74" t="s">
        <v>105</v>
      </c>
      <c r="M74" s="76">
        <v>5.5</v>
      </c>
      <c r="N74" s="76">
        <v>1.98</v>
      </c>
      <c r="O74" s="76">
        <v>667920.24</v>
      </c>
      <c r="P74" s="76">
        <v>123.23</v>
      </c>
      <c r="Q74" s="76">
        <v>0</v>
      </c>
      <c r="R74" s="76">
        <v>823.07811175200004</v>
      </c>
      <c r="S74" s="76">
        <v>2.23</v>
      </c>
      <c r="T74" s="76">
        <v>0.04</v>
      </c>
      <c r="U74" s="76">
        <v>0.01</v>
      </c>
    </row>
    <row r="75" spans="2:21">
      <c r="B75" t="s">
        <v>571</v>
      </c>
      <c r="C75" t="s">
        <v>572</v>
      </c>
      <c r="D75" t="s">
        <v>103</v>
      </c>
      <c r="E75" t="s">
        <v>126</v>
      </c>
      <c r="F75" t="s">
        <v>566</v>
      </c>
      <c r="G75" t="s">
        <v>430</v>
      </c>
      <c r="H75" t="s">
        <v>563</v>
      </c>
      <c r="I75" t="s">
        <v>152</v>
      </c>
      <c r="J75" t="s">
        <v>573</v>
      </c>
      <c r="K75" s="76">
        <v>2.74</v>
      </c>
      <c r="L75" t="s">
        <v>105</v>
      </c>
      <c r="M75" s="76">
        <v>5.85</v>
      </c>
      <c r="N75" s="76">
        <v>1.05</v>
      </c>
      <c r="O75" s="76">
        <v>7427433.3799999999</v>
      </c>
      <c r="P75" s="76">
        <v>124.05</v>
      </c>
      <c r="Q75" s="76">
        <v>0</v>
      </c>
      <c r="R75" s="76">
        <v>9213.7311078900002</v>
      </c>
      <c r="S75" s="76">
        <v>0.53</v>
      </c>
      <c r="T75" s="76">
        <v>0.46</v>
      </c>
      <c r="U75" s="76">
        <v>0.08</v>
      </c>
    </row>
    <row r="76" spans="2:21">
      <c r="B76" t="s">
        <v>574</v>
      </c>
      <c r="C76" t="s">
        <v>575</v>
      </c>
      <c r="D76" t="s">
        <v>103</v>
      </c>
      <c r="E76" t="s">
        <v>126</v>
      </c>
      <c r="F76" t="s">
        <v>566</v>
      </c>
      <c r="G76" t="s">
        <v>430</v>
      </c>
      <c r="H76" t="s">
        <v>563</v>
      </c>
      <c r="I76" t="s">
        <v>152</v>
      </c>
      <c r="J76" t="s">
        <v>576</v>
      </c>
      <c r="K76" s="76">
        <v>2.5299999999999998</v>
      </c>
      <c r="L76" t="s">
        <v>105</v>
      </c>
      <c r="M76" s="76">
        <v>5.0999999999999996</v>
      </c>
      <c r="N76" s="76">
        <v>0.62</v>
      </c>
      <c r="O76" s="76">
        <v>5724036.3099999996</v>
      </c>
      <c r="P76" s="76">
        <v>124.44</v>
      </c>
      <c r="Q76" s="76">
        <v>0</v>
      </c>
      <c r="R76" s="76">
        <v>7122.9907841639997</v>
      </c>
      <c r="S76" s="76">
        <v>0.81</v>
      </c>
      <c r="T76" s="76">
        <v>0.36</v>
      </c>
      <c r="U76" s="76">
        <v>0.06</v>
      </c>
    </row>
    <row r="77" spans="2:21">
      <c r="B77" t="s">
        <v>577</v>
      </c>
      <c r="C77" t="s">
        <v>578</v>
      </c>
      <c r="D77" t="s">
        <v>103</v>
      </c>
      <c r="E77" t="s">
        <v>126</v>
      </c>
      <c r="F77" t="s">
        <v>566</v>
      </c>
      <c r="G77" t="s">
        <v>430</v>
      </c>
      <c r="H77" t="s">
        <v>563</v>
      </c>
      <c r="I77" t="s">
        <v>152</v>
      </c>
      <c r="J77" t="s">
        <v>579</v>
      </c>
      <c r="K77" s="76">
        <v>3.33</v>
      </c>
      <c r="L77" t="s">
        <v>105</v>
      </c>
      <c r="M77" s="76">
        <v>4.9000000000000004</v>
      </c>
      <c r="N77" s="76">
        <v>1.04</v>
      </c>
      <c r="O77" s="76">
        <v>18161772.710000001</v>
      </c>
      <c r="P77" s="76">
        <v>115.49</v>
      </c>
      <c r="Q77" s="76">
        <v>454.08433000000002</v>
      </c>
      <c r="R77" s="76">
        <v>21429.115632779001</v>
      </c>
      <c r="S77" s="76">
        <v>2.2799999999999998</v>
      </c>
      <c r="T77" s="76">
        <v>1.08</v>
      </c>
      <c r="U77" s="76">
        <v>0.19</v>
      </c>
    </row>
    <row r="78" spans="2:21">
      <c r="B78" t="s">
        <v>580</v>
      </c>
      <c r="C78" t="s">
        <v>581</v>
      </c>
      <c r="D78" t="s">
        <v>103</v>
      </c>
      <c r="E78" t="s">
        <v>126</v>
      </c>
      <c r="F78" t="s">
        <v>566</v>
      </c>
      <c r="G78" t="s">
        <v>430</v>
      </c>
      <c r="H78" t="s">
        <v>563</v>
      </c>
      <c r="I78" t="s">
        <v>152</v>
      </c>
      <c r="J78" t="s">
        <v>399</v>
      </c>
      <c r="K78" s="76">
        <v>2.8</v>
      </c>
      <c r="L78" t="s">
        <v>105</v>
      </c>
      <c r="M78" s="76">
        <v>3.4</v>
      </c>
      <c r="N78" s="76">
        <v>0.97</v>
      </c>
      <c r="O78" s="76">
        <v>2482200.63</v>
      </c>
      <c r="P78" s="76">
        <v>109.81</v>
      </c>
      <c r="Q78" s="76">
        <v>0</v>
      </c>
      <c r="R78" s="76">
        <v>2725.7045118030001</v>
      </c>
      <c r="S78" s="76">
        <v>0.73</v>
      </c>
      <c r="T78" s="76">
        <v>0.14000000000000001</v>
      </c>
      <c r="U78" s="76">
        <v>0.02</v>
      </c>
    </row>
    <row r="79" spans="2:21">
      <c r="B79" t="s">
        <v>582</v>
      </c>
      <c r="C79" t="s">
        <v>583</v>
      </c>
      <c r="D79" t="s">
        <v>103</v>
      </c>
      <c r="E79" t="s">
        <v>126</v>
      </c>
      <c r="F79" t="s">
        <v>566</v>
      </c>
      <c r="G79" t="s">
        <v>430</v>
      </c>
      <c r="H79" t="s">
        <v>563</v>
      </c>
      <c r="I79" t="s">
        <v>152</v>
      </c>
      <c r="J79" t="s">
        <v>584</v>
      </c>
      <c r="K79" s="76">
        <v>6.6</v>
      </c>
      <c r="L79" t="s">
        <v>105</v>
      </c>
      <c r="M79" s="76">
        <v>2.2999999999999998</v>
      </c>
      <c r="N79" s="76">
        <v>1.83</v>
      </c>
      <c r="O79" s="76">
        <v>3405.14</v>
      </c>
      <c r="P79" s="76">
        <v>104.36</v>
      </c>
      <c r="Q79" s="76">
        <v>0</v>
      </c>
      <c r="R79" s="76">
        <v>3.5536041040000002</v>
      </c>
      <c r="S79" s="76">
        <v>0</v>
      </c>
      <c r="T79" s="76">
        <v>0</v>
      </c>
      <c r="U79" s="76">
        <v>0</v>
      </c>
    </row>
    <row r="80" spans="2:21">
      <c r="B80" t="s">
        <v>585</v>
      </c>
      <c r="C80" t="s">
        <v>586</v>
      </c>
      <c r="D80" t="s">
        <v>103</v>
      </c>
      <c r="E80" t="s">
        <v>126</v>
      </c>
      <c r="F80" t="s">
        <v>566</v>
      </c>
      <c r="G80" t="s">
        <v>430</v>
      </c>
      <c r="H80" t="s">
        <v>563</v>
      </c>
      <c r="I80" t="s">
        <v>152</v>
      </c>
      <c r="J80" t="s">
        <v>587</v>
      </c>
      <c r="K80" s="76">
        <v>7.14</v>
      </c>
      <c r="L80" t="s">
        <v>105</v>
      </c>
      <c r="M80" s="76">
        <v>2.15</v>
      </c>
      <c r="N80" s="76">
        <v>1.7</v>
      </c>
      <c r="O80" s="76">
        <v>8087474.8300000001</v>
      </c>
      <c r="P80" s="76">
        <v>105.07</v>
      </c>
      <c r="Q80" s="76">
        <v>0</v>
      </c>
      <c r="R80" s="76">
        <v>8497.5098038809992</v>
      </c>
      <c r="S80" s="76">
        <v>1.52</v>
      </c>
      <c r="T80" s="76">
        <v>0.43</v>
      </c>
      <c r="U80" s="76">
        <v>0.08</v>
      </c>
    </row>
    <row r="81" spans="2:21">
      <c r="B81" t="s">
        <v>588</v>
      </c>
      <c r="C81" t="s">
        <v>589</v>
      </c>
      <c r="D81" t="s">
        <v>103</v>
      </c>
      <c r="E81" t="s">
        <v>126</v>
      </c>
      <c r="F81" t="s">
        <v>566</v>
      </c>
      <c r="G81" t="s">
        <v>430</v>
      </c>
      <c r="H81" t="s">
        <v>563</v>
      </c>
      <c r="I81" t="s">
        <v>152</v>
      </c>
      <c r="J81" t="s">
        <v>590</v>
      </c>
      <c r="K81" s="76">
        <v>7.86</v>
      </c>
      <c r="L81" t="s">
        <v>105</v>
      </c>
      <c r="M81" s="76">
        <v>2.35</v>
      </c>
      <c r="N81" s="76">
        <v>1.78</v>
      </c>
      <c r="O81" s="76">
        <v>4963860</v>
      </c>
      <c r="P81" s="76">
        <v>104.77</v>
      </c>
      <c r="Q81" s="76">
        <v>108.68223999999999</v>
      </c>
      <c r="R81" s="76">
        <v>5256.786736385</v>
      </c>
      <c r="S81" s="76">
        <v>1.96</v>
      </c>
      <c r="T81" s="76">
        <v>0.26</v>
      </c>
      <c r="U81" s="76">
        <v>0.05</v>
      </c>
    </row>
    <row r="82" spans="2:21">
      <c r="B82" t="s">
        <v>591</v>
      </c>
      <c r="C82" t="s">
        <v>592</v>
      </c>
      <c r="D82" t="s">
        <v>103</v>
      </c>
      <c r="E82" t="s">
        <v>126</v>
      </c>
      <c r="F82" t="s">
        <v>566</v>
      </c>
      <c r="G82" t="s">
        <v>430</v>
      </c>
      <c r="H82" t="s">
        <v>563</v>
      </c>
      <c r="I82" t="s">
        <v>152</v>
      </c>
      <c r="J82" t="s">
        <v>593</v>
      </c>
      <c r="K82" s="76">
        <v>6.72</v>
      </c>
      <c r="L82" t="s">
        <v>105</v>
      </c>
      <c r="M82" s="76">
        <v>0.88</v>
      </c>
      <c r="N82" s="76">
        <v>1.43</v>
      </c>
      <c r="O82" s="76">
        <v>16297618.050000001</v>
      </c>
      <c r="P82" s="76">
        <v>103.29</v>
      </c>
      <c r="Q82" s="76">
        <v>0</v>
      </c>
      <c r="R82" s="76">
        <v>16833.809683845</v>
      </c>
      <c r="S82" s="76">
        <v>1.92</v>
      </c>
      <c r="T82" s="76">
        <v>0.85</v>
      </c>
      <c r="U82" s="76">
        <v>0.15</v>
      </c>
    </row>
    <row r="83" spans="2:21">
      <c r="B83" t="s">
        <v>594</v>
      </c>
      <c r="C83" t="s">
        <v>595</v>
      </c>
      <c r="D83" t="s">
        <v>103</v>
      </c>
      <c r="E83" t="s">
        <v>126</v>
      </c>
      <c r="F83" t="s">
        <v>596</v>
      </c>
      <c r="G83" t="s">
        <v>535</v>
      </c>
      <c r="H83" t="s">
        <v>563</v>
      </c>
      <c r="I83" t="s">
        <v>152</v>
      </c>
      <c r="J83" t="s">
        <v>597</v>
      </c>
      <c r="K83" s="76">
        <v>5.37</v>
      </c>
      <c r="L83" t="s">
        <v>105</v>
      </c>
      <c r="M83" s="76">
        <v>1.94</v>
      </c>
      <c r="N83" s="76">
        <v>0.97</v>
      </c>
      <c r="O83" s="76">
        <v>7351437</v>
      </c>
      <c r="P83" s="76">
        <v>105.71</v>
      </c>
      <c r="Q83" s="76">
        <v>0</v>
      </c>
      <c r="R83" s="76">
        <v>7771.2040526999999</v>
      </c>
      <c r="S83" s="76">
        <v>1.02</v>
      </c>
      <c r="T83" s="76">
        <v>0.39</v>
      </c>
      <c r="U83" s="76">
        <v>7.0000000000000007E-2</v>
      </c>
    </row>
    <row r="84" spans="2:21">
      <c r="B84" t="s">
        <v>598</v>
      </c>
      <c r="C84" t="s">
        <v>599</v>
      </c>
      <c r="D84" t="s">
        <v>103</v>
      </c>
      <c r="E84" t="s">
        <v>126</v>
      </c>
      <c r="F84" t="s">
        <v>600</v>
      </c>
      <c r="G84" t="s">
        <v>601</v>
      </c>
      <c r="H84" t="s">
        <v>563</v>
      </c>
      <c r="I84" t="s">
        <v>152</v>
      </c>
      <c r="J84" t="s">
        <v>420</v>
      </c>
      <c r="K84" s="76">
        <v>8.81</v>
      </c>
      <c r="L84" t="s">
        <v>105</v>
      </c>
      <c r="M84" s="76">
        <v>5.15</v>
      </c>
      <c r="N84" s="76">
        <v>2.58</v>
      </c>
      <c r="O84" s="76">
        <v>29469609</v>
      </c>
      <c r="P84" s="76">
        <v>150.5</v>
      </c>
      <c r="Q84" s="76">
        <v>0</v>
      </c>
      <c r="R84" s="76">
        <v>44351.761545000001</v>
      </c>
      <c r="S84" s="76">
        <v>0.83</v>
      </c>
      <c r="T84" s="76">
        <v>2.23</v>
      </c>
      <c r="U84" s="76">
        <v>0.4</v>
      </c>
    </row>
    <row r="85" spans="2:21">
      <c r="B85" t="s">
        <v>602</v>
      </c>
      <c r="C85" t="s">
        <v>603</v>
      </c>
      <c r="D85" t="s">
        <v>103</v>
      </c>
      <c r="E85" t="s">
        <v>126</v>
      </c>
      <c r="F85" t="s">
        <v>604</v>
      </c>
      <c r="G85" t="s">
        <v>430</v>
      </c>
      <c r="H85" t="s">
        <v>563</v>
      </c>
      <c r="I85" t="s">
        <v>152</v>
      </c>
      <c r="J85" t="s">
        <v>399</v>
      </c>
      <c r="K85" s="76">
        <v>1.73</v>
      </c>
      <c r="L85" t="s">
        <v>105</v>
      </c>
      <c r="M85" s="76">
        <v>4.8</v>
      </c>
      <c r="N85" s="76">
        <v>0.78</v>
      </c>
      <c r="O85" s="76">
        <v>139974.48000000001</v>
      </c>
      <c r="P85" s="76">
        <v>112.74</v>
      </c>
      <c r="Q85" s="76">
        <v>0</v>
      </c>
      <c r="R85" s="76">
        <v>157.80722875199999</v>
      </c>
      <c r="S85" s="76">
        <v>0.08</v>
      </c>
      <c r="T85" s="76">
        <v>0.01</v>
      </c>
      <c r="U85" s="76">
        <v>0</v>
      </c>
    </row>
    <row r="86" spans="2:21">
      <c r="B86" t="s">
        <v>605</v>
      </c>
      <c r="C86" t="s">
        <v>606</v>
      </c>
      <c r="D86" t="s">
        <v>103</v>
      </c>
      <c r="E86" t="s">
        <v>126</v>
      </c>
      <c r="F86" t="s">
        <v>604</v>
      </c>
      <c r="G86" t="s">
        <v>430</v>
      </c>
      <c r="H86" t="s">
        <v>563</v>
      </c>
      <c r="I86" t="s">
        <v>152</v>
      </c>
      <c r="J86" t="s">
        <v>399</v>
      </c>
      <c r="K86" s="76">
        <v>4.37</v>
      </c>
      <c r="L86" t="s">
        <v>105</v>
      </c>
      <c r="M86" s="76">
        <v>3.29</v>
      </c>
      <c r="N86" s="76">
        <v>1.1399999999999999</v>
      </c>
      <c r="O86" s="76">
        <v>1.1799999997019801</v>
      </c>
      <c r="P86" s="76">
        <v>110.76999999999973</v>
      </c>
      <c r="Q86" s="76">
        <v>0</v>
      </c>
      <c r="R86" s="76">
        <v>1.30708599966988E-3</v>
      </c>
      <c r="S86" s="76">
        <v>0</v>
      </c>
      <c r="T86" s="76">
        <v>0</v>
      </c>
      <c r="U86" s="76">
        <v>0</v>
      </c>
    </row>
    <row r="87" spans="2:21">
      <c r="B87" t="s">
        <v>607</v>
      </c>
      <c r="C87" t="s">
        <v>608</v>
      </c>
      <c r="D87" t="s">
        <v>103</v>
      </c>
      <c r="E87" t="s">
        <v>126</v>
      </c>
      <c r="F87" t="s">
        <v>609</v>
      </c>
      <c r="G87" t="s">
        <v>430</v>
      </c>
      <c r="H87" t="s">
        <v>563</v>
      </c>
      <c r="I87" t="s">
        <v>152</v>
      </c>
      <c r="J87" t="s">
        <v>512</v>
      </c>
      <c r="K87" s="76">
        <v>0.73</v>
      </c>
      <c r="L87" t="s">
        <v>105</v>
      </c>
      <c r="M87" s="76">
        <v>4.95</v>
      </c>
      <c r="N87" s="76">
        <v>1.06</v>
      </c>
      <c r="O87" s="76">
        <v>640462.85</v>
      </c>
      <c r="P87" s="76">
        <v>128.18</v>
      </c>
      <c r="Q87" s="76">
        <v>0</v>
      </c>
      <c r="R87" s="76">
        <v>820.94528113000001</v>
      </c>
      <c r="S87" s="76">
        <v>0.18</v>
      </c>
      <c r="T87" s="76">
        <v>0.04</v>
      </c>
      <c r="U87" s="76">
        <v>0.01</v>
      </c>
    </row>
    <row r="88" spans="2:21">
      <c r="B88" t="s">
        <v>610</v>
      </c>
      <c r="C88" t="s">
        <v>611</v>
      </c>
      <c r="D88" t="s">
        <v>103</v>
      </c>
      <c r="E88" t="s">
        <v>126</v>
      </c>
      <c r="F88" t="s">
        <v>609</v>
      </c>
      <c r="G88" t="s">
        <v>430</v>
      </c>
      <c r="H88" t="s">
        <v>563</v>
      </c>
      <c r="I88" t="s">
        <v>152</v>
      </c>
      <c r="J88" t="s">
        <v>445</v>
      </c>
      <c r="K88" s="76">
        <v>0.73</v>
      </c>
      <c r="L88" t="s">
        <v>105</v>
      </c>
      <c r="M88" s="76">
        <v>5.3</v>
      </c>
      <c r="N88" s="76">
        <v>1.1599999999999999</v>
      </c>
      <c r="O88" s="76">
        <v>1312155.22</v>
      </c>
      <c r="P88" s="76">
        <v>121.51</v>
      </c>
      <c r="Q88" s="76">
        <v>0</v>
      </c>
      <c r="R88" s="76">
        <v>1594.399807822</v>
      </c>
      <c r="S88" s="76">
        <v>0.28000000000000003</v>
      </c>
      <c r="T88" s="76">
        <v>0.08</v>
      </c>
      <c r="U88" s="76">
        <v>0.01</v>
      </c>
    </row>
    <row r="89" spans="2:21">
      <c r="B89" t="s">
        <v>612</v>
      </c>
      <c r="C89" t="s">
        <v>613</v>
      </c>
      <c r="D89" t="s">
        <v>103</v>
      </c>
      <c r="E89" t="s">
        <v>126</v>
      </c>
      <c r="F89" t="s">
        <v>609</v>
      </c>
      <c r="G89" t="s">
        <v>430</v>
      </c>
      <c r="H89" t="s">
        <v>563</v>
      </c>
      <c r="I89" t="s">
        <v>152</v>
      </c>
      <c r="J89" t="s">
        <v>445</v>
      </c>
      <c r="K89" s="76">
        <v>1.88</v>
      </c>
      <c r="L89" t="s">
        <v>105</v>
      </c>
      <c r="M89" s="76">
        <v>6.5</v>
      </c>
      <c r="N89" s="76">
        <v>0.71</v>
      </c>
      <c r="O89" s="76">
        <v>8201361.8200000003</v>
      </c>
      <c r="P89" s="76">
        <v>124.69</v>
      </c>
      <c r="Q89" s="76">
        <v>298.63119999999998</v>
      </c>
      <c r="R89" s="76">
        <v>10524.909253358001</v>
      </c>
      <c r="S89" s="76">
        <v>1.2</v>
      </c>
      <c r="T89" s="76">
        <v>0.53</v>
      </c>
      <c r="U89" s="76">
        <v>0.1</v>
      </c>
    </row>
    <row r="90" spans="2:21">
      <c r="B90" t="s">
        <v>614</v>
      </c>
      <c r="C90" t="s">
        <v>615</v>
      </c>
      <c r="D90" t="s">
        <v>103</v>
      </c>
      <c r="E90" t="s">
        <v>126</v>
      </c>
      <c r="F90" t="s">
        <v>616</v>
      </c>
      <c r="G90" t="s">
        <v>430</v>
      </c>
      <c r="H90" t="s">
        <v>563</v>
      </c>
      <c r="I90" t="s">
        <v>152</v>
      </c>
      <c r="J90" t="s">
        <v>617</v>
      </c>
      <c r="K90" s="76">
        <v>2.3199999999999998</v>
      </c>
      <c r="L90" t="s">
        <v>105</v>
      </c>
      <c r="M90" s="76">
        <v>4.95</v>
      </c>
      <c r="N90" s="76">
        <v>1.39</v>
      </c>
      <c r="O90" s="76">
        <v>2767879.9</v>
      </c>
      <c r="P90" s="76">
        <v>109.66</v>
      </c>
      <c r="Q90" s="76">
        <v>0</v>
      </c>
      <c r="R90" s="76">
        <v>3035.2570983400001</v>
      </c>
      <c r="S90" s="76">
        <v>0.97</v>
      </c>
      <c r="T90" s="76">
        <v>0.15</v>
      </c>
      <c r="U90" s="76">
        <v>0.03</v>
      </c>
    </row>
    <row r="91" spans="2:21">
      <c r="B91" t="s">
        <v>618</v>
      </c>
      <c r="C91" t="s">
        <v>619</v>
      </c>
      <c r="D91" t="s">
        <v>103</v>
      </c>
      <c r="E91" t="s">
        <v>126</v>
      </c>
      <c r="F91" t="s">
        <v>526</v>
      </c>
      <c r="G91" t="s">
        <v>527</v>
      </c>
      <c r="H91" t="s">
        <v>563</v>
      </c>
      <c r="I91" t="s">
        <v>152</v>
      </c>
      <c r="J91" t="s">
        <v>620</v>
      </c>
      <c r="K91" s="76">
        <v>5.13</v>
      </c>
      <c r="L91" t="s">
        <v>105</v>
      </c>
      <c r="M91" s="76">
        <v>3.85</v>
      </c>
      <c r="N91" s="76">
        <v>0.99</v>
      </c>
      <c r="O91" s="76">
        <v>4292593</v>
      </c>
      <c r="P91" s="76">
        <v>119.65</v>
      </c>
      <c r="Q91" s="76">
        <v>0</v>
      </c>
      <c r="R91" s="76">
        <v>5136.0875244999997</v>
      </c>
      <c r="S91" s="76">
        <v>1.79</v>
      </c>
      <c r="T91" s="76">
        <v>0.26</v>
      </c>
      <c r="U91" s="76">
        <v>0.05</v>
      </c>
    </row>
    <row r="92" spans="2:21">
      <c r="B92" t="s">
        <v>621</v>
      </c>
      <c r="C92" t="s">
        <v>622</v>
      </c>
      <c r="D92" t="s">
        <v>103</v>
      </c>
      <c r="E92" t="s">
        <v>126</v>
      </c>
      <c r="F92" t="s">
        <v>526</v>
      </c>
      <c r="G92" t="s">
        <v>527</v>
      </c>
      <c r="H92" t="s">
        <v>563</v>
      </c>
      <c r="I92" t="s">
        <v>152</v>
      </c>
      <c r="J92" t="s">
        <v>623</v>
      </c>
      <c r="K92" s="76">
        <v>5.95</v>
      </c>
      <c r="L92" t="s">
        <v>105</v>
      </c>
      <c r="M92" s="76">
        <v>3.85</v>
      </c>
      <c r="N92" s="76">
        <v>1.0900000000000001</v>
      </c>
      <c r="O92" s="76">
        <v>2990955</v>
      </c>
      <c r="P92" s="76">
        <v>121.65</v>
      </c>
      <c r="Q92" s="76">
        <v>0</v>
      </c>
      <c r="R92" s="76">
        <v>3638.4967575000001</v>
      </c>
      <c r="S92" s="76">
        <v>1.2</v>
      </c>
      <c r="T92" s="76">
        <v>0.18</v>
      </c>
      <c r="U92" s="76">
        <v>0.03</v>
      </c>
    </row>
    <row r="93" spans="2:21">
      <c r="B93" t="s">
        <v>624</v>
      </c>
      <c r="C93" t="s">
        <v>625</v>
      </c>
      <c r="D93" t="s">
        <v>103</v>
      </c>
      <c r="E93" t="s">
        <v>126</v>
      </c>
      <c r="F93" t="s">
        <v>526</v>
      </c>
      <c r="G93" t="s">
        <v>527</v>
      </c>
      <c r="H93" t="s">
        <v>563</v>
      </c>
      <c r="I93" t="s">
        <v>152</v>
      </c>
      <c r="J93" t="s">
        <v>445</v>
      </c>
      <c r="K93" s="76">
        <v>3.42</v>
      </c>
      <c r="L93" t="s">
        <v>105</v>
      </c>
      <c r="M93" s="76">
        <v>3.9</v>
      </c>
      <c r="N93" s="76">
        <v>0.7</v>
      </c>
      <c r="O93" s="76">
        <v>6720000</v>
      </c>
      <c r="P93" s="76">
        <v>121.04</v>
      </c>
      <c r="Q93" s="76">
        <v>0</v>
      </c>
      <c r="R93" s="76">
        <v>8133.8879999999999</v>
      </c>
      <c r="S93" s="76">
        <v>1.68</v>
      </c>
      <c r="T93" s="76">
        <v>0.41</v>
      </c>
      <c r="U93" s="76">
        <v>7.0000000000000007E-2</v>
      </c>
    </row>
    <row r="94" spans="2:21">
      <c r="B94" t="s">
        <v>626</v>
      </c>
      <c r="C94" t="s">
        <v>627</v>
      </c>
      <c r="D94" t="s">
        <v>103</v>
      </c>
      <c r="E94" t="s">
        <v>126</v>
      </c>
      <c r="F94" t="s">
        <v>543</v>
      </c>
      <c r="G94" t="s">
        <v>527</v>
      </c>
      <c r="H94" t="s">
        <v>563</v>
      </c>
      <c r="I94" t="s">
        <v>152</v>
      </c>
      <c r="J94" t="s">
        <v>628</v>
      </c>
      <c r="K94" s="76">
        <v>3.6</v>
      </c>
      <c r="L94" t="s">
        <v>105</v>
      </c>
      <c r="M94" s="76">
        <v>3.75</v>
      </c>
      <c r="N94" s="76">
        <v>0.82</v>
      </c>
      <c r="O94" s="76">
        <v>11132090</v>
      </c>
      <c r="P94" s="76">
        <v>118.95</v>
      </c>
      <c r="Q94" s="76">
        <v>0</v>
      </c>
      <c r="R94" s="76">
        <v>13241.621055</v>
      </c>
      <c r="S94" s="76">
        <v>1.44</v>
      </c>
      <c r="T94" s="76">
        <v>0.67</v>
      </c>
      <c r="U94" s="76">
        <v>0.12</v>
      </c>
    </row>
    <row r="95" spans="2:21">
      <c r="B95" t="s">
        <v>629</v>
      </c>
      <c r="C95" t="s">
        <v>630</v>
      </c>
      <c r="D95" t="s">
        <v>103</v>
      </c>
      <c r="E95" t="s">
        <v>126</v>
      </c>
      <c r="F95" t="s">
        <v>543</v>
      </c>
      <c r="G95" t="s">
        <v>527</v>
      </c>
      <c r="H95" t="s">
        <v>211</v>
      </c>
      <c r="I95" t="s">
        <v>153</v>
      </c>
      <c r="J95" t="s">
        <v>623</v>
      </c>
      <c r="K95" s="76">
        <v>7.18</v>
      </c>
      <c r="L95" t="s">
        <v>105</v>
      </c>
      <c r="M95" s="76">
        <v>2.48</v>
      </c>
      <c r="N95" s="76">
        <v>1.1599999999999999</v>
      </c>
      <c r="O95" s="76">
        <v>4292375</v>
      </c>
      <c r="P95" s="76">
        <v>109.42</v>
      </c>
      <c r="Q95" s="76">
        <v>0</v>
      </c>
      <c r="R95" s="76">
        <v>4696.7167250000002</v>
      </c>
      <c r="S95" s="76">
        <v>1.01</v>
      </c>
      <c r="T95" s="76">
        <v>0.24</v>
      </c>
      <c r="U95" s="76">
        <v>0.04</v>
      </c>
    </row>
    <row r="96" spans="2:21">
      <c r="B96" t="s">
        <v>631</v>
      </c>
      <c r="C96" t="s">
        <v>632</v>
      </c>
      <c r="D96" t="s">
        <v>103</v>
      </c>
      <c r="E96" t="s">
        <v>126</v>
      </c>
      <c r="F96" t="s">
        <v>633</v>
      </c>
      <c r="G96" t="s">
        <v>527</v>
      </c>
      <c r="H96" t="s">
        <v>211</v>
      </c>
      <c r="I96" t="s">
        <v>153</v>
      </c>
      <c r="J96" t="s">
        <v>423</v>
      </c>
      <c r="K96" s="76">
        <v>2.66</v>
      </c>
      <c r="L96" t="s">
        <v>105</v>
      </c>
      <c r="M96" s="76">
        <v>4.05</v>
      </c>
      <c r="N96" s="76">
        <v>0.81</v>
      </c>
      <c r="O96" s="76">
        <v>709091.92</v>
      </c>
      <c r="P96" s="76">
        <v>130.94999999999999</v>
      </c>
      <c r="Q96" s="76">
        <v>0</v>
      </c>
      <c r="R96" s="76">
        <v>928.55586923999999</v>
      </c>
      <c r="S96" s="76">
        <v>0.39</v>
      </c>
      <c r="T96" s="76">
        <v>0.05</v>
      </c>
      <c r="U96" s="76">
        <v>0.01</v>
      </c>
    </row>
    <row r="97" spans="2:21">
      <c r="B97" t="s">
        <v>634</v>
      </c>
      <c r="C97" t="s">
        <v>635</v>
      </c>
      <c r="D97" t="s">
        <v>103</v>
      </c>
      <c r="E97" t="s">
        <v>126</v>
      </c>
      <c r="F97" t="s">
        <v>636</v>
      </c>
      <c r="G97" t="s">
        <v>527</v>
      </c>
      <c r="H97" t="s">
        <v>211</v>
      </c>
      <c r="I97" t="s">
        <v>153</v>
      </c>
      <c r="J97" t="s">
        <v>567</v>
      </c>
      <c r="K97" s="76">
        <v>1.27</v>
      </c>
      <c r="L97" t="s">
        <v>105</v>
      </c>
      <c r="M97" s="76">
        <v>4.28</v>
      </c>
      <c r="N97" s="76">
        <v>1.03</v>
      </c>
      <c r="O97" s="76">
        <v>3080507.58</v>
      </c>
      <c r="P97" s="76">
        <v>125.31</v>
      </c>
      <c r="Q97" s="76">
        <v>0</v>
      </c>
      <c r="R97" s="76">
        <v>3860.1840484979998</v>
      </c>
      <c r="S97" s="76">
        <v>2.15</v>
      </c>
      <c r="T97" s="76">
        <v>0.19</v>
      </c>
      <c r="U97" s="76">
        <v>0.04</v>
      </c>
    </row>
    <row r="98" spans="2:21">
      <c r="B98" t="s">
        <v>637</v>
      </c>
      <c r="C98" t="s">
        <v>638</v>
      </c>
      <c r="D98" t="s">
        <v>103</v>
      </c>
      <c r="E98" t="s">
        <v>126</v>
      </c>
      <c r="F98" t="s">
        <v>639</v>
      </c>
      <c r="G98" t="s">
        <v>430</v>
      </c>
      <c r="H98" t="s">
        <v>211</v>
      </c>
      <c r="I98" t="s">
        <v>153</v>
      </c>
      <c r="J98" t="s">
        <v>640</v>
      </c>
      <c r="K98" s="76">
        <v>4.79</v>
      </c>
      <c r="L98" t="s">
        <v>105</v>
      </c>
      <c r="M98" s="76">
        <v>2.74</v>
      </c>
      <c r="N98" s="76">
        <v>1.24</v>
      </c>
      <c r="O98" s="76">
        <v>2074695.76</v>
      </c>
      <c r="P98" s="76">
        <v>106.76</v>
      </c>
      <c r="Q98" s="76">
        <v>0</v>
      </c>
      <c r="R98" s="76">
        <v>2214.9451933760001</v>
      </c>
      <c r="S98" s="76">
        <v>0.43</v>
      </c>
      <c r="T98" s="76">
        <v>0.11</v>
      </c>
      <c r="U98" s="76">
        <v>0.02</v>
      </c>
    </row>
    <row r="99" spans="2:21">
      <c r="B99" t="s">
        <v>641</v>
      </c>
      <c r="C99" t="s">
        <v>642</v>
      </c>
      <c r="D99" t="s">
        <v>103</v>
      </c>
      <c r="E99" t="s">
        <v>126</v>
      </c>
      <c r="F99" t="s">
        <v>639</v>
      </c>
      <c r="G99" t="s">
        <v>430</v>
      </c>
      <c r="H99" t="s">
        <v>211</v>
      </c>
      <c r="I99" t="s">
        <v>153</v>
      </c>
      <c r="J99" t="s">
        <v>643</v>
      </c>
      <c r="K99" s="76">
        <v>6.69</v>
      </c>
      <c r="L99" t="s">
        <v>105</v>
      </c>
      <c r="M99" s="76">
        <v>1.96</v>
      </c>
      <c r="N99" s="76">
        <v>1.73</v>
      </c>
      <c r="O99" s="76">
        <v>3841000</v>
      </c>
      <c r="P99" s="76">
        <v>102.1</v>
      </c>
      <c r="Q99" s="76">
        <v>0</v>
      </c>
      <c r="R99" s="76">
        <v>3921.6610000000001</v>
      </c>
      <c r="S99" s="76">
        <v>0.76</v>
      </c>
      <c r="T99" s="76">
        <v>0.2</v>
      </c>
      <c r="U99" s="76">
        <v>0.04</v>
      </c>
    </row>
    <row r="100" spans="2:21">
      <c r="B100" t="s">
        <v>644</v>
      </c>
      <c r="C100" t="s">
        <v>645</v>
      </c>
      <c r="D100" t="s">
        <v>103</v>
      </c>
      <c r="E100" t="s">
        <v>126</v>
      </c>
      <c r="F100" t="s">
        <v>552</v>
      </c>
      <c r="G100" t="s">
        <v>527</v>
      </c>
      <c r="H100" t="s">
        <v>563</v>
      </c>
      <c r="I100" t="s">
        <v>152</v>
      </c>
      <c r="J100" t="s">
        <v>496</v>
      </c>
      <c r="K100" s="76">
        <v>1.95</v>
      </c>
      <c r="L100" t="s">
        <v>105</v>
      </c>
      <c r="M100" s="76">
        <v>3.6</v>
      </c>
      <c r="N100" s="76">
        <v>0.97</v>
      </c>
      <c r="O100" s="76">
        <v>2668947</v>
      </c>
      <c r="P100" s="76">
        <v>111.03</v>
      </c>
      <c r="Q100" s="76">
        <v>50.702579999999998</v>
      </c>
      <c r="R100" s="76">
        <v>3014.0344341</v>
      </c>
      <c r="S100" s="76">
        <v>0.65</v>
      </c>
      <c r="T100" s="76">
        <v>0.15</v>
      </c>
      <c r="U100" s="76">
        <v>0.03</v>
      </c>
    </row>
    <row r="101" spans="2:21">
      <c r="B101" t="s">
        <v>646</v>
      </c>
      <c r="C101" t="s">
        <v>647</v>
      </c>
      <c r="D101" t="s">
        <v>103</v>
      </c>
      <c r="E101" t="s">
        <v>126</v>
      </c>
      <c r="F101" t="s">
        <v>552</v>
      </c>
      <c r="G101" t="s">
        <v>527</v>
      </c>
      <c r="H101" t="s">
        <v>211</v>
      </c>
      <c r="I101" t="s">
        <v>153</v>
      </c>
      <c r="J101" t="s">
        <v>648</v>
      </c>
      <c r="K101" s="76">
        <v>8.23</v>
      </c>
      <c r="L101" t="s">
        <v>105</v>
      </c>
      <c r="M101" s="76">
        <v>2.25</v>
      </c>
      <c r="N101" s="76">
        <v>1.35</v>
      </c>
      <c r="O101" s="76">
        <v>2946701</v>
      </c>
      <c r="P101" s="76">
        <v>108.93</v>
      </c>
      <c r="Q101" s="76">
        <v>0</v>
      </c>
      <c r="R101" s="76">
        <v>3209.8413992999999</v>
      </c>
      <c r="S101" s="76">
        <v>0.72</v>
      </c>
      <c r="T101" s="76">
        <v>0.16</v>
      </c>
      <c r="U101" s="76">
        <v>0.03</v>
      </c>
    </row>
    <row r="102" spans="2:21">
      <c r="B102" t="s">
        <v>649</v>
      </c>
      <c r="C102" t="s">
        <v>650</v>
      </c>
      <c r="D102" t="s">
        <v>103</v>
      </c>
      <c r="E102" t="s">
        <v>126</v>
      </c>
      <c r="F102" t="s">
        <v>651</v>
      </c>
      <c r="G102" t="s">
        <v>392</v>
      </c>
      <c r="H102" t="s">
        <v>652</v>
      </c>
      <c r="I102" t="s">
        <v>153</v>
      </c>
      <c r="J102" t="s">
        <v>445</v>
      </c>
      <c r="K102" s="76">
        <v>2.65</v>
      </c>
      <c r="L102" t="s">
        <v>105</v>
      </c>
      <c r="M102" s="76">
        <v>4.1500000000000004</v>
      </c>
      <c r="N102" s="76">
        <v>0.54</v>
      </c>
      <c r="O102" s="76">
        <v>4224000</v>
      </c>
      <c r="P102" s="76">
        <v>113.78</v>
      </c>
      <c r="Q102" s="76">
        <v>0</v>
      </c>
      <c r="R102" s="76">
        <v>4806.0672000000004</v>
      </c>
      <c r="S102" s="76">
        <v>1.4</v>
      </c>
      <c r="T102" s="76">
        <v>0.24</v>
      </c>
      <c r="U102" s="76">
        <v>0.04</v>
      </c>
    </row>
    <row r="103" spans="2:21">
      <c r="B103" t="s">
        <v>653</v>
      </c>
      <c r="C103" t="s">
        <v>654</v>
      </c>
      <c r="D103" t="s">
        <v>103</v>
      </c>
      <c r="E103" t="s">
        <v>126</v>
      </c>
      <c r="F103" t="s">
        <v>655</v>
      </c>
      <c r="G103" t="s">
        <v>430</v>
      </c>
      <c r="H103" t="s">
        <v>652</v>
      </c>
      <c r="I103" t="s">
        <v>153</v>
      </c>
      <c r="J103" t="s">
        <v>426</v>
      </c>
      <c r="K103" s="76">
        <v>6.28</v>
      </c>
      <c r="L103" t="s">
        <v>105</v>
      </c>
      <c r="M103" s="76">
        <v>1.34</v>
      </c>
      <c r="N103" s="76">
        <v>1.41</v>
      </c>
      <c r="O103" s="76">
        <v>4040706.8</v>
      </c>
      <c r="P103" s="76">
        <v>100.21</v>
      </c>
      <c r="Q103" s="76">
        <v>0</v>
      </c>
      <c r="R103" s="76">
        <v>4049.19228428</v>
      </c>
      <c r="S103" s="76">
        <v>1.1200000000000001</v>
      </c>
      <c r="T103" s="76">
        <v>0.2</v>
      </c>
      <c r="U103" s="76">
        <v>0.04</v>
      </c>
    </row>
    <row r="104" spans="2:21">
      <c r="B104" t="s">
        <v>656</v>
      </c>
      <c r="C104" t="s">
        <v>657</v>
      </c>
      <c r="D104" t="s">
        <v>103</v>
      </c>
      <c r="E104" t="s">
        <v>126</v>
      </c>
      <c r="F104" t="s">
        <v>655</v>
      </c>
      <c r="G104" t="s">
        <v>430</v>
      </c>
      <c r="H104" t="s">
        <v>658</v>
      </c>
      <c r="I104" t="s">
        <v>152</v>
      </c>
      <c r="J104" t="s">
        <v>579</v>
      </c>
      <c r="K104" s="76">
        <v>0.99</v>
      </c>
      <c r="L104" t="s">
        <v>105</v>
      </c>
      <c r="M104" s="76">
        <v>4.8499999999999996</v>
      </c>
      <c r="N104" s="76">
        <v>1.36</v>
      </c>
      <c r="O104" s="76">
        <v>172426.87</v>
      </c>
      <c r="P104" s="76">
        <v>124.3</v>
      </c>
      <c r="Q104" s="76">
        <v>0</v>
      </c>
      <c r="R104" s="76">
        <v>214.32659941</v>
      </c>
      <c r="S104" s="76">
        <v>7.0000000000000007E-2</v>
      </c>
      <c r="T104" s="76">
        <v>0.01</v>
      </c>
      <c r="U104" s="76">
        <v>0</v>
      </c>
    </row>
    <row r="105" spans="2:21">
      <c r="B105" t="s">
        <v>659</v>
      </c>
      <c r="C105" t="s">
        <v>660</v>
      </c>
      <c r="D105" t="s">
        <v>103</v>
      </c>
      <c r="E105" t="s">
        <v>126</v>
      </c>
      <c r="F105" t="s">
        <v>655</v>
      </c>
      <c r="G105" t="s">
        <v>430</v>
      </c>
      <c r="H105" t="s">
        <v>658</v>
      </c>
      <c r="I105" t="s">
        <v>152</v>
      </c>
      <c r="J105" t="s">
        <v>399</v>
      </c>
      <c r="K105" s="76">
        <v>2.0299999999999998</v>
      </c>
      <c r="L105" t="s">
        <v>105</v>
      </c>
      <c r="M105" s="76">
        <v>3.77</v>
      </c>
      <c r="N105" s="76">
        <v>0.78</v>
      </c>
      <c r="O105" s="76">
        <v>986417.16</v>
      </c>
      <c r="P105" s="76">
        <v>115.61</v>
      </c>
      <c r="Q105" s="76">
        <v>0</v>
      </c>
      <c r="R105" s="76">
        <v>1140.3968786759999</v>
      </c>
      <c r="S105" s="76">
        <v>0.26</v>
      </c>
      <c r="T105" s="76">
        <v>0.06</v>
      </c>
      <c r="U105" s="76">
        <v>0.01</v>
      </c>
    </row>
    <row r="106" spans="2:21">
      <c r="B106" t="s">
        <v>661</v>
      </c>
      <c r="C106" t="s">
        <v>662</v>
      </c>
      <c r="D106" t="s">
        <v>103</v>
      </c>
      <c r="E106" t="s">
        <v>126</v>
      </c>
      <c r="F106" t="s">
        <v>655</v>
      </c>
      <c r="G106" t="s">
        <v>430</v>
      </c>
      <c r="H106" t="s">
        <v>652</v>
      </c>
      <c r="I106" t="s">
        <v>153</v>
      </c>
      <c r="J106" t="s">
        <v>663</v>
      </c>
      <c r="K106" s="76">
        <v>5.54</v>
      </c>
      <c r="L106" t="s">
        <v>105</v>
      </c>
      <c r="M106" s="76">
        <v>2.5</v>
      </c>
      <c r="N106" s="76">
        <v>1.33</v>
      </c>
      <c r="O106" s="76">
        <v>7142652.1500000004</v>
      </c>
      <c r="P106" s="76">
        <v>106.81</v>
      </c>
      <c r="Q106" s="76">
        <v>0</v>
      </c>
      <c r="R106" s="76">
        <v>7629.0667614149997</v>
      </c>
      <c r="S106" s="76">
        <v>1.48</v>
      </c>
      <c r="T106" s="76">
        <v>0.38</v>
      </c>
      <c r="U106" s="76">
        <v>7.0000000000000007E-2</v>
      </c>
    </row>
    <row r="107" spans="2:21">
      <c r="B107" t="s">
        <v>664</v>
      </c>
      <c r="C107" t="s">
        <v>665</v>
      </c>
      <c r="D107" t="s">
        <v>103</v>
      </c>
      <c r="E107" t="s">
        <v>126</v>
      </c>
      <c r="F107" t="s">
        <v>655</v>
      </c>
      <c r="G107" t="s">
        <v>430</v>
      </c>
      <c r="H107" t="s">
        <v>658</v>
      </c>
      <c r="I107" t="s">
        <v>152</v>
      </c>
      <c r="J107" t="s">
        <v>399</v>
      </c>
      <c r="K107" s="76">
        <v>3.71</v>
      </c>
      <c r="L107" t="s">
        <v>105</v>
      </c>
      <c r="M107" s="76">
        <v>2.85</v>
      </c>
      <c r="N107" s="76">
        <v>1.07</v>
      </c>
      <c r="O107" s="76">
        <v>3898603.55</v>
      </c>
      <c r="P107" s="76">
        <v>107.25</v>
      </c>
      <c r="Q107" s="76">
        <v>0</v>
      </c>
      <c r="R107" s="76">
        <v>4181.2523073749999</v>
      </c>
      <c r="S107" s="76">
        <v>0.8</v>
      </c>
      <c r="T107" s="76">
        <v>0.21</v>
      </c>
      <c r="U107" s="76">
        <v>0.04</v>
      </c>
    </row>
    <row r="108" spans="2:21">
      <c r="B108" t="s">
        <v>666</v>
      </c>
      <c r="C108" t="s">
        <v>667</v>
      </c>
      <c r="D108" t="s">
        <v>103</v>
      </c>
      <c r="E108" t="s">
        <v>126</v>
      </c>
      <c r="F108" t="s">
        <v>439</v>
      </c>
      <c r="G108" t="s">
        <v>392</v>
      </c>
      <c r="H108" t="s">
        <v>658</v>
      </c>
      <c r="I108" t="s">
        <v>152</v>
      </c>
      <c r="J108" t="s">
        <v>334</v>
      </c>
      <c r="K108" s="76">
        <v>3.58</v>
      </c>
      <c r="L108" t="s">
        <v>105</v>
      </c>
      <c r="M108" s="76">
        <v>2.8</v>
      </c>
      <c r="N108" s="76">
        <v>1.27</v>
      </c>
      <c r="O108" s="76">
        <v>225</v>
      </c>
      <c r="P108" s="76">
        <v>5330000</v>
      </c>
      <c r="Q108" s="76">
        <v>0</v>
      </c>
      <c r="R108" s="76">
        <v>11992.5</v>
      </c>
      <c r="S108" s="76">
        <v>0</v>
      </c>
      <c r="T108" s="76">
        <v>0.6</v>
      </c>
      <c r="U108" s="76">
        <v>0.11</v>
      </c>
    </row>
    <row r="109" spans="2:21">
      <c r="B109" t="s">
        <v>668</v>
      </c>
      <c r="C109" t="s">
        <v>669</v>
      </c>
      <c r="D109" t="s">
        <v>103</v>
      </c>
      <c r="E109" t="s">
        <v>126</v>
      </c>
      <c r="F109" t="s">
        <v>670</v>
      </c>
      <c r="G109" t="s">
        <v>527</v>
      </c>
      <c r="H109" t="s">
        <v>658</v>
      </c>
      <c r="I109" t="s">
        <v>152</v>
      </c>
      <c r="J109" t="s">
        <v>442</v>
      </c>
      <c r="K109" s="76">
        <v>0.97</v>
      </c>
      <c r="L109" t="s">
        <v>105</v>
      </c>
      <c r="M109" s="76">
        <v>4.5</v>
      </c>
      <c r="N109" s="76">
        <v>1.2</v>
      </c>
      <c r="O109" s="76">
        <v>1558975.69</v>
      </c>
      <c r="P109" s="76">
        <v>126.78</v>
      </c>
      <c r="Q109" s="76">
        <v>0</v>
      </c>
      <c r="R109" s="76">
        <v>1976.469379782</v>
      </c>
      <c r="S109" s="76">
        <v>1.49</v>
      </c>
      <c r="T109" s="76">
        <v>0.1</v>
      </c>
      <c r="U109" s="76">
        <v>0.02</v>
      </c>
    </row>
    <row r="110" spans="2:21">
      <c r="B110" t="s">
        <v>671</v>
      </c>
      <c r="C110" t="s">
        <v>672</v>
      </c>
      <c r="D110" t="s">
        <v>103</v>
      </c>
      <c r="E110" t="s">
        <v>126</v>
      </c>
      <c r="F110" t="s">
        <v>673</v>
      </c>
      <c r="G110" t="s">
        <v>392</v>
      </c>
      <c r="H110" t="s">
        <v>658</v>
      </c>
      <c r="I110" t="s">
        <v>152</v>
      </c>
      <c r="J110" t="s">
        <v>442</v>
      </c>
      <c r="K110" s="76">
        <v>2.2000000000000002</v>
      </c>
      <c r="L110" t="s">
        <v>105</v>
      </c>
      <c r="M110" s="76">
        <v>2</v>
      </c>
      <c r="N110" s="76">
        <v>0.69</v>
      </c>
      <c r="O110" s="76">
        <v>7581579</v>
      </c>
      <c r="P110" s="76">
        <v>105.24</v>
      </c>
      <c r="Q110" s="76">
        <v>0</v>
      </c>
      <c r="R110" s="76">
        <v>7978.8537396000002</v>
      </c>
      <c r="S110" s="76">
        <v>1.07</v>
      </c>
      <c r="T110" s="76">
        <v>0.4</v>
      </c>
      <c r="U110" s="76">
        <v>7.0000000000000007E-2</v>
      </c>
    </row>
    <row r="111" spans="2:21">
      <c r="B111" t="s">
        <v>674</v>
      </c>
      <c r="C111" t="s">
        <v>675</v>
      </c>
      <c r="D111" t="s">
        <v>103</v>
      </c>
      <c r="E111" t="s">
        <v>126</v>
      </c>
      <c r="F111" t="s">
        <v>676</v>
      </c>
      <c r="G111" t="s">
        <v>430</v>
      </c>
      <c r="H111" t="s">
        <v>652</v>
      </c>
      <c r="I111" t="s">
        <v>153</v>
      </c>
      <c r="J111" t="s">
        <v>677</v>
      </c>
      <c r="K111" s="76">
        <v>6.79</v>
      </c>
      <c r="L111" t="s">
        <v>105</v>
      </c>
      <c r="M111" s="76">
        <v>1.58</v>
      </c>
      <c r="N111" s="76">
        <v>1.48</v>
      </c>
      <c r="O111" s="76">
        <v>5846088.1500000004</v>
      </c>
      <c r="P111" s="76">
        <v>101.28</v>
      </c>
      <c r="Q111" s="76">
        <v>0</v>
      </c>
      <c r="R111" s="76">
        <v>5920.9180783199999</v>
      </c>
      <c r="S111" s="76">
        <v>1.37</v>
      </c>
      <c r="T111" s="76">
        <v>0.3</v>
      </c>
      <c r="U111" s="76">
        <v>0.05</v>
      </c>
    </row>
    <row r="112" spans="2:21">
      <c r="B112" t="s">
        <v>678</v>
      </c>
      <c r="C112" t="s">
        <v>679</v>
      </c>
      <c r="D112" t="s">
        <v>103</v>
      </c>
      <c r="E112" t="s">
        <v>126</v>
      </c>
      <c r="F112" t="s">
        <v>405</v>
      </c>
      <c r="G112" t="s">
        <v>392</v>
      </c>
      <c r="H112" t="s">
        <v>658</v>
      </c>
      <c r="I112" t="s">
        <v>152</v>
      </c>
      <c r="J112" t="s">
        <v>512</v>
      </c>
      <c r="K112" s="76">
        <v>3.92</v>
      </c>
      <c r="L112" t="s">
        <v>105</v>
      </c>
      <c r="M112" s="76">
        <v>4.5</v>
      </c>
      <c r="N112" s="76">
        <v>1.01</v>
      </c>
      <c r="O112" s="76">
        <v>11438662</v>
      </c>
      <c r="P112" s="76">
        <v>136.72999999999999</v>
      </c>
      <c r="Q112" s="76">
        <v>153.62591</v>
      </c>
      <c r="R112" s="76">
        <v>15793.7084626</v>
      </c>
      <c r="S112" s="76">
        <v>0.67</v>
      </c>
      <c r="T112" s="76">
        <v>0.8</v>
      </c>
      <c r="U112" s="76">
        <v>0.14000000000000001</v>
      </c>
    </row>
    <row r="113" spans="2:21">
      <c r="B113" t="s">
        <v>680</v>
      </c>
      <c r="C113" t="s">
        <v>681</v>
      </c>
      <c r="D113" t="s">
        <v>103</v>
      </c>
      <c r="E113" t="s">
        <v>126</v>
      </c>
      <c r="F113" t="s">
        <v>682</v>
      </c>
      <c r="G113" t="s">
        <v>430</v>
      </c>
      <c r="H113" t="s">
        <v>652</v>
      </c>
      <c r="I113" t="s">
        <v>153</v>
      </c>
      <c r="J113" t="s">
        <v>399</v>
      </c>
      <c r="K113" s="76">
        <v>3.07</v>
      </c>
      <c r="L113" t="s">
        <v>105</v>
      </c>
      <c r="M113" s="76">
        <v>4.95</v>
      </c>
      <c r="N113" s="76">
        <v>1.07</v>
      </c>
      <c r="O113" s="76">
        <v>1748668.8</v>
      </c>
      <c r="P113" s="76">
        <v>114.43</v>
      </c>
      <c r="Q113" s="76">
        <v>0</v>
      </c>
      <c r="R113" s="76">
        <v>2001.0017078400001</v>
      </c>
      <c r="S113" s="76">
        <v>0.2</v>
      </c>
      <c r="T113" s="76">
        <v>0.1</v>
      </c>
      <c r="U113" s="76">
        <v>0.02</v>
      </c>
    </row>
    <row r="114" spans="2:21">
      <c r="B114" t="s">
        <v>683</v>
      </c>
      <c r="C114" t="s">
        <v>684</v>
      </c>
      <c r="D114" t="s">
        <v>103</v>
      </c>
      <c r="E114" t="s">
        <v>126</v>
      </c>
      <c r="F114" t="s">
        <v>685</v>
      </c>
      <c r="G114" t="s">
        <v>135</v>
      </c>
      <c r="H114" t="s">
        <v>658</v>
      </c>
      <c r="I114" t="s">
        <v>152</v>
      </c>
      <c r="J114" t="s">
        <v>445</v>
      </c>
      <c r="K114" s="76">
        <v>0.01</v>
      </c>
      <c r="L114" t="s">
        <v>105</v>
      </c>
      <c r="M114" s="76">
        <v>5.19</v>
      </c>
      <c r="N114" s="76">
        <v>4.24</v>
      </c>
      <c r="O114" s="76">
        <v>-2.3283064365386999E-10</v>
      </c>
      <c r="P114" s="76">
        <v>122.9899999999997</v>
      </c>
      <c r="Q114" s="76">
        <v>0</v>
      </c>
      <c r="R114" s="76">
        <v>-2.8635840862989398E-13</v>
      </c>
      <c r="S114" s="76">
        <v>0</v>
      </c>
      <c r="T114" s="76">
        <v>0</v>
      </c>
      <c r="U114" s="76">
        <v>0</v>
      </c>
    </row>
    <row r="115" spans="2:21">
      <c r="B115" t="s">
        <v>686</v>
      </c>
      <c r="C115" t="s">
        <v>687</v>
      </c>
      <c r="D115" t="s">
        <v>103</v>
      </c>
      <c r="E115" t="s">
        <v>126</v>
      </c>
      <c r="F115" t="s">
        <v>685</v>
      </c>
      <c r="G115" t="s">
        <v>135</v>
      </c>
      <c r="H115" t="s">
        <v>658</v>
      </c>
      <c r="I115" t="s">
        <v>152</v>
      </c>
      <c r="J115" t="s">
        <v>688</v>
      </c>
      <c r="K115" s="76">
        <v>1.24</v>
      </c>
      <c r="L115" t="s">
        <v>105</v>
      </c>
      <c r="M115" s="76">
        <v>4.3499999999999996</v>
      </c>
      <c r="N115" s="76">
        <v>0.97</v>
      </c>
      <c r="O115" s="76">
        <v>399892.5</v>
      </c>
      <c r="P115" s="76">
        <v>108</v>
      </c>
      <c r="Q115" s="76">
        <v>0</v>
      </c>
      <c r="R115" s="76">
        <v>431.88389999999998</v>
      </c>
      <c r="S115" s="76">
        <v>0.06</v>
      </c>
      <c r="T115" s="76">
        <v>0.02</v>
      </c>
      <c r="U115" s="76">
        <v>0</v>
      </c>
    </row>
    <row r="116" spans="2:21">
      <c r="B116" t="s">
        <v>689</v>
      </c>
      <c r="C116" t="s">
        <v>690</v>
      </c>
      <c r="D116" t="s">
        <v>103</v>
      </c>
      <c r="E116" t="s">
        <v>126</v>
      </c>
      <c r="F116" t="s">
        <v>685</v>
      </c>
      <c r="G116" t="s">
        <v>135</v>
      </c>
      <c r="H116" t="s">
        <v>658</v>
      </c>
      <c r="I116" t="s">
        <v>152</v>
      </c>
      <c r="J116" t="s">
        <v>688</v>
      </c>
      <c r="K116" s="76">
        <v>3.85</v>
      </c>
      <c r="L116" t="s">
        <v>105</v>
      </c>
      <c r="M116" s="76">
        <v>1.98</v>
      </c>
      <c r="N116" s="76">
        <v>0.98</v>
      </c>
      <c r="O116" s="76">
        <v>10272581</v>
      </c>
      <c r="P116" s="76">
        <v>103.44</v>
      </c>
      <c r="Q116" s="76">
        <v>0</v>
      </c>
      <c r="R116" s="76">
        <v>10625.9577864</v>
      </c>
      <c r="S116" s="76">
        <v>1.08</v>
      </c>
      <c r="T116" s="76">
        <v>0.54</v>
      </c>
      <c r="U116" s="76">
        <v>0.1</v>
      </c>
    </row>
    <row r="117" spans="2:21">
      <c r="B117" t="s">
        <v>691</v>
      </c>
      <c r="C117" t="s">
        <v>692</v>
      </c>
      <c r="D117" t="s">
        <v>103</v>
      </c>
      <c r="E117" t="s">
        <v>126</v>
      </c>
      <c r="F117" t="s">
        <v>693</v>
      </c>
      <c r="G117" t="s">
        <v>135</v>
      </c>
      <c r="H117" t="s">
        <v>658</v>
      </c>
      <c r="I117" t="s">
        <v>152</v>
      </c>
      <c r="J117" t="s">
        <v>694</v>
      </c>
      <c r="K117" s="76">
        <v>0.74</v>
      </c>
      <c r="L117" t="s">
        <v>105</v>
      </c>
      <c r="M117" s="76">
        <v>3.35</v>
      </c>
      <c r="N117" s="76">
        <v>1.3</v>
      </c>
      <c r="O117" s="76">
        <v>3526127.51</v>
      </c>
      <c r="P117" s="76">
        <v>110.73</v>
      </c>
      <c r="Q117" s="76">
        <v>0</v>
      </c>
      <c r="R117" s="76">
        <v>3904.4809918229998</v>
      </c>
      <c r="S117" s="76">
        <v>0.9</v>
      </c>
      <c r="T117" s="76">
        <v>0.2</v>
      </c>
      <c r="U117" s="76">
        <v>0.04</v>
      </c>
    </row>
    <row r="118" spans="2:21">
      <c r="B118" t="s">
        <v>695</v>
      </c>
      <c r="C118" t="s">
        <v>696</v>
      </c>
      <c r="D118" t="s">
        <v>103</v>
      </c>
      <c r="E118" t="s">
        <v>126</v>
      </c>
      <c r="F118" t="s">
        <v>697</v>
      </c>
      <c r="G118" t="s">
        <v>430</v>
      </c>
      <c r="H118" t="s">
        <v>658</v>
      </c>
      <c r="I118" t="s">
        <v>152</v>
      </c>
      <c r="J118" t="s">
        <v>512</v>
      </c>
      <c r="K118" s="76">
        <v>0.56999999999999995</v>
      </c>
      <c r="L118" t="s">
        <v>105</v>
      </c>
      <c r="M118" s="76">
        <v>4.2</v>
      </c>
      <c r="N118" s="76">
        <v>1.74</v>
      </c>
      <c r="O118" s="76">
        <v>411554.09</v>
      </c>
      <c r="P118" s="76">
        <v>110.86</v>
      </c>
      <c r="Q118" s="76">
        <v>0</v>
      </c>
      <c r="R118" s="76">
        <v>456.248864174</v>
      </c>
      <c r="S118" s="76">
        <v>0.25</v>
      </c>
      <c r="T118" s="76">
        <v>0.02</v>
      </c>
      <c r="U118" s="76">
        <v>0</v>
      </c>
    </row>
    <row r="119" spans="2:21">
      <c r="B119" t="s">
        <v>698</v>
      </c>
      <c r="C119" t="s">
        <v>699</v>
      </c>
      <c r="D119" t="s">
        <v>103</v>
      </c>
      <c r="E119" t="s">
        <v>126</v>
      </c>
      <c r="F119" t="s">
        <v>697</v>
      </c>
      <c r="G119" t="s">
        <v>430</v>
      </c>
      <c r="H119" t="s">
        <v>652</v>
      </c>
      <c r="I119" t="s">
        <v>153</v>
      </c>
      <c r="J119" t="s">
        <v>423</v>
      </c>
      <c r="K119" s="76">
        <v>1.69</v>
      </c>
      <c r="L119" t="s">
        <v>105</v>
      </c>
      <c r="M119" s="76">
        <v>4.5</v>
      </c>
      <c r="N119" s="76">
        <v>1.28</v>
      </c>
      <c r="O119" s="76">
        <v>2840163.75</v>
      </c>
      <c r="P119" s="76">
        <v>113.98</v>
      </c>
      <c r="Q119" s="76">
        <v>0</v>
      </c>
      <c r="R119" s="76">
        <v>3237.2186422499999</v>
      </c>
      <c r="S119" s="76">
        <v>0.54</v>
      </c>
      <c r="T119" s="76">
        <v>0.16</v>
      </c>
      <c r="U119" s="76">
        <v>0.03</v>
      </c>
    </row>
    <row r="120" spans="2:21">
      <c r="B120" t="s">
        <v>700</v>
      </c>
      <c r="C120" t="s">
        <v>701</v>
      </c>
      <c r="D120" t="s">
        <v>103</v>
      </c>
      <c r="E120" t="s">
        <v>126</v>
      </c>
      <c r="F120" t="s">
        <v>697</v>
      </c>
      <c r="G120" t="s">
        <v>430</v>
      </c>
      <c r="H120" t="s">
        <v>652</v>
      </c>
      <c r="I120" t="s">
        <v>153</v>
      </c>
      <c r="J120" t="s">
        <v>445</v>
      </c>
      <c r="K120" s="76">
        <v>3.99</v>
      </c>
      <c r="L120" t="s">
        <v>105</v>
      </c>
      <c r="M120" s="76">
        <v>3.3</v>
      </c>
      <c r="N120" s="76">
        <v>1.33</v>
      </c>
      <c r="O120" s="76">
        <v>8120</v>
      </c>
      <c r="P120" s="76">
        <v>107.95</v>
      </c>
      <c r="Q120" s="76">
        <v>0</v>
      </c>
      <c r="R120" s="76">
        <v>8.7655399999999997</v>
      </c>
      <c r="S120" s="76">
        <v>0</v>
      </c>
      <c r="T120" s="76">
        <v>0</v>
      </c>
      <c r="U120" s="76">
        <v>0</v>
      </c>
    </row>
    <row r="121" spans="2:21">
      <c r="B121" t="s">
        <v>702</v>
      </c>
      <c r="C121" t="s">
        <v>703</v>
      </c>
      <c r="D121" t="s">
        <v>103</v>
      </c>
      <c r="E121" t="s">
        <v>126</v>
      </c>
      <c r="F121" t="s">
        <v>697</v>
      </c>
      <c r="G121" t="s">
        <v>430</v>
      </c>
      <c r="H121" t="s">
        <v>658</v>
      </c>
      <c r="I121" t="s">
        <v>152</v>
      </c>
      <c r="J121" t="s">
        <v>704</v>
      </c>
      <c r="K121" s="76">
        <v>6.22</v>
      </c>
      <c r="L121" t="s">
        <v>105</v>
      </c>
      <c r="M121" s="76">
        <v>1.6</v>
      </c>
      <c r="N121" s="76">
        <v>1.29</v>
      </c>
      <c r="O121" s="76">
        <v>2137000</v>
      </c>
      <c r="P121" s="76">
        <v>102.92</v>
      </c>
      <c r="Q121" s="76">
        <v>0</v>
      </c>
      <c r="R121" s="76">
        <v>2199.4004</v>
      </c>
      <c r="S121" s="76">
        <v>1.55</v>
      </c>
      <c r="T121" s="76">
        <v>0.11</v>
      </c>
      <c r="U121" s="76">
        <v>0.02</v>
      </c>
    </row>
    <row r="122" spans="2:21">
      <c r="B122" t="s">
        <v>705</v>
      </c>
      <c r="C122" t="s">
        <v>706</v>
      </c>
      <c r="D122" t="s">
        <v>103</v>
      </c>
      <c r="E122" t="s">
        <v>126</v>
      </c>
      <c r="F122" t="s">
        <v>509</v>
      </c>
      <c r="G122" t="s">
        <v>392</v>
      </c>
      <c r="H122" t="s">
        <v>658</v>
      </c>
      <c r="I122" t="s">
        <v>152</v>
      </c>
      <c r="J122" t="s">
        <v>512</v>
      </c>
      <c r="K122" s="76">
        <v>2.36</v>
      </c>
      <c r="L122" t="s">
        <v>105</v>
      </c>
      <c r="M122" s="76">
        <v>6.4</v>
      </c>
      <c r="N122" s="76">
        <v>0.48</v>
      </c>
      <c r="O122" s="76">
        <v>30941992</v>
      </c>
      <c r="P122" s="76">
        <v>130.4</v>
      </c>
      <c r="Q122" s="76">
        <v>0</v>
      </c>
      <c r="R122" s="76">
        <v>40348.357567999999</v>
      </c>
      <c r="S122" s="76">
        <v>2.4700000000000002</v>
      </c>
      <c r="T122" s="76">
        <v>2.0299999999999998</v>
      </c>
      <c r="U122" s="76">
        <v>0.37</v>
      </c>
    </row>
    <row r="123" spans="2:21">
      <c r="B123" t="s">
        <v>707</v>
      </c>
      <c r="C123" t="s">
        <v>708</v>
      </c>
      <c r="D123" t="s">
        <v>103</v>
      </c>
      <c r="E123" t="s">
        <v>126</v>
      </c>
      <c r="F123" t="s">
        <v>651</v>
      </c>
      <c r="G123" t="s">
        <v>392</v>
      </c>
      <c r="H123" t="s">
        <v>709</v>
      </c>
      <c r="I123" t="s">
        <v>153</v>
      </c>
      <c r="J123" t="s">
        <v>553</v>
      </c>
      <c r="K123" s="76">
        <v>2.75</v>
      </c>
      <c r="L123" t="s">
        <v>105</v>
      </c>
      <c r="M123" s="76">
        <v>5.3</v>
      </c>
      <c r="N123" s="76">
        <v>0.88</v>
      </c>
      <c r="O123" s="76">
        <v>34000</v>
      </c>
      <c r="P123" s="76">
        <v>122.14</v>
      </c>
      <c r="Q123" s="76">
        <v>0</v>
      </c>
      <c r="R123" s="76">
        <v>41.5276</v>
      </c>
      <c r="S123" s="76">
        <v>0.01</v>
      </c>
      <c r="T123" s="76">
        <v>0</v>
      </c>
      <c r="U123" s="76">
        <v>0</v>
      </c>
    </row>
    <row r="124" spans="2:21">
      <c r="B124" t="s">
        <v>710</v>
      </c>
      <c r="C124" t="s">
        <v>711</v>
      </c>
      <c r="D124" t="s">
        <v>103</v>
      </c>
      <c r="E124" t="s">
        <v>126</v>
      </c>
      <c r="F124" t="s">
        <v>712</v>
      </c>
      <c r="G124" t="s">
        <v>430</v>
      </c>
      <c r="H124" t="s">
        <v>709</v>
      </c>
      <c r="I124" t="s">
        <v>153</v>
      </c>
      <c r="J124" t="s">
        <v>399</v>
      </c>
      <c r="K124" s="76">
        <v>2.15</v>
      </c>
      <c r="L124" t="s">
        <v>105</v>
      </c>
      <c r="M124" s="76">
        <v>5.35</v>
      </c>
      <c r="N124" s="76">
        <v>1.45</v>
      </c>
      <c r="O124" s="76">
        <v>1350365.5</v>
      </c>
      <c r="P124" s="76">
        <v>110.75</v>
      </c>
      <c r="Q124" s="76">
        <v>0</v>
      </c>
      <c r="R124" s="76">
        <v>1495.52979125</v>
      </c>
      <c r="S124" s="76">
        <v>0.46</v>
      </c>
      <c r="T124" s="76">
        <v>0.08</v>
      </c>
      <c r="U124" s="76">
        <v>0.01</v>
      </c>
    </row>
    <row r="125" spans="2:21">
      <c r="B125" t="s">
        <v>713</v>
      </c>
      <c r="C125" t="s">
        <v>714</v>
      </c>
      <c r="D125" t="s">
        <v>103</v>
      </c>
      <c r="E125" t="s">
        <v>126</v>
      </c>
      <c r="F125" t="s">
        <v>715</v>
      </c>
      <c r="G125" t="s">
        <v>430</v>
      </c>
      <c r="H125" t="s">
        <v>716</v>
      </c>
      <c r="I125" t="s">
        <v>152</v>
      </c>
      <c r="J125" t="s">
        <v>399</v>
      </c>
      <c r="K125" s="76">
        <v>4.79</v>
      </c>
      <c r="L125" t="s">
        <v>105</v>
      </c>
      <c r="M125" s="76">
        <v>4.09</v>
      </c>
      <c r="N125" s="76">
        <v>1.7</v>
      </c>
      <c r="O125" s="76">
        <v>657.08</v>
      </c>
      <c r="P125" s="76">
        <v>112</v>
      </c>
      <c r="Q125" s="76">
        <v>1.426E-2</v>
      </c>
      <c r="R125" s="76">
        <v>0.75018960000000001</v>
      </c>
      <c r="S125" s="76">
        <v>0</v>
      </c>
      <c r="T125" s="76">
        <v>0</v>
      </c>
      <c r="U125" s="76">
        <v>0</v>
      </c>
    </row>
    <row r="126" spans="2:21">
      <c r="B126" t="s">
        <v>717</v>
      </c>
      <c r="C126" t="s">
        <v>718</v>
      </c>
      <c r="D126" t="s">
        <v>103</v>
      </c>
      <c r="E126" t="s">
        <v>126</v>
      </c>
      <c r="F126" t="s">
        <v>719</v>
      </c>
      <c r="G126" t="s">
        <v>430</v>
      </c>
      <c r="H126" t="s">
        <v>716</v>
      </c>
      <c r="I126" t="s">
        <v>152</v>
      </c>
      <c r="J126" t="s">
        <v>423</v>
      </c>
      <c r="K126" s="76">
        <v>1.93</v>
      </c>
      <c r="L126" t="s">
        <v>105</v>
      </c>
      <c r="M126" s="76">
        <v>4.25</v>
      </c>
      <c r="N126" s="76">
        <v>1.18</v>
      </c>
      <c r="O126" s="76">
        <v>45826.92</v>
      </c>
      <c r="P126" s="76">
        <v>114.09</v>
      </c>
      <c r="Q126" s="76">
        <v>0</v>
      </c>
      <c r="R126" s="76">
        <v>52.283933028</v>
      </c>
      <c r="S126" s="76">
        <v>0.02</v>
      </c>
      <c r="T126" s="76">
        <v>0</v>
      </c>
      <c r="U126" s="76">
        <v>0</v>
      </c>
    </row>
    <row r="127" spans="2:21">
      <c r="B127" t="s">
        <v>720</v>
      </c>
      <c r="C127" t="s">
        <v>721</v>
      </c>
      <c r="D127" t="s">
        <v>103</v>
      </c>
      <c r="E127" t="s">
        <v>126</v>
      </c>
      <c r="F127" t="s">
        <v>719</v>
      </c>
      <c r="G127" t="s">
        <v>430</v>
      </c>
      <c r="H127" t="s">
        <v>716</v>
      </c>
      <c r="I127" t="s">
        <v>152</v>
      </c>
      <c r="J127" t="s">
        <v>445</v>
      </c>
      <c r="K127" s="76">
        <v>2.5299999999999998</v>
      </c>
      <c r="L127" t="s">
        <v>105</v>
      </c>
      <c r="M127" s="76">
        <v>4.5999999999999996</v>
      </c>
      <c r="N127" s="76">
        <v>1.1299999999999999</v>
      </c>
      <c r="O127" s="76">
        <v>7841208.4199999999</v>
      </c>
      <c r="P127" s="76">
        <v>110.94</v>
      </c>
      <c r="Q127" s="76">
        <v>0</v>
      </c>
      <c r="R127" s="76">
        <v>8699.0366211479995</v>
      </c>
      <c r="S127" s="76">
        <v>1.82</v>
      </c>
      <c r="T127" s="76">
        <v>0.44</v>
      </c>
      <c r="U127" s="76">
        <v>0.08</v>
      </c>
    </row>
    <row r="128" spans="2:21">
      <c r="B128" t="s">
        <v>722</v>
      </c>
      <c r="C128" t="s">
        <v>723</v>
      </c>
      <c r="D128" t="s">
        <v>103</v>
      </c>
      <c r="E128" t="s">
        <v>126</v>
      </c>
      <c r="F128" t="s">
        <v>719</v>
      </c>
      <c r="G128" t="s">
        <v>430</v>
      </c>
      <c r="H128" t="s">
        <v>716</v>
      </c>
      <c r="I128" t="s">
        <v>152</v>
      </c>
      <c r="J128" t="s">
        <v>724</v>
      </c>
      <c r="K128" s="76">
        <v>6.06</v>
      </c>
      <c r="L128" t="s">
        <v>105</v>
      </c>
      <c r="M128" s="76">
        <v>3.06</v>
      </c>
      <c r="N128" s="76">
        <v>1.88</v>
      </c>
      <c r="O128" s="76">
        <v>2436973</v>
      </c>
      <c r="P128" s="76">
        <v>108</v>
      </c>
      <c r="Q128" s="76">
        <v>0</v>
      </c>
      <c r="R128" s="76">
        <v>2631.93084</v>
      </c>
      <c r="S128" s="76">
        <v>0.82</v>
      </c>
      <c r="T128" s="76">
        <v>0.13</v>
      </c>
      <c r="U128" s="76">
        <v>0.02</v>
      </c>
    </row>
    <row r="129" spans="2:21">
      <c r="B129" t="s">
        <v>725</v>
      </c>
      <c r="C129" t="s">
        <v>726</v>
      </c>
      <c r="D129" t="s">
        <v>103</v>
      </c>
      <c r="E129" t="s">
        <v>126</v>
      </c>
      <c r="F129" t="s">
        <v>727</v>
      </c>
      <c r="G129" t="s">
        <v>430</v>
      </c>
      <c r="H129" t="s">
        <v>709</v>
      </c>
      <c r="I129" t="s">
        <v>153</v>
      </c>
      <c r="J129" t="s">
        <v>445</v>
      </c>
      <c r="K129" s="76">
        <v>3.99</v>
      </c>
      <c r="L129" t="s">
        <v>105</v>
      </c>
      <c r="M129" s="76">
        <v>3.25</v>
      </c>
      <c r="N129" s="76">
        <v>1.54</v>
      </c>
      <c r="O129" s="76">
        <v>2694500</v>
      </c>
      <c r="P129" s="76">
        <v>106.21</v>
      </c>
      <c r="Q129" s="76">
        <v>0</v>
      </c>
      <c r="R129" s="76">
        <v>2861.82845</v>
      </c>
      <c r="S129" s="76">
        <v>2.0499999999999998</v>
      </c>
      <c r="T129" s="76">
        <v>0.14000000000000001</v>
      </c>
      <c r="U129" s="76">
        <v>0.03</v>
      </c>
    </row>
    <row r="130" spans="2:21">
      <c r="B130" t="s">
        <v>728</v>
      </c>
      <c r="C130" t="s">
        <v>729</v>
      </c>
      <c r="D130" t="s">
        <v>103</v>
      </c>
      <c r="E130" t="s">
        <v>126</v>
      </c>
      <c r="F130" t="s">
        <v>727</v>
      </c>
      <c r="G130" t="s">
        <v>430</v>
      </c>
      <c r="H130" t="s">
        <v>709</v>
      </c>
      <c r="I130" t="s">
        <v>153</v>
      </c>
      <c r="J130" t="s">
        <v>399</v>
      </c>
      <c r="K130" s="76">
        <v>1.25</v>
      </c>
      <c r="L130" t="s">
        <v>105</v>
      </c>
      <c r="M130" s="76">
        <v>4.45</v>
      </c>
      <c r="N130" s="76">
        <v>1.35</v>
      </c>
      <c r="O130" s="76">
        <v>599469.55000000005</v>
      </c>
      <c r="P130" s="76">
        <v>106.96</v>
      </c>
      <c r="Q130" s="76">
        <v>0</v>
      </c>
      <c r="R130" s="76">
        <v>641.19263067999998</v>
      </c>
      <c r="S130" s="76">
        <v>0.6</v>
      </c>
      <c r="T130" s="76">
        <v>0.03</v>
      </c>
      <c r="U130" s="76">
        <v>0.01</v>
      </c>
    </row>
    <row r="131" spans="2:21">
      <c r="B131" t="s">
        <v>730</v>
      </c>
      <c r="C131" t="s">
        <v>731</v>
      </c>
      <c r="D131" t="s">
        <v>103</v>
      </c>
      <c r="E131" t="s">
        <v>126</v>
      </c>
      <c r="F131" t="s">
        <v>540</v>
      </c>
      <c r="G131" t="s">
        <v>392</v>
      </c>
      <c r="H131" t="s">
        <v>716</v>
      </c>
      <c r="I131" t="s">
        <v>152</v>
      </c>
      <c r="J131" t="s">
        <v>512</v>
      </c>
      <c r="K131" s="76">
        <v>3.89</v>
      </c>
      <c r="L131" t="s">
        <v>105</v>
      </c>
      <c r="M131" s="76">
        <v>5.0999999999999996</v>
      </c>
      <c r="N131" s="76">
        <v>1.1200000000000001</v>
      </c>
      <c r="O131" s="76">
        <v>22906023</v>
      </c>
      <c r="P131" s="76">
        <v>139.35</v>
      </c>
      <c r="Q131" s="76">
        <v>349.33321999999998</v>
      </c>
      <c r="R131" s="76">
        <v>32268.876270500001</v>
      </c>
      <c r="S131" s="76">
        <v>2</v>
      </c>
      <c r="T131" s="76">
        <v>1.63</v>
      </c>
      <c r="U131" s="76">
        <v>0.28999999999999998</v>
      </c>
    </row>
    <row r="132" spans="2:21">
      <c r="B132" t="s">
        <v>732</v>
      </c>
      <c r="C132" t="s">
        <v>733</v>
      </c>
      <c r="D132" t="s">
        <v>103</v>
      </c>
      <c r="E132" t="s">
        <v>126</v>
      </c>
      <c r="F132" t="s">
        <v>734</v>
      </c>
      <c r="G132" t="s">
        <v>115</v>
      </c>
      <c r="H132" t="s">
        <v>716</v>
      </c>
      <c r="I132" t="s">
        <v>152</v>
      </c>
      <c r="J132" t="s">
        <v>423</v>
      </c>
      <c r="K132" s="76">
        <v>2.62</v>
      </c>
      <c r="L132" t="s">
        <v>105</v>
      </c>
      <c r="M132" s="76">
        <v>4.5999999999999996</v>
      </c>
      <c r="N132" s="76">
        <v>1.39</v>
      </c>
      <c r="O132" s="76">
        <v>0.12</v>
      </c>
      <c r="P132" s="76">
        <v>130.52000000000001</v>
      </c>
      <c r="Q132" s="76">
        <v>0</v>
      </c>
      <c r="R132" s="76">
        <v>1.5662400000000001E-4</v>
      </c>
      <c r="S132" s="76">
        <v>0</v>
      </c>
      <c r="T132" s="76">
        <v>0</v>
      </c>
      <c r="U132" s="76">
        <v>0</v>
      </c>
    </row>
    <row r="133" spans="2:21">
      <c r="B133" t="s">
        <v>735</v>
      </c>
      <c r="C133" t="s">
        <v>736</v>
      </c>
      <c r="D133" t="s">
        <v>103</v>
      </c>
      <c r="E133" t="s">
        <v>126</v>
      </c>
      <c r="F133" t="s">
        <v>734</v>
      </c>
      <c r="G133" t="s">
        <v>115</v>
      </c>
      <c r="H133" t="s">
        <v>716</v>
      </c>
      <c r="I133" t="s">
        <v>152</v>
      </c>
      <c r="J133" t="s">
        <v>445</v>
      </c>
      <c r="K133" s="76">
        <v>2.82</v>
      </c>
      <c r="L133" t="s">
        <v>105</v>
      </c>
      <c r="M133" s="76">
        <v>4.5</v>
      </c>
      <c r="N133" s="76">
        <v>1.48</v>
      </c>
      <c r="O133" s="76">
        <v>0.33</v>
      </c>
      <c r="P133" s="76">
        <v>131.16999999999999</v>
      </c>
      <c r="Q133" s="76">
        <v>0</v>
      </c>
      <c r="R133" s="76">
        <v>4.3286099999999999E-4</v>
      </c>
      <c r="S133" s="76">
        <v>0</v>
      </c>
      <c r="T133" s="76">
        <v>0</v>
      </c>
      <c r="U133" s="76">
        <v>0</v>
      </c>
    </row>
    <row r="134" spans="2:21">
      <c r="B134" t="s">
        <v>737</v>
      </c>
      <c r="C134" t="s">
        <v>738</v>
      </c>
      <c r="D134" t="s">
        <v>103</v>
      </c>
      <c r="E134" t="s">
        <v>126</v>
      </c>
      <c r="F134" t="s">
        <v>739</v>
      </c>
      <c r="G134" t="s">
        <v>430</v>
      </c>
      <c r="H134" t="s">
        <v>709</v>
      </c>
      <c r="I134" t="s">
        <v>153</v>
      </c>
      <c r="J134" t="s">
        <v>531</v>
      </c>
      <c r="K134" s="76">
        <v>2.2000000000000002</v>
      </c>
      <c r="L134" t="s">
        <v>105</v>
      </c>
      <c r="M134" s="76">
        <v>4.5999999999999996</v>
      </c>
      <c r="N134" s="76">
        <v>1.1399999999999999</v>
      </c>
      <c r="O134" s="76">
        <v>2449165.7599999998</v>
      </c>
      <c r="P134" s="76">
        <v>129.72999999999999</v>
      </c>
      <c r="Q134" s="76">
        <v>0</v>
      </c>
      <c r="R134" s="76">
        <v>3177.3027404479999</v>
      </c>
      <c r="S134" s="76">
        <v>0.64</v>
      </c>
      <c r="T134" s="76">
        <v>0.16</v>
      </c>
      <c r="U134" s="76">
        <v>0.03</v>
      </c>
    </row>
    <row r="135" spans="2:21">
      <c r="B135" t="s">
        <v>740</v>
      </c>
      <c r="C135" t="s">
        <v>741</v>
      </c>
      <c r="D135" t="s">
        <v>103</v>
      </c>
      <c r="E135" t="s">
        <v>126</v>
      </c>
      <c r="F135" t="s">
        <v>742</v>
      </c>
      <c r="G135" t="s">
        <v>430</v>
      </c>
      <c r="H135" t="s">
        <v>716</v>
      </c>
      <c r="I135" t="s">
        <v>152</v>
      </c>
      <c r="J135" t="s">
        <v>743</v>
      </c>
      <c r="K135" s="76">
        <v>1.7</v>
      </c>
      <c r="L135" t="s">
        <v>105</v>
      </c>
      <c r="M135" s="76">
        <v>5.4</v>
      </c>
      <c r="N135" s="76">
        <v>0.98</v>
      </c>
      <c r="O135" s="76">
        <v>856312.22</v>
      </c>
      <c r="P135" s="76">
        <v>129.97</v>
      </c>
      <c r="Q135" s="76">
        <v>0</v>
      </c>
      <c r="R135" s="76">
        <v>1112.948992334</v>
      </c>
      <c r="S135" s="76">
        <v>0.42</v>
      </c>
      <c r="T135" s="76">
        <v>0.06</v>
      </c>
      <c r="U135" s="76">
        <v>0.01</v>
      </c>
    </row>
    <row r="136" spans="2:21">
      <c r="B136" t="s">
        <v>744</v>
      </c>
      <c r="C136" t="s">
        <v>745</v>
      </c>
      <c r="D136" t="s">
        <v>103</v>
      </c>
      <c r="E136" t="s">
        <v>126</v>
      </c>
      <c r="F136" t="s">
        <v>746</v>
      </c>
      <c r="G136" t="s">
        <v>430</v>
      </c>
      <c r="H136" t="s">
        <v>716</v>
      </c>
      <c r="I136" t="s">
        <v>152</v>
      </c>
      <c r="J136" t="s">
        <v>747</v>
      </c>
      <c r="K136" s="76">
        <v>7.83</v>
      </c>
      <c r="L136" t="s">
        <v>105</v>
      </c>
      <c r="M136" s="76">
        <v>2.81</v>
      </c>
      <c r="N136" s="76">
        <v>2.73</v>
      </c>
      <c r="O136" s="76">
        <v>125528</v>
      </c>
      <c r="P136" s="76">
        <v>101.43</v>
      </c>
      <c r="Q136" s="76">
        <v>0</v>
      </c>
      <c r="R136" s="76">
        <v>127.3230504</v>
      </c>
      <c r="S136" s="76">
        <v>0.02</v>
      </c>
      <c r="T136" s="76">
        <v>0.01</v>
      </c>
      <c r="U136" s="76">
        <v>0</v>
      </c>
    </row>
    <row r="137" spans="2:21">
      <c r="B137" t="s">
        <v>748</v>
      </c>
      <c r="C137" t="s">
        <v>749</v>
      </c>
      <c r="D137" t="s">
        <v>103</v>
      </c>
      <c r="E137" t="s">
        <v>126</v>
      </c>
      <c r="F137" t="s">
        <v>746</v>
      </c>
      <c r="G137" t="s">
        <v>430</v>
      </c>
      <c r="H137" t="s">
        <v>716</v>
      </c>
      <c r="I137" t="s">
        <v>152</v>
      </c>
      <c r="J137" t="s">
        <v>750</v>
      </c>
      <c r="K137" s="76">
        <v>5.73</v>
      </c>
      <c r="L137" t="s">
        <v>105</v>
      </c>
      <c r="M137" s="76">
        <v>3.7</v>
      </c>
      <c r="N137" s="76">
        <v>1.85</v>
      </c>
      <c r="O137" s="76">
        <v>11758153.800000001</v>
      </c>
      <c r="P137" s="76">
        <v>110.92</v>
      </c>
      <c r="Q137" s="76">
        <v>0</v>
      </c>
      <c r="R137" s="76">
        <v>13042.144194959999</v>
      </c>
      <c r="S137" s="76">
        <v>1.86</v>
      </c>
      <c r="T137" s="76">
        <v>0.66</v>
      </c>
      <c r="U137" s="76">
        <v>0.12</v>
      </c>
    </row>
    <row r="138" spans="2:21">
      <c r="B138" t="s">
        <v>751</v>
      </c>
      <c r="C138" t="s">
        <v>752</v>
      </c>
      <c r="D138" t="s">
        <v>103</v>
      </c>
      <c r="E138" t="s">
        <v>126</v>
      </c>
      <c r="F138" t="s">
        <v>746</v>
      </c>
      <c r="G138" t="s">
        <v>430</v>
      </c>
      <c r="H138" t="s">
        <v>716</v>
      </c>
      <c r="I138" t="s">
        <v>152</v>
      </c>
      <c r="J138" t="s">
        <v>753</v>
      </c>
      <c r="K138" s="76">
        <v>5.74</v>
      </c>
      <c r="L138" t="s">
        <v>105</v>
      </c>
      <c r="M138" s="76">
        <v>2.85</v>
      </c>
      <c r="N138" s="76">
        <v>1.22</v>
      </c>
      <c r="O138" s="76">
        <v>9438741</v>
      </c>
      <c r="P138" s="76">
        <v>112.1</v>
      </c>
      <c r="Q138" s="76">
        <v>0</v>
      </c>
      <c r="R138" s="76">
        <v>10580.828661</v>
      </c>
      <c r="S138" s="76">
        <v>1.38</v>
      </c>
      <c r="T138" s="76">
        <v>0.53</v>
      </c>
      <c r="U138" s="76">
        <v>0.1</v>
      </c>
    </row>
    <row r="139" spans="2:21">
      <c r="B139" t="s">
        <v>754</v>
      </c>
      <c r="C139" t="s">
        <v>755</v>
      </c>
      <c r="D139" t="s">
        <v>103</v>
      </c>
      <c r="E139" t="s">
        <v>126</v>
      </c>
      <c r="F139" t="s">
        <v>756</v>
      </c>
      <c r="G139" t="s">
        <v>430</v>
      </c>
      <c r="H139" t="s">
        <v>716</v>
      </c>
      <c r="I139" t="s">
        <v>152</v>
      </c>
      <c r="J139" t="s">
        <v>757</v>
      </c>
      <c r="K139" s="76">
        <v>2.09</v>
      </c>
      <c r="L139" t="s">
        <v>105</v>
      </c>
      <c r="M139" s="76">
        <v>4.4000000000000004</v>
      </c>
      <c r="N139" s="76">
        <v>1.07</v>
      </c>
      <c r="O139" s="76">
        <v>4019583.27</v>
      </c>
      <c r="P139" s="76">
        <v>109.44</v>
      </c>
      <c r="Q139" s="76">
        <v>0</v>
      </c>
      <c r="R139" s="76">
        <v>4399.0319306880001</v>
      </c>
      <c r="S139" s="76">
        <v>2.27</v>
      </c>
      <c r="T139" s="76">
        <v>0.22</v>
      </c>
      <c r="U139" s="76">
        <v>0.04</v>
      </c>
    </row>
    <row r="140" spans="2:21">
      <c r="B140" t="s">
        <v>758</v>
      </c>
      <c r="C140" t="s">
        <v>759</v>
      </c>
      <c r="D140" t="s">
        <v>103</v>
      </c>
      <c r="E140" t="s">
        <v>126</v>
      </c>
      <c r="F140" t="s">
        <v>682</v>
      </c>
      <c r="G140" t="s">
        <v>430</v>
      </c>
      <c r="H140" t="s">
        <v>716</v>
      </c>
      <c r="I140" t="s">
        <v>152</v>
      </c>
      <c r="J140" t="s">
        <v>445</v>
      </c>
      <c r="K140" s="76">
        <v>0.15</v>
      </c>
      <c r="L140" t="s">
        <v>105</v>
      </c>
      <c r="M140" s="76">
        <v>5</v>
      </c>
      <c r="N140" s="76">
        <v>1.94</v>
      </c>
      <c r="O140" s="76">
        <v>2444096.46</v>
      </c>
      <c r="P140" s="76">
        <v>124.76</v>
      </c>
      <c r="Q140" s="76">
        <v>0</v>
      </c>
      <c r="R140" s="76">
        <v>3049.2547434960002</v>
      </c>
      <c r="S140" s="76">
        <v>0.87</v>
      </c>
      <c r="T140" s="76">
        <v>0.15</v>
      </c>
      <c r="U140" s="76">
        <v>0.03</v>
      </c>
    </row>
    <row r="141" spans="2:21">
      <c r="B141" t="s">
        <v>760</v>
      </c>
      <c r="C141" t="s">
        <v>761</v>
      </c>
      <c r="D141" t="s">
        <v>103</v>
      </c>
      <c r="E141" t="s">
        <v>126</v>
      </c>
      <c r="F141" t="s">
        <v>712</v>
      </c>
      <c r="G141" t="s">
        <v>430</v>
      </c>
      <c r="H141" t="s">
        <v>762</v>
      </c>
      <c r="I141" t="s">
        <v>152</v>
      </c>
      <c r="J141" t="s">
        <v>512</v>
      </c>
      <c r="K141" s="76">
        <v>0.25</v>
      </c>
      <c r="L141" t="s">
        <v>105</v>
      </c>
      <c r="M141" s="76">
        <v>5.5</v>
      </c>
      <c r="N141" s="76">
        <v>2.57</v>
      </c>
      <c r="O141" s="76">
        <v>156944.6</v>
      </c>
      <c r="P141" s="76">
        <v>121.81</v>
      </c>
      <c r="Q141" s="76">
        <v>0</v>
      </c>
      <c r="R141" s="76">
        <v>191.17421726000001</v>
      </c>
      <c r="S141" s="76">
        <v>0.26</v>
      </c>
      <c r="T141" s="76">
        <v>0.01</v>
      </c>
      <c r="U141" s="76">
        <v>0</v>
      </c>
    </row>
    <row r="142" spans="2:21">
      <c r="B142" t="s">
        <v>763</v>
      </c>
      <c r="C142" t="s">
        <v>764</v>
      </c>
      <c r="D142" t="s">
        <v>103</v>
      </c>
      <c r="E142" t="s">
        <v>126</v>
      </c>
      <c r="F142" t="s">
        <v>765</v>
      </c>
      <c r="G142" t="s">
        <v>430</v>
      </c>
      <c r="H142" t="s">
        <v>766</v>
      </c>
      <c r="I142" t="s">
        <v>153</v>
      </c>
      <c r="J142" t="s">
        <v>767</v>
      </c>
      <c r="K142" s="76">
        <v>1.22</v>
      </c>
      <c r="L142" t="s">
        <v>105</v>
      </c>
      <c r="M142" s="76">
        <v>5.6</v>
      </c>
      <c r="N142" s="76">
        <v>1.56</v>
      </c>
      <c r="O142" s="76">
        <v>1866138.37</v>
      </c>
      <c r="P142" s="76">
        <v>111.53</v>
      </c>
      <c r="Q142" s="76">
        <v>0</v>
      </c>
      <c r="R142" s="76">
        <v>2081.304124061</v>
      </c>
      <c r="S142" s="76">
        <v>0.98</v>
      </c>
      <c r="T142" s="76">
        <v>0.1</v>
      </c>
      <c r="U142" s="76">
        <v>0.02</v>
      </c>
    </row>
    <row r="143" spans="2:21">
      <c r="B143" t="s">
        <v>768</v>
      </c>
      <c r="C143" t="s">
        <v>769</v>
      </c>
      <c r="D143" t="s">
        <v>103</v>
      </c>
      <c r="E143" t="s">
        <v>126</v>
      </c>
      <c r="F143" t="s">
        <v>770</v>
      </c>
      <c r="G143" t="s">
        <v>130</v>
      </c>
      <c r="H143" t="s">
        <v>766</v>
      </c>
      <c r="I143" t="s">
        <v>153</v>
      </c>
      <c r="J143" t="s">
        <v>445</v>
      </c>
      <c r="K143" s="76">
        <v>0.89</v>
      </c>
      <c r="L143" t="s">
        <v>105</v>
      </c>
      <c r="M143" s="76">
        <v>4.2</v>
      </c>
      <c r="N143" s="76">
        <v>2.13</v>
      </c>
      <c r="O143" s="76">
        <v>1207501.23</v>
      </c>
      <c r="P143" s="76">
        <v>103.16</v>
      </c>
      <c r="Q143" s="76">
        <v>0</v>
      </c>
      <c r="R143" s="76">
        <v>1245.6582688680001</v>
      </c>
      <c r="S143" s="76">
        <v>0.38</v>
      </c>
      <c r="T143" s="76">
        <v>0.06</v>
      </c>
      <c r="U143" s="76">
        <v>0.01</v>
      </c>
    </row>
    <row r="144" spans="2:21">
      <c r="B144" t="s">
        <v>771</v>
      </c>
      <c r="C144" t="s">
        <v>772</v>
      </c>
      <c r="D144" t="s">
        <v>103</v>
      </c>
      <c r="E144" t="s">
        <v>126</v>
      </c>
      <c r="F144" t="s">
        <v>773</v>
      </c>
      <c r="G144" t="s">
        <v>430</v>
      </c>
      <c r="H144" t="s">
        <v>766</v>
      </c>
      <c r="I144" t="s">
        <v>153</v>
      </c>
      <c r="J144" t="s">
        <v>445</v>
      </c>
      <c r="K144" s="76">
        <v>1.79</v>
      </c>
      <c r="L144" t="s">
        <v>105</v>
      </c>
      <c r="M144" s="76">
        <v>4.8</v>
      </c>
      <c r="N144" s="76">
        <v>1.2</v>
      </c>
      <c r="O144" s="76">
        <v>2974150</v>
      </c>
      <c r="P144" s="76">
        <v>106.61</v>
      </c>
      <c r="Q144" s="76">
        <v>0</v>
      </c>
      <c r="R144" s="76">
        <v>3170.7413150000002</v>
      </c>
      <c r="S144" s="76">
        <v>1.1200000000000001</v>
      </c>
      <c r="T144" s="76">
        <v>0.16</v>
      </c>
      <c r="U144" s="76">
        <v>0.03</v>
      </c>
    </row>
    <row r="145" spans="2:21">
      <c r="B145" t="s">
        <v>774</v>
      </c>
      <c r="C145" t="s">
        <v>775</v>
      </c>
      <c r="D145" t="s">
        <v>103</v>
      </c>
      <c r="E145" t="s">
        <v>126</v>
      </c>
      <c r="F145" t="s">
        <v>776</v>
      </c>
      <c r="G145" t="s">
        <v>430</v>
      </c>
      <c r="H145" t="s">
        <v>762</v>
      </c>
      <c r="I145" t="s">
        <v>152</v>
      </c>
      <c r="J145" t="s">
        <v>445</v>
      </c>
      <c r="K145" s="76">
        <v>1.6</v>
      </c>
      <c r="L145" t="s">
        <v>105</v>
      </c>
      <c r="M145" s="76">
        <v>4.8499999999999996</v>
      </c>
      <c r="N145" s="76">
        <v>1.51</v>
      </c>
      <c r="O145" s="76">
        <v>2244842.04</v>
      </c>
      <c r="P145" s="76">
        <v>128.41</v>
      </c>
      <c r="Q145" s="76">
        <v>0</v>
      </c>
      <c r="R145" s="76">
        <v>2882.6016635639999</v>
      </c>
      <c r="S145" s="76">
        <v>1.1000000000000001</v>
      </c>
      <c r="T145" s="76">
        <v>0.15</v>
      </c>
      <c r="U145" s="76">
        <v>0.03</v>
      </c>
    </row>
    <row r="146" spans="2:21">
      <c r="B146" t="s">
        <v>777</v>
      </c>
      <c r="C146" t="s">
        <v>778</v>
      </c>
      <c r="D146" t="s">
        <v>103</v>
      </c>
      <c r="E146" t="s">
        <v>126</v>
      </c>
      <c r="F146" t="s">
        <v>779</v>
      </c>
      <c r="G146" t="s">
        <v>535</v>
      </c>
      <c r="H146" t="s">
        <v>762</v>
      </c>
      <c r="I146" t="s">
        <v>152</v>
      </c>
      <c r="J146" t="s">
        <v>445</v>
      </c>
      <c r="K146" s="76">
        <v>1.45</v>
      </c>
      <c r="L146" t="s">
        <v>105</v>
      </c>
      <c r="M146" s="76">
        <v>4.8</v>
      </c>
      <c r="N146" s="76">
        <v>1.41</v>
      </c>
      <c r="O146" s="76">
        <v>7486720.9699999997</v>
      </c>
      <c r="P146" s="76">
        <v>124.08</v>
      </c>
      <c r="Q146" s="76">
        <v>0</v>
      </c>
      <c r="R146" s="76">
        <v>9289.5233795759996</v>
      </c>
      <c r="S146" s="76">
        <v>1.22</v>
      </c>
      <c r="T146" s="76">
        <v>0.47</v>
      </c>
      <c r="U146" s="76">
        <v>0.08</v>
      </c>
    </row>
    <row r="147" spans="2:21">
      <c r="B147" t="s">
        <v>780</v>
      </c>
      <c r="C147" t="s">
        <v>781</v>
      </c>
      <c r="D147" t="s">
        <v>103</v>
      </c>
      <c r="E147" t="s">
        <v>126</v>
      </c>
      <c r="F147" t="s">
        <v>782</v>
      </c>
      <c r="G147" t="s">
        <v>430</v>
      </c>
      <c r="H147" t="s">
        <v>762</v>
      </c>
      <c r="I147" t="s">
        <v>152</v>
      </c>
      <c r="J147" t="s">
        <v>553</v>
      </c>
      <c r="K147" s="76">
        <v>1.1299999999999999</v>
      </c>
      <c r="L147" t="s">
        <v>105</v>
      </c>
      <c r="M147" s="76">
        <v>6.4</v>
      </c>
      <c r="N147" s="76">
        <v>2.81</v>
      </c>
      <c r="O147" s="76">
        <v>402153.31</v>
      </c>
      <c r="P147" s="76">
        <v>115</v>
      </c>
      <c r="Q147" s="76">
        <v>0</v>
      </c>
      <c r="R147" s="76">
        <v>462.47630650000002</v>
      </c>
      <c r="S147" s="76">
        <v>0.59</v>
      </c>
      <c r="T147" s="76">
        <v>0.02</v>
      </c>
      <c r="U147" s="76">
        <v>0</v>
      </c>
    </row>
    <row r="148" spans="2:21">
      <c r="B148" t="s">
        <v>783</v>
      </c>
      <c r="C148" t="s">
        <v>784</v>
      </c>
      <c r="D148" t="s">
        <v>103</v>
      </c>
      <c r="E148" t="s">
        <v>126</v>
      </c>
      <c r="F148" t="s">
        <v>782</v>
      </c>
      <c r="G148" t="s">
        <v>430</v>
      </c>
      <c r="H148" t="s">
        <v>762</v>
      </c>
      <c r="I148" t="s">
        <v>152</v>
      </c>
      <c r="J148" t="s">
        <v>512</v>
      </c>
      <c r="K148" s="76">
        <v>2.13</v>
      </c>
      <c r="L148" t="s">
        <v>105</v>
      </c>
      <c r="M148" s="76">
        <v>5.4</v>
      </c>
      <c r="N148" s="76">
        <v>2.41</v>
      </c>
      <c r="O148" s="76">
        <v>463148.56</v>
      </c>
      <c r="P148" s="76">
        <v>107.46</v>
      </c>
      <c r="Q148" s="76">
        <v>0</v>
      </c>
      <c r="R148" s="76">
        <v>497.69944257600002</v>
      </c>
      <c r="S148" s="76">
        <v>0.74</v>
      </c>
      <c r="T148" s="76">
        <v>0.03</v>
      </c>
      <c r="U148" s="76">
        <v>0</v>
      </c>
    </row>
    <row r="149" spans="2:21">
      <c r="B149" t="s">
        <v>785</v>
      </c>
      <c r="C149" t="s">
        <v>786</v>
      </c>
      <c r="D149" t="s">
        <v>103</v>
      </c>
      <c r="E149" t="s">
        <v>126</v>
      </c>
      <c r="F149" t="s">
        <v>782</v>
      </c>
      <c r="G149" t="s">
        <v>430</v>
      </c>
      <c r="H149" t="s">
        <v>762</v>
      </c>
      <c r="I149" t="s">
        <v>152</v>
      </c>
      <c r="J149" t="s">
        <v>399</v>
      </c>
      <c r="K149" s="76">
        <v>2.85</v>
      </c>
      <c r="L149" t="s">
        <v>105</v>
      </c>
      <c r="M149" s="76">
        <v>2.5</v>
      </c>
      <c r="N149" s="76">
        <v>4.8</v>
      </c>
      <c r="O149" s="76">
        <v>3960000</v>
      </c>
      <c r="P149" s="76">
        <v>94.17</v>
      </c>
      <c r="Q149" s="76">
        <v>0</v>
      </c>
      <c r="R149" s="76">
        <v>3729.1320000000001</v>
      </c>
      <c r="S149" s="76">
        <v>0.93</v>
      </c>
      <c r="T149" s="76">
        <v>0.19</v>
      </c>
      <c r="U149" s="76">
        <v>0.03</v>
      </c>
    </row>
    <row r="150" spans="2:21">
      <c r="B150" t="s">
        <v>787</v>
      </c>
      <c r="C150" t="s">
        <v>788</v>
      </c>
      <c r="D150" t="s">
        <v>103</v>
      </c>
      <c r="E150" t="s">
        <v>126</v>
      </c>
      <c r="F150" t="s">
        <v>789</v>
      </c>
      <c r="G150" t="s">
        <v>115</v>
      </c>
      <c r="H150" t="s">
        <v>762</v>
      </c>
      <c r="I150" t="s">
        <v>152</v>
      </c>
      <c r="J150" t="s">
        <v>512</v>
      </c>
      <c r="K150" s="76">
        <v>0.56999999999999995</v>
      </c>
      <c r="L150" t="s">
        <v>105</v>
      </c>
      <c r="M150" s="76">
        <v>5.3</v>
      </c>
      <c r="N150" s="76">
        <v>2.63</v>
      </c>
      <c r="O150" s="76">
        <v>440030.83</v>
      </c>
      <c r="P150" s="76">
        <v>124.4</v>
      </c>
      <c r="Q150" s="76">
        <v>0</v>
      </c>
      <c r="R150" s="76">
        <v>547.39835252</v>
      </c>
      <c r="S150" s="76">
        <v>0.87</v>
      </c>
      <c r="T150" s="76">
        <v>0.03</v>
      </c>
      <c r="U150" s="76">
        <v>0</v>
      </c>
    </row>
    <row r="151" spans="2:21">
      <c r="B151" t="s">
        <v>790</v>
      </c>
      <c r="C151" t="s">
        <v>791</v>
      </c>
      <c r="D151" t="s">
        <v>103</v>
      </c>
      <c r="E151" t="s">
        <v>126</v>
      </c>
      <c r="F151" t="s">
        <v>789</v>
      </c>
      <c r="G151" t="s">
        <v>115</v>
      </c>
      <c r="H151" t="s">
        <v>762</v>
      </c>
      <c r="I151" t="s">
        <v>152</v>
      </c>
      <c r="J151" t="s">
        <v>445</v>
      </c>
      <c r="K151" s="76">
        <v>1.93</v>
      </c>
      <c r="L151" t="s">
        <v>105</v>
      </c>
      <c r="M151" s="76">
        <v>5</v>
      </c>
      <c r="N151" s="76">
        <v>1.25</v>
      </c>
      <c r="O151" s="76">
        <v>2088</v>
      </c>
      <c r="P151" s="76">
        <v>106.2</v>
      </c>
      <c r="Q151" s="76">
        <v>2.6100000000000002E-2</v>
      </c>
      <c r="R151" s="76">
        <v>2.2435559999999999</v>
      </c>
      <c r="S151" s="76">
        <v>0</v>
      </c>
      <c r="T151" s="76">
        <v>0</v>
      </c>
      <c r="U151" s="76">
        <v>0</v>
      </c>
    </row>
    <row r="152" spans="2:21">
      <c r="B152" t="s">
        <v>792</v>
      </c>
      <c r="C152" t="s">
        <v>793</v>
      </c>
      <c r="D152" t="s">
        <v>103</v>
      </c>
      <c r="E152" t="s">
        <v>126</v>
      </c>
      <c r="F152" t="s">
        <v>673</v>
      </c>
      <c r="G152" t="s">
        <v>392</v>
      </c>
      <c r="H152" t="s">
        <v>762</v>
      </c>
      <c r="I152" t="s">
        <v>152</v>
      </c>
      <c r="J152" t="s">
        <v>794</v>
      </c>
      <c r="K152" s="76">
        <v>2.66</v>
      </c>
      <c r="L152" t="s">
        <v>105</v>
      </c>
      <c r="M152" s="76">
        <v>2.4</v>
      </c>
      <c r="N152" s="76">
        <v>1.08</v>
      </c>
      <c r="O152" s="76">
        <v>1443943</v>
      </c>
      <c r="P152" s="76">
        <v>105</v>
      </c>
      <c r="Q152" s="76">
        <v>0</v>
      </c>
      <c r="R152" s="76">
        <v>1516.1401499999999</v>
      </c>
      <c r="S152" s="76">
        <v>1.1100000000000001</v>
      </c>
      <c r="T152" s="76">
        <v>0.08</v>
      </c>
      <c r="U152" s="76">
        <v>0.01</v>
      </c>
    </row>
    <row r="153" spans="2:21">
      <c r="B153" t="s">
        <v>795</v>
      </c>
      <c r="C153" t="s">
        <v>796</v>
      </c>
      <c r="D153" t="s">
        <v>103</v>
      </c>
      <c r="E153" t="s">
        <v>126</v>
      </c>
      <c r="F153" t="s">
        <v>797</v>
      </c>
      <c r="G153" t="s">
        <v>430</v>
      </c>
      <c r="H153" t="s">
        <v>766</v>
      </c>
      <c r="I153" t="s">
        <v>153</v>
      </c>
      <c r="J153" t="s">
        <v>423</v>
      </c>
      <c r="K153" s="76">
        <v>0.25</v>
      </c>
      <c r="L153" t="s">
        <v>105</v>
      </c>
      <c r="M153" s="76">
        <v>5.35</v>
      </c>
      <c r="N153" s="76">
        <v>2.23</v>
      </c>
      <c r="O153" s="76">
        <v>454565.19</v>
      </c>
      <c r="P153" s="76">
        <v>125.33</v>
      </c>
      <c r="Q153" s="76">
        <v>0</v>
      </c>
      <c r="R153" s="76">
        <v>569.70655262699995</v>
      </c>
      <c r="S153" s="76">
        <v>0.25</v>
      </c>
      <c r="T153" s="76">
        <v>0.03</v>
      </c>
      <c r="U153" s="76">
        <v>0.01</v>
      </c>
    </row>
    <row r="154" spans="2:21">
      <c r="B154" t="s">
        <v>798</v>
      </c>
      <c r="C154" t="s">
        <v>799</v>
      </c>
      <c r="D154" t="s">
        <v>103</v>
      </c>
      <c r="E154" t="s">
        <v>126</v>
      </c>
      <c r="F154" t="s">
        <v>797</v>
      </c>
      <c r="G154" t="s">
        <v>430</v>
      </c>
      <c r="H154" t="s">
        <v>766</v>
      </c>
      <c r="I154" t="s">
        <v>153</v>
      </c>
      <c r="J154" t="s">
        <v>800</v>
      </c>
      <c r="K154" s="76">
        <v>7.82</v>
      </c>
      <c r="L154" t="s">
        <v>105</v>
      </c>
      <c r="M154" s="76">
        <v>2.6</v>
      </c>
      <c r="N154" s="76">
        <v>2.4500000000000002</v>
      </c>
      <c r="O154" s="76">
        <v>8930000</v>
      </c>
      <c r="P154" s="76">
        <v>101.49</v>
      </c>
      <c r="Q154" s="76">
        <v>0</v>
      </c>
      <c r="R154" s="76">
        <v>9063.0570000000007</v>
      </c>
      <c r="S154" s="76">
        <v>1.46</v>
      </c>
      <c r="T154" s="76">
        <v>0.46</v>
      </c>
      <c r="U154" s="76">
        <v>0.08</v>
      </c>
    </row>
    <row r="155" spans="2:21">
      <c r="B155" t="s">
        <v>801</v>
      </c>
      <c r="C155" t="s">
        <v>802</v>
      </c>
      <c r="D155" t="s">
        <v>103</v>
      </c>
      <c r="E155" t="s">
        <v>126</v>
      </c>
      <c r="F155" t="s">
        <v>797</v>
      </c>
      <c r="G155" t="s">
        <v>430</v>
      </c>
      <c r="H155" t="s">
        <v>766</v>
      </c>
      <c r="I155" t="s">
        <v>153</v>
      </c>
      <c r="J155" t="s">
        <v>399</v>
      </c>
      <c r="K155" s="76">
        <v>4.2699999999999996</v>
      </c>
      <c r="L155" t="s">
        <v>105</v>
      </c>
      <c r="M155" s="76">
        <v>4.4000000000000004</v>
      </c>
      <c r="N155" s="76">
        <v>1.56</v>
      </c>
      <c r="O155" s="76">
        <v>10480.5</v>
      </c>
      <c r="P155" s="76">
        <v>113</v>
      </c>
      <c r="Q155" s="76">
        <v>0</v>
      </c>
      <c r="R155" s="76">
        <v>11.842965</v>
      </c>
      <c r="S155" s="76">
        <v>0.01</v>
      </c>
      <c r="T155" s="76">
        <v>0</v>
      </c>
      <c r="U155" s="76">
        <v>0</v>
      </c>
    </row>
    <row r="156" spans="2:21">
      <c r="B156" t="s">
        <v>803</v>
      </c>
      <c r="C156" t="s">
        <v>804</v>
      </c>
      <c r="D156" t="s">
        <v>103</v>
      </c>
      <c r="E156" t="s">
        <v>126</v>
      </c>
      <c r="F156" t="s">
        <v>746</v>
      </c>
      <c r="G156" t="s">
        <v>430</v>
      </c>
      <c r="H156" t="s">
        <v>766</v>
      </c>
      <c r="I156" t="s">
        <v>153</v>
      </c>
      <c r="J156" t="s">
        <v>445</v>
      </c>
      <c r="K156" s="76">
        <v>0.9</v>
      </c>
      <c r="L156" t="s">
        <v>105</v>
      </c>
      <c r="M156" s="76">
        <v>4.6500000000000004</v>
      </c>
      <c r="N156" s="76">
        <v>1.28</v>
      </c>
      <c r="O156" s="76">
        <v>2203942.56</v>
      </c>
      <c r="P156" s="76">
        <v>124.6</v>
      </c>
      <c r="Q156" s="76">
        <v>0</v>
      </c>
      <c r="R156" s="76">
        <v>2746.1124297599999</v>
      </c>
      <c r="S156" s="76">
        <v>1.9</v>
      </c>
      <c r="T156" s="76">
        <v>0.14000000000000001</v>
      </c>
      <c r="U156" s="76">
        <v>0.02</v>
      </c>
    </row>
    <row r="157" spans="2:21">
      <c r="B157" t="s">
        <v>805</v>
      </c>
      <c r="C157" t="s">
        <v>806</v>
      </c>
      <c r="D157" t="s">
        <v>103</v>
      </c>
      <c r="E157" t="s">
        <v>126</v>
      </c>
      <c r="F157" t="s">
        <v>746</v>
      </c>
      <c r="G157" t="s">
        <v>430</v>
      </c>
      <c r="H157" t="s">
        <v>766</v>
      </c>
      <c r="I157" t="s">
        <v>153</v>
      </c>
      <c r="J157" t="s">
        <v>445</v>
      </c>
      <c r="K157" s="76">
        <v>0.25</v>
      </c>
      <c r="L157" t="s">
        <v>105</v>
      </c>
      <c r="M157" s="76">
        <v>5.05</v>
      </c>
      <c r="N157" s="76">
        <v>2.27</v>
      </c>
      <c r="O157" s="76">
        <v>901555.47</v>
      </c>
      <c r="P157" s="76">
        <v>124.96</v>
      </c>
      <c r="Q157" s="76">
        <v>0</v>
      </c>
      <c r="R157" s="76">
        <v>1126.5837153120001</v>
      </c>
      <c r="S157" s="76">
        <v>0.56000000000000005</v>
      </c>
      <c r="T157" s="76">
        <v>0.06</v>
      </c>
      <c r="U157" s="76">
        <v>0.01</v>
      </c>
    </row>
    <row r="158" spans="2:21">
      <c r="B158" t="s">
        <v>807</v>
      </c>
      <c r="C158" t="s">
        <v>808</v>
      </c>
      <c r="D158" t="s">
        <v>103</v>
      </c>
      <c r="E158" t="s">
        <v>126</v>
      </c>
      <c r="F158" t="s">
        <v>809</v>
      </c>
      <c r="G158" t="s">
        <v>115</v>
      </c>
      <c r="H158" t="s">
        <v>810</v>
      </c>
      <c r="I158" t="s">
        <v>152</v>
      </c>
      <c r="J158" t="s">
        <v>512</v>
      </c>
      <c r="K158" s="76">
        <v>1.22</v>
      </c>
      <c r="L158" t="s">
        <v>105</v>
      </c>
      <c r="M158" s="76">
        <v>4.45</v>
      </c>
      <c r="N158" s="76">
        <v>1.52</v>
      </c>
      <c r="O158" s="76">
        <v>1.54</v>
      </c>
      <c r="P158" s="76">
        <v>124.93</v>
      </c>
      <c r="Q158" s="76">
        <v>0</v>
      </c>
      <c r="R158" s="76">
        <v>1.923922E-3</v>
      </c>
      <c r="S158" s="76">
        <v>0</v>
      </c>
      <c r="T158" s="76">
        <v>0</v>
      </c>
      <c r="U158" s="76">
        <v>0</v>
      </c>
    </row>
    <row r="159" spans="2:21">
      <c r="B159" t="s">
        <v>811</v>
      </c>
      <c r="C159" t="s">
        <v>812</v>
      </c>
      <c r="D159" t="s">
        <v>103</v>
      </c>
      <c r="E159" t="s">
        <v>126</v>
      </c>
      <c r="F159" t="s">
        <v>813</v>
      </c>
      <c r="G159" t="s">
        <v>527</v>
      </c>
      <c r="H159" t="s">
        <v>814</v>
      </c>
      <c r="I159" t="s">
        <v>153</v>
      </c>
      <c r="J159" t="s">
        <v>399</v>
      </c>
      <c r="K159" s="76">
        <v>1.38</v>
      </c>
      <c r="L159" t="s">
        <v>105</v>
      </c>
      <c r="M159" s="76">
        <v>3.59</v>
      </c>
      <c r="N159" s="76">
        <v>1.98</v>
      </c>
      <c r="O159" s="76">
        <v>221124</v>
      </c>
      <c r="P159" s="76">
        <v>102.01</v>
      </c>
      <c r="Q159" s="76">
        <v>0</v>
      </c>
      <c r="R159" s="76">
        <v>225.5685924</v>
      </c>
      <c r="S159" s="76">
        <v>0.55000000000000004</v>
      </c>
      <c r="T159" s="76">
        <v>0.01</v>
      </c>
      <c r="U159" s="76">
        <v>0</v>
      </c>
    </row>
    <row r="160" spans="2:21">
      <c r="B160" t="s">
        <v>815</v>
      </c>
      <c r="C160" t="s">
        <v>816</v>
      </c>
      <c r="D160" t="s">
        <v>103</v>
      </c>
      <c r="E160" t="s">
        <v>126</v>
      </c>
      <c r="F160" t="s">
        <v>817</v>
      </c>
      <c r="G160" t="s">
        <v>115</v>
      </c>
      <c r="H160" t="s">
        <v>818</v>
      </c>
      <c r="I160" t="s">
        <v>152</v>
      </c>
      <c r="J160" t="s">
        <v>445</v>
      </c>
      <c r="K160" s="76">
        <v>0.69</v>
      </c>
      <c r="L160" t="s">
        <v>105</v>
      </c>
      <c r="M160" s="76">
        <v>4.5</v>
      </c>
      <c r="N160" s="76">
        <v>2.66</v>
      </c>
      <c r="O160" s="76">
        <v>0.39</v>
      </c>
      <c r="P160" s="76">
        <v>125.44</v>
      </c>
      <c r="Q160" s="76">
        <v>0</v>
      </c>
      <c r="R160" s="76">
        <v>4.89216E-4</v>
      </c>
      <c r="S160" s="76">
        <v>0</v>
      </c>
      <c r="T160" s="76">
        <v>0</v>
      </c>
      <c r="U160" s="76">
        <v>0</v>
      </c>
    </row>
    <row r="161" spans="2:21">
      <c r="B161" t="s">
        <v>819</v>
      </c>
      <c r="C161" t="s">
        <v>820</v>
      </c>
      <c r="D161" t="s">
        <v>103</v>
      </c>
      <c r="E161" t="s">
        <v>126</v>
      </c>
      <c r="F161" t="s">
        <v>821</v>
      </c>
      <c r="G161" t="s">
        <v>115</v>
      </c>
      <c r="H161" t="s">
        <v>822</v>
      </c>
      <c r="I161" t="s">
        <v>152</v>
      </c>
      <c r="J161" t="s">
        <v>399</v>
      </c>
      <c r="K161" s="76">
        <v>0.4</v>
      </c>
      <c r="L161" t="s">
        <v>105</v>
      </c>
      <c r="M161" s="76">
        <v>7.14</v>
      </c>
      <c r="N161" s="76">
        <v>119.44</v>
      </c>
      <c r="O161" s="76">
        <v>0.96</v>
      </c>
      <c r="P161" s="76">
        <v>93</v>
      </c>
      <c r="Q161" s="76">
        <v>0</v>
      </c>
      <c r="R161" s="76">
        <v>8.9280000000000002E-4</v>
      </c>
      <c r="S161" s="76">
        <v>0</v>
      </c>
      <c r="T161" s="76">
        <v>0</v>
      </c>
      <c r="U161" s="76">
        <v>0</v>
      </c>
    </row>
    <row r="162" spans="2:21">
      <c r="B162" t="s">
        <v>823</v>
      </c>
      <c r="C162" t="s">
        <v>824</v>
      </c>
      <c r="D162" t="s">
        <v>103</v>
      </c>
      <c r="E162" t="s">
        <v>126</v>
      </c>
      <c r="F162" t="s">
        <v>821</v>
      </c>
      <c r="G162" t="s">
        <v>115</v>
      </c>
      <c r="H162" t="s">
        <v>822</v>
      </c>
      <c r="I162" t="s">
        <v>152</v>
      </c>
      <c r="J162" t="s">
        <v>553</v>
      </c>
      <c r="K162" s="76">
        <v>1.21</v>
      </c>
      <c r="L162" t="s">
        <v>105</v>
      </c>
      <c r="M162" s="76">
        <v>5.87</v>
      </c>
      <c r="N162" s="76">
        <v>0.01</v>
      </c>
      <c r="O162" s="76">
        <v>2067633.34</v>
      </c>
      <c r="P162" s="76">
        <v>76.41</v>
      </c>
      <c r="Q162" s="76">
        <v>0</v>
      </c>
      <c r="R162" s="76">
        <v>1579.8786350939999</v>
      </c>
      <c r="S162" s="76">
        <v>0.22</v>
      </c>
      <c r="T162" s="76">
        <v>0.08</v>
      </c>
      <c r="U162" s="76">
        <v>0.01</v>
      </c>
    </row>
    <row r="163" spans="2:21">
      <c r="B163" t="s">
        <v>825</v>
      </c>
      <c r="C163" t="s">
        <v>826</v>
      </c>
      <c r="D163" t="s">
        <v>103</v>
      </c>
      <c r="E163" t="s">
        <v>126</v>
      </c>
      <c r="F163" t="s">
        <v>827</v>
      </c>
      <c r="G163" t="s">
        <v>430</v>
      </c>
      <c r="H163" t="s">
        <v>828</v>
      </c>
      <c r="I163" t="s">
        <v>152</v>
      </c>
      <c r="J163" t="s">
        <v>445</v>
      </c>
      <c r="K163" s="76">
        <v>1.98</v>
      </c>
      <c r="L163" t="s">
        <v>105</v>
      </c>
      <c r="M163" s="76">
        <v>6.9</v>
      </c>
      <c r="N163" s="76">
        <v>26.97</v>
      </c>
      <c r="O163" s="76">
        <v>0.53</v>
      </c>
      <c r="P163" s="76">
        <v>83.56</v>
      </c>
      <c r="Q163" s="76">
        <v>0</v>
      </c>
      <c r="R163" s="76">
        <v>4.4286800000000002E-4</v>
      </c>
      <c r="S163" s="76">
        <v>0</v>
      </c>
      <c r="T163" s="76">
        <v>0</v>
      </c>
      <c r="U163" s="76">
        <v>0</v>
      </c>
    </row>
    <row r="164" spans="2:21">
      <c r="B164" t="s">
        <v>829</v>
      </c>
      <c r="C164" t="s">
        <v>830</v>
      </c>
      <c r="D164" t="s">
        <v>103</v>
      </c>
      <c r="E164" t="s">
        <v>126</v>
      </c>
      <c r="F164" t="s">
        <v>831</v>
      </c>
      <c r="G164" t="s">
        <v>430</v>
      </c>
      <c r="H164" t="s">
        <v>832</v>
      </c>
      <c r="I164" t="s">
        <v>152</v>
      </c>
      <c r="J164" t="s">
        <v>512</v>
      </c>
      <c r="K164" s="76">
        <v>0.01</v>
      </c>
      <c r="L164" t="s">
        <v>105</v>
      </c>
      <c r="M164" s="76">
        <v>5.0999999999999996</v>
      </c>
      <c r="N164" s="76">
        <v>930.52</v>
      </c>
      <c r="O164" s="76">
        <v>484239.18</v>
      </c>
      <c r="P164" s="76">
        <v>101.28</v>
      </c>
      <c r="Q164" s="76">
        <v>0</v>
      </c>
      <c r="R164" s="76">
        <v>490.43744150399999</v>
      </c>
      <c r="S164" s="76">
        <v>0.5</v>
      </c>
      <c r="T164" s="76">
        <v>0.02</v>
      </c>
      <c r="U164" s="76">
        <v>0</v>
      </c>
    </row>
    <row r="165" spans="2:21">
      <c r="B165" t="s">
        <v>833</v>
      </c>
      <c r="C165" t="s">
        <v>834</v>
      </c>
      <c r="D165" t="s">
        <v>103</v>
      </c>
      <c r="E165" t="s">
        <v>126</v>
      </c>
      <c r="F165" t="s">
        <v>835</v>
      </c>
      <c r="G165" t="s">
        <v>115</v>
      </c>
      <c r="H165" t="s">
        <v>271</v>
      </c>
      <c r="I165" t="s">
        <v>836</v>
      </c>
      <c r="J165" t="s">
        <v>837</v>
      </c>
      <c r="K165" s="76">
        <v>0.65</v>
      </c>
      <c r="L165" t="s">
        <v>105</v>
      </c>
      <c r="M165" s="76">
        <v>1.02</v>
      </c>
      <c r="N165" s="76">
        <v>5.23</v>
      </c>
      <c r="O165" s="76">
        <v>0.5</v>
      </c>
      <c r="P165" s="76">
        <v>100.54</v>
      </c>
      <c r="Q165" s="76">
        <v>0</v>
      </c>
      <c r="R165" s="76">
        <v>5.0270000000000002E-4</v>
      </c>
      <c r="S165" s="76">
        <v>0</v>
      </c>
      <c r="T165" s="76">
        <v>0</v>
      </c>
      <c r="U165" s="76">
        <v>0</v>
      </c>
    </row>
    <row r="166" spans="2:21">
      <c r="B166" t="s">
        <v>838</v>
      </c>
      <c r="C166" t="s">
        <v>839</v>
      </c>
      <c r="D166" t="s">
        <v>103</v>
      </c>
      <c r="E166" t="s">
        <v>126</v>
      </c>
      <c r="F166" t="s">
        <v>835</v>
      </c>
      <c r="G166" t="s">
        <v>115</v>
      </c>
      <c r="H166" t="s">
        <v>271</v>
      </c>
      <c r="I166" t="s">
        <v>836</v>
      </c>
      <c r="J166" t="s">
        <v>445</v>
      </c>
      <c r="K166" s="76">
        <v>2.16</v>
      </c>
      <c r="L166" t="s">
        <v>105</v>
      </c>
      <c r="M166" s="76">
        <v>6</v>
      </c>
      <c r="N166" s="76">
        <v>14.36</v>
      </c>
      <c r="O166" s="76">
        <v>0.25</v>
      </c>
      <c r="P166" s="76">
        <v>105.1</v>
      </c>
      <c r="Q166" s="76">
        <v>0</v>
      </c>
      <c r="R166" s="76">
        <v>2.6275000000000002E-4</v>
      </c>
      <c r="S166" s="76">
        <v>0</v>
      </c>
      <c r="T166" s="76">
        <v>0</v>
      </c>
      <c r="U166" s="76">
        <v>0</v>
      </c>
    </row>
    <row r="167" spans="2:21">
      <c r="B167" t="s">
        <v>840</v>
      </c>
      <c r="C167" t="s">
        <v>841</v>
      </c>
      <c r="D167" t="s">
        <v>103</v>
      </c>
      <c r="E167" t="s">
        <v>126</v>
      </c>
      <c r="F167" t="s">
        <v>842</v>
      </c>
      <c r="G167" t="s">
        <v>115</v>
      </c>
      <c r="H167" t="s">
        <v>271</v>
      </c>
      <c r="I167" t="s">
        <v>836</v>
      </c>
      <c r="J167" t="s">
        <v>843</v>
      </c>
      <c r="K167" s="76">
        <v>2.4300000000000002</v>
      </c>
      <c r="L167" t="s">
        <v>105</v>
      </c>
      <c r="M167" s="76">
        <v>7.4</v>
      </c>
      <c r="N167" s="76">
        <v>4.34</v>
      </c>
      <c r="O167" s="76">
        <v>0.04</v>
      </c>
      <c r="P167" s="76">
        <v>110.84</v>
      </c>
      <c r="Q167" s="76">
        <v>0</v>
      </c>
      <c r="R167" s="76">
        <v>4.4335999999999997E-5</v>
      </c>
      <c r="S167" s="76">
        <v>0</v>
      </c>
      <c r="T167" s="76">
        <v>0</v>
      </c>
      <c r="U167" s="76">
        <v>0</v>
      </c>
    </row>
    <row r="168" spans="2:21">
      <c r="B168" t="s">
        <v>844</v>
      </c>
      <c r="C168" t="s">
        <v>845</v>
      </c>
      <c r="D168" t="s">
        <v>103</v>
      </c>
      <c r="E168" t="s">
        <v>126</v>
      </c>
      <c r="F168" t="s">
        <v>846</v>
      </c>
      <c r="G168" t="s">
        <v>430</v>
      </c>
      <c r="H168" t="s">
        <v>271</v>
      </c>
      <c r="I168" t="s">
        <v>836</v>
      </c>
      <c r="J168" t="s">
        <v>847</v>
      </c>
      <c r="K168" s="76">
        <v>2.78</v>
      </c>
      <c r="L168" t="s">
        <v>105</v>
      </c>
      <c r="M168" s="76">
        <v>7.5</v>
      </c>
      <c r="N168" s="76">
        <v>23.22</v>
      </c>
      <c r="O168" s="76">
        <v>3.86</v>
      </c>
      <c r="P168" s="76">
        <v>75.849999999999994</v>
      </c>
      <c r="Q168" s="76">
        <v>0</v>
      </c>
      <c r="R168" s="76">
        <v>2.9278099999999999E-3</v>
      </c>
      <c r="S168" s="76">
        <v>0</v>
      </c>
      <c r="T168" s="76">
        <v>0</v>
      </c>
      <c r="U168" s="76">
        <v>0</v>
      </c>
    </row>
    <row r="169" spans="2:21">
      <c r="B169" s="77" t="s">
        <v>312</v>
      </c>
      <c r="C169" s="16"/>
      <c r="D169" s="16"/>
      <c r="E169" s="16"/>
      <c r="F169" s="16"/>
      <c r="K169" s="78">
        <v>4.0999999999999996</v>
      </c>
      <c r="N169" s="78">
        <v>1.77</v>
      </c>
      <c r="O169" s="78">
        <v>316551401.19</v>
      </c>
      <c r="Q169" s="78">
        <v>1974.1415999999999</v>
      </c>
      <c r="R169" s="78">
        <v>358514.39039740118</v>
      </c>
      <c r="T169" s="78">
        <v>18.059999999999999</v>
      </c>
      <c r="U169" s="78">
        <v>3.25</v>
      </c>
    </row>
    <row r="170" spans="2:21">
      <c r="B170" t="s">
        <v>848</v>
      </c>
      <c r="C170" t="s">
        <v>849</v>
      </c>
      <c r="D170" t="s">
        <v>103</v>
      </c>
      <c r="E170" t="s">
        <v>126</v>
      </c>
      <c r="F170" t="s">
        <v>391</v>
      </c>
      <c r="G170" t="s">
        <v>392</v>
      </c>
      <c r="H170" t="s">
        <v>217</v>
      </c>
      <c r="I170" t="s">
        <v>152</v>
      </c>
      <c r="J170" t="s">
        <v>850</v>
      </c>
      <c r="K170" s="76">
        <v>5.98</v>
      </c>
      <c r="L170" t="s">
        <v>105</v>
      </c>
      <c r="M170" s="76">
        <v>3.01</v>
      </c>
      <c r="N170" s="76">
        <v>1.73</v>
      </c>
      <c r="O170" s="76">
        <v>5981600</v>
      </c>
      <c r="P170" s="76">
        <v>107.89</v>
      </c>
      <c r="Q170" s="76">
        <v>90.023079999999993</v>
      </c>
      <c r="R170" s="76">
        <v>6543.57132</v>
      </c>
      <c r="S170" s="76">
        <v>0.52</v>
      </c>
      <c r="T170" s="76">
        <v>0.33</v>
      </c>
      <c r="U170" s="76">
        <v>0.06</v>
      </c>
    </row>
    <row r="171" spans="2:21">
      <c r="B171" t="s">
        <v>851</v>
      </c>
      <c r="C171" t="s">
        <v>852</v>
      </c>
      <c r="D171" t="s">
        <v>103</v>
      </c>
      <c r="E171" t="s">
        <v>126</v>
      </c>
      <c r="F171" t="s">
        <v>396</v>
      </c>
      <c r="G171" t="s">
        <v>392</v>
      </c>
      <c r="H171" t="s">
        <v>217</v>
      </c>
      <c r="I171" t="s">
        <v>152</v>
      </c>
      <c r="J171" t="s">
        <v>420</v>
      </c>
      <c r="K171" s="76">
        <v>4.45</v>
      </c>
      <c r="L171" t="s">
        <v>105</v>
      </c>
      <c r="M171" s="76">
        <v>2.4700000000000002</v>
      </c>
      <c r="N171" s="76">
        <v>1.29</v>
      </c>
      <c r="O171" s="76">
        <v>2531407</v>
      </c>
      <c r="P171" s="76">
        <v>106.09</v>
      </c>
      <c r="Q171" s="76">
        <v>0</v>
      </c>
      <c r="R171" s="76">
        <v>2685.5696862999998</v>
      </c>
      <c r="S171" s="76">
        <v>0.08</v>
      </c>
      <c r="T171" s="76">
        <v>0.14000000000000001</v>
      </c>
      <c r="U171" s="76">
        <v>0.02</v>
      </c>
    </row>
    <row r="172" spans="2:21">
      <c r="B172" t="s">
        <v>853</v>
      </c>
      <c r="C172" t="s">
        <v>854</v>
      </c>
      <c r="D172" t="s">
        <v>103</v>
      </c>
      <c r="E172" t="s">
        <v>126</v>
      </c>
      <c r="F172" t="s">
        <v>396</v>
      </c>
      <c r="G172" t="s">
        <v>392</v>
      </c>
      <c r="H172" t="s">
        <v>217</v>
      </c>
      <c r="I172" t="s">
        <v>152</v>
      </c>
      <c r="J172" t="s">
        <v>855</v>
      </c>
      <c r="K172" s="76">
        <v>6.95</v>
      </c>
      <c r="L172" t="s">
        <v>105</v>
      </c>
      <c r="M172" s="76">
        <v>2.98</v>
      </c>
      <c r="N172" s="76">
        <v>2.11</v>
      </c>
      <c r="O172" s="76">
        <v>5841895</v>
      </c>
      <c r="P172" s="76">
        <v>107.03</v>
      </c>
      <c r="Q172" s="76">
        <v>0</v>
      </c>
      <c r="R172" s="76">
        <v>6252.5802185000002</v>
      </c>
      <c r="S172" s="76">
        <v>0.23</v>
      </c>
      <c r="T172" s="76">
        <v>0.31</v>
      </c>
      <c r="U172" s="76">
        <v>0.06</v>
      </c>
    </row>
    <row r="173" spans="2:21">
      <c r="B173" t="s">
        <v>856</v>
      </c>
      <c r="C173" t="s">
        <v>857</v>
      </c>
      <c r="D173" t="s">
        <v>103</v>
      </c>
      <c r="E173" t="s">
        <v>126</v>
      </c>
      <c r="F173" t="s">
        <v>417</v>
      </c>
      <c r="G173" t="s">
        <v>392</v>
      </c>
      <c r="H173" t="s">
        <v>217</v>
      </c>
      <c r="I173" t="s">
        <v>152</v>
      </c>
      <c r="J173" t="s">
        <v>858</v>
      </c>
      <c r="K173" s="76">
        <v>1.1499999999999999</v>
      </c>
      <c r="L173" t="s">
        <v>105</v>
      </c>
      <c r="M173" s="76">
        <v>2.95</v>
      </c>
      <c r="N173" s="76">
        <v>0.28999999999999998</v>
      </c>
      <c r="O173" s="76">
        <v>132150</v>
      </c>
      <c r="P173" s="76">
        <v>101.9</v>
      </c>
      <c r="Q173" s="76">
        <v>0</v>
      </c>
      <c r="R173" s="76">
        <v>134.66085000000001</v>
      </c>
      <c r="S173" s="76">
        <v>0.02</v>
      </c>
      <c r="T173" s="76">
        <v>0.01</v>
      </c>
      <c r="U173" s="76">
        <v>0</v>
      </c>
    </row>
    <row r="174" spans="2:21">
      <c r="B174" t="s">
        <v>859</v>
      </c>
      <c r="C174" t="s">
        <v>860</v>
      </c>
      <c r="D174" t="s">
        <v>103</v>
      </c>
      <c r="E174" t="s">
        <v>126</v>
      </c>
      <c r="F174" t="s">
        <v>417</v>
      </c>
      <c r="G174" t="s">
        <v>392</v>
      </c>
      <c r="H174" t="s">
        <v>217</v>
      </c>
      <c r="I174" t="s">
        <v>152</v>
      </c>
      <c r="J174" t="s">
        <v>861</v>
      </c>
      <c r="K174" s="76">
        <v>1.1200000000000001</v>
      </c>
      <c r="L174" t="s">
        <v>105</v>
      </c>
      <c r="M174" s="76">
        <v>5.9</v>
      </c>
      <c r="N174" s="76">
        <v>0.23</v>
      </c>
      <c r="O174" s="76">
        <v>8834405.1099999994</v>
      </c>
      <c r="P174" s="76">
        <v>108.57</v>
      </c>
      <c r="Q174" s="76">
        <v>0</v>
      </c>
      <c r="R174" s="76">
        <v>9591.5136279269991</v>
      </c>
      <c r="S174" s="76">
        <v>0.82</v>
      </c>
      <c r="T174" s="76">
        <v>0.48</v>
      </c>
      <c r="U174" s="76">
        <v>0.09</v>
      </c>
    </row>
    <row r="175" spans="2:21">
      <c r="B175" t="s">
        <v>862</v>
      </c>
      <c r="C175" t="s">
        <v>863</v>
      </c>
      <c r="D175" t="s">
        <v>103</v>
      </c>
      <c r="E175" t="s">
        <v>126</v>
      </c>
      <c r="F175" t="s">
        <v>864</v>
      </c>
      <c r="G175" t="s">
        <v>865</v>
      </c>
      <c r="H175" t="s">
        <v>433</v>
      </c>
      <c r="I175" t="s">
        <v>153</v>
      </c>
      <c r="J175" t="s">
        <v>861</v>
      </c>
      <c r="K175" s="76">
        <v>1.69</v>
      </c>
      <c r="L175" t="s">
        <v>105</v>
      </c>
      <c r="M175" s="76">
        <v>4.84</v>
      </c>
      <c r="N175" s="76">
        <v>0.44</v>
      </c>
      <c r="O175" s="76">
        <v>3915326.74</v>
      </c>
      <c r="P175" s="76">
        <v>108.87</v>
      </c>
      <c r="Q175" s="76">
        <v>0</v>
      </c>
      <c r="R175" s="76">
        <v>4262.6162218379995</v>
      </c>
      <c r="S175" s="76">
        <v>0.62</v>
      </c>
      <c r="T175" s="76">
        <v>0.21</v>
      </c>
      <c r="U175" s="76">
        <v>0.04</v>
      </c>
    </row>
    <row r="176" spans="2:21">
      <c r="B176" t="s">
        <v>866</v>
      </c>
      <c r="C176" t="s">
        <v>867</v>
      </c>
      <c r="D176" t="s">
        <v>103</v>
      </c>
      <c r="E176" t="s">
        <v>126</v>
      </c>
      <c r="F176" t="s">
        <v>439</v>
      </c>
      <c r="G176" t="s">
        <v>392</v>
      </c>
      <c r="H176" t="s">
        <v>214</v>
      </c>
      <c r="I176" t="s">
        <v>152</v>
      </c>
      <c r="J176" t="s">
        <v>868</v>
      </c>
      <c r="K176" s="76">
        <v>2.23</v>
      </c>
      <c r="L176" t="s">
        <v>105</v>
      </c>
      <c r="M176" s="76">
        <v>1.95</v>
      </c>
      <c r="N176" s="76">
        <v>0.68</v>
      </c>
      <c r="O176" s="76">
        <v>6470000</v>
      </c>
      <c r="P176" s="76">
        <v>104.26</v>
      </c>
      <c r="Q176" s="76">
        <v>0</v>
      </c>
      <c r="R176" s="76">
        <v>6745.6220000000003</v>
      </c>
      <c r="S176" s="76">
        <v>0.94</v>
      </c>
      <c r="T176" s="76">
        <v>0.34</v>
      </c>
      <c r="U176" s="76">
        <v>0.06</v>
      </c>
    </row>
    <row r="177" spans="2:21">
      <c r="B177" t="s">
        <v>869</v>
      </c>
      <c r="C177" t="s">
        <v>870</v>
      </c>
      <c r="D177" t="s">
        <v>103</v>
      </c>
      <c r="E177" t="s">
        <v>126</v>
      </c>
      <c r="F177" t="s">
        <v>871</v>
      </c>
      <c r="G177" t="s">
        <v>392</v>
      </c>
      <c r="H177" t="s">
        <v>214</v>
      </c>
      <c r="I177" t="s">
        <v>152</v>
      </c>
      <c r="J177" t="s">
        <v>872</v>
      </c>
      <c r="K177" s="76">
        <v>4.3</v>
      </c>
      <c r="L177" t="s">
        <v>105</v>
      </c>
      <c r="M177" s="76">
        <v>2.0699999999999998</v>
      </c>
      <c r="N177" s="76">
        <v>1.29</v>
      </c>
      <c r="O177" s="76">
        <v>5855874</v>
      </c>
      <c r="P177" s="76">
        <v>104.41</v>
      </c>
      <c r="Q177" s="76">
        <v>0</v>
      </c>
      <c r="R177" s="76">
        <v>6114.1180433999998</v>
      </c>
      <c r="S177" s="76">
        <v>2.31</v>
      </c>
      <c r="T177" s="76">
        <v>0.31</v>
      </c>
      <c r="U177" s="76">
        <v>0.06</v>
      </c>
    </row>
    <row r="178" spans="2:21">
      <c r="B178" t="s">
        <v>873</v>
      </c>
      <c r="C178" t="s">
        <v>874</v>
      </c>
      <c r="D178" t="s">
        <v>103</v>
      </c>
      <c r="E178" t="s">
        <v>126</v>
      </c>
      <c r="F178" t="s">
        <v>417</v>
      </c>
      <c r="G178" t="s">
        <v>392</v>
      </c>
      <c r="H178" t="s">
        <v>214</v>
      </c>
      <c r="I178" t="s">
        <v>152</v>
      </c>
      <c r="J178" t="s">
        <v>858</v>
      </c>
      <c r="K178" s="76">
        <v>1.91</v>
      </c>
      <c r="L178" t="s">
        <v>105</v>
      </c>
      <c r="M178" s="76">
        <v>6.1</v>
      </c>
      <c r="N178" s="76">
        <v>0.56000000000000005</v>
      </c>
      <c r="O178" s="76">
        <v>21656083.199999999</v>
      </c>
      <c r="P178" s="76">
        <v>114.02</v>
      </c>
      <c r="Q178" s="76">
        <v>0</v>
      </c>
      <c r="R178" s="76">
        <v>24692.26606464</v>
      </c>
      <c r="S178" s="76">
        <v>1.58</v>
      </c>
      <c r="T178" s="76">
        <v>1.24</v>
      </c>
      <c r="U178" s="76">
        <v>0.22</v>
      </c>
    </row>
    <row r="179" spans="2:21">
      <c r="B179" t="s">
        <v>875</v>
      </c>
      <c r="C179" t="s">
        <v>876</v>
      </c>
      <c r="D179" t="s">
        <v>103</v>
      </c>
      <c r="E179" t="s">
        <v>126</v>
      </c>
      <c r="F179" t="s">
        <v>466</v>
      </c>
      <c r="G179" t="s">
        <v>430</v>
      </c>
      <c r="H179" t="s">
        <v>462</v>
      </c>
      <c r="I179" t="s">
        <v>152</v>
      </c>
      <c r="J179" t="s">
        <v>877</v>
      </c>
      <c r="K179" s="76">
        <v>5.54</v>
      </c>
      <c r="L179" t="s">
        <v>105</v>
      </c>
      <c r="M179" s="76">
        <v>3.39</v>
      </c>
      <c r="N179" s="76">
        <v>2.19</v>
      </c>
      <c r="O179" s="76">
        <v>1797036</v>
      </c>
      <c r="P179" s="76">
        <v>109.29</v>
      </c>
      <c r="Q179" s="76">
        <v>0</v>
      </c>
      <c r="R179" s="76">
        <v>1963.9806444000001</v>
      </c>
      <c r="S179" s="76">
        <v>0.2</v>
      </c>
      <c r="T179" s="76">
        <v>0.1</v>
      </c>
      <c r="U179" s="76">
        <v>0.02</v>
      </c>
    </row>
    <row r="180" spans="2:21">
      <c r="B180" t="s">
        <v>878</v>
      </c>
      <c r="C180" t="s">
        <v>879</v>
      </c>
      <c r="D180" t="s">
        <v>103</v>
      </c>
      <c r="E180" t="s">
        <v>126</v>
      </c>
      <c r="F180" t="s">
        <v>556</v>
      </c>
      <c r="G180" t="s">
        <v>430</v>
      </c>
      <c r="H180" t="s">
        <v>462</v>
      </c>
      <c r="I180" t="s">
        <v>152</v>
      </c>
      <c r="J180" t="s">
        <v>880</v>
      </c>
      <c r="K180" s="76">
        <v>6.97</v>
      </c>
      <c r="L180" t="s">
        <v>105</v>
      </c>
      <c r="M180" s="76">
        <v>2.5499999999999998</v>
      </c>
      <c r="N180" s="76">
        <v>2.59</v>
      </c>
      <c r="O180" s="76">
        <v>8205000</v>
      </c>
      <c r="P180" s="76">
        <v>100.03</v>
      </c>
      <c r="Q180" s="76">
        <v>0</v>
      </c>
      <c r="R180" s="76">
        <v>8207.4614999999994</v>
      </c>
      <c r="S180" s="76">
        <v>1.94</v>
      </c>
      <c r="T180" s="76">
        <v>0.41</v>
      </c>
      <c r="U180" s="76">
        <v>7.0000000000000007E-2</v>
      </c>
    </row>
    <row r="181" spans="2:21">
      <c r="B181" t="s">
        <v>881</v>
      </c>
      <c r="C181" t="s">
        <v>882</v>
      </c>
      <c r="D181" t="s">
        <v>103</v>
      </c>
      <c r="E181" t="s">
        <v>126</v>
      </c>
      <c r="F181" t="s">
        <v>883</v>
      </c>
      <c r="G181" t="s">
        <v>884</v>
      </c>
      <c r="H181" t="s">
        <v>885</v>
      </c>
      <c r="I181" t="s">
        <v>153</v>
      </c>
      <c r="J181" t="s">
        <v>886</v>
      </c>
      <c r="K181" s="76">
        <v>6.77</v>
      </c>
      <c r="L181" t="s">
        <v>105</v>
      </c>
      <c r="M181" s="76">
        <v>2.61</v>
      </c>
      <c r="N181" s="76">
        <v>2.02</v>
      </c>
      <c r="O181" s="76">
        <v>6238000</v>
      </c>
      <c r="P181" s="76">
        <v>104.76</v>
      </c>
      <c r="Q181" s="76">
        <v>0</v>
      </c>
      <c r="R181" s="76">
        <v>6534.9287999999997</v>
      </c>
      <c r="S181" s="76">
        <v>1.55</v>
      </c>
      <c r="T181" s="76">
        <v>0.33</v>
      </c>
      <c r="U181" s="76">
        <v>0.06</v>
      </c>
    </row>
    <row r="182" spans="2:21">
      <c r="B182" t="s">
        <v>887</v>
      </c>
      <c r="C182" t="s">
        <v>888</v>
      </c>
      <c r="D182" t="s">
        <v>103</v>
      </c>
      <c r="E182" t="s">
        <v>126</v>
      </c>
      <c r="F182" t="s">
        <v>492</v>
      </c>
      <c r="G182" t="s">
        <v>135</v>
      </c>
      <c r="H182" t="s">
        <v>462</v>
      </c>
      <c r="I182" t="s">
        <v>152</v>
      </c>
      <c r="J182" t="s">
        <v>889</v>
      </c>
      <c r="K182" s="76">
        <v>3.09</v>
      </c>
      <c r="L182" t="s">
        <v>105</v>
      </c>
      <c r="M182" s="76">
        <v>4.92</v>
      </c>
      <c r="N182" s="76">
        <v>0.96</v>
      </c>
      <c r="O182" s="76">
        <v>630910</v>
      </c>
      <c r="P182" s="76">
        <v>101.79</v>
      </c>
      <c r="Q182" s="76">
        <v>0</v>
      </c>
      <c r="R182" s="76">
        <v>642.20328900000004</v>
      </c>
      <c r="S182" s="76">
        <v>0.09</v>
      </c>
      <c r="T182" s="76">
        <v>0.03</v>
      </c>
      <c r="U182" s="76">
        <v>0.01</v>
      </c>
    </row>
    <row r="183" spans="2:21">
      <c r="B183" t="s">
        <v>890</v>
      </c>
      <c r="C183" t="s">
        <v>891</v>
      </c>
      <c r="D183" t="s">
        <v>103</v>
      </c>
      <c r="E183" t="s">
        <v>126</v>
      </c>
      <c r="F183" t="s">
        <v>492</v>
      </c>
      <c r="G183" t="s">
        <v>135</v>
      </c>
      <c r="H183" t="s">
        <v>462</v>
      </c>
      <c r="I183" t="s">
        <v>152</v>
      </c>
      <c r="J183" t="s">
        <v>892</v>
      </c>
      <c r="K183" s="76">
        <v>6.18</v>
      </c>
      <c r="L183" t="s">
        <v>105</v>
      </c>
      <c r="M183" s="76">
        <v>3.65</v>
      </c>
      <c r="N183" s="76">
        <v>2.25</v>
      </c>
      <c r="O183" s="76">
        <v>5000578</v>
      </c>
      <c r="P183" s="76">
        <v>110.23</v>
      </c>
      <c r="Q183" s="76">
        <v>0</v>
      </c>
      <c r="R183" s="76">
        <v>5512.1371294</v>
      </c>
      <c r="S183" s="76">
        <v>0.31</v>
      </c>
      <c r="T183" s="76">
        <v>0.28000000000000003</v>
      </c>
      <c r="U183" s="76">
        <v>0.05</v>
      </c>
    </row>
    <row r="184" spans="2:21">
      <c r="B184" t="s">
        <v>893</v>
      </c>
      <c r="C184" t="s">
        <v>894</v>
      </c>
      <c r="D184" t="s">
        <v>103</v>
      </c>
      <c r="E184" t="s">
        <v>126</v>
      </c>
      <c r="F184" t="s">
        <v>391</v>
      </c>
      <c r="G184" t="s">
        <v>392</v>
      </c>
      <c r="H184" t="s">
        <v>462</v>
      </c>
      <c r="I184" t="s">
        <v>152</v>
      </c>
      <c r="J184" t="s">
        <v>858</v>
      </c>
      <c r="K184" s="76">
        <v>3.26</v>
      </c>
      <c r="L184" t="s">
        <v>105</v>
      </c>
      <c r="M184" s="76">
        <v>3.93</v>
      </c>
      <c r="N184" s="76">
        <v>0.86</v>
      </c>
      <c r="O184" s="76">
        <v>3841014</v>
      </c>
      <c r="P184" s="76">
        <v>102.33</v>
      </c>
      <c r="Q184" s="76">
        <v>0</v>
      </c>
      <c r="R184" s="76">
        <v>3930.5096262000002</v>
      </c>
      <c r="S184" s="76">
        <v>0.4</v>
      </c>
      <c r="T184" s="76">
        <v>0.2</v>
      </c>
      <c r="U184" s="76">
        <v>0.04</v>
      </c>
    </row>
    <row r="185" spans="2:21">
      <c r="B185" t="s">
        <v>895</v>
      </c>
      <c r="C185" t="s">
        <v>896</v>
      </c>
      <c r="D185" t="s">
        <v>103</v>
      </c>
      <c r="E185" t="s">
        <v>126</v>
      </c>
      <c r="F185" t="s">
        <v>517</v>
      </c>
      <c r="G185" t="s">
        <v>392</v>
      </c>
      <c r="H185" t="s">
        <v>462</v>
      </c>
      <c r="I185" t="s">
        <v>152</v>
      </c>
      <c r="J185" t="s">
        <v>868</v>
      </c>
      <c r="K185" s="76">
        <v>2.4700000000000002</v>
      </c>
      <c r="L185" t="s">
        <v>105</v>
      </c>
      <c r="M185" s="76">
        <v>1.05</v>
      </c>
      <c r="N185" s="76">
        <v>0.79</v>
      </c>
      <c r="O185" s="76">
        <v>2400100</v>
      </c>
      <c r="P185" s="76">
        <v>100.65</v>
      </c>
      <c r="Q185" s="76">
        <v>6.3521000000000001</v>
      </c>
      <c r="R185" s="76">
        <v>2422.0527499999998</v>
      </c>
      <c r="S185" s="76">
        <v>0.8</v>
      </c>
      <c r="T185" s="76">
        <v>0.12</v>
      </c>
      <c r="U185" s="76">
        <v>0.02</v>
      </c>
    </row>
    <row r="186" spans="2:21">
      <c r="B186" t="s">
        <v>897</v>
      </c>
      <c r="C186" t="s">
        <v>898</v>
      </c>
      <c r="D186" t="s">
        <v>103</v>
      </c>
      <c r="E186" t="s">
        <v>126</v>
      </c>
      <c r="F186" t="s">
        <v>530</v>
      </c>
      <c r="G186" t="s">
        <v>430</v>
      </c>
      <c r="H186" t="s">
        <v>462</v>
      </c>
      <c r="I186" t="s">
        <v>152</v>
      </c>
      <c r="J186" t="s">
        <v>899</v>
      </c>
      <c r="K186" s="76">
        <v>0.91</v>
      </c>
      <c r="L186" t="s">
        <v>105</v>
      </c>
      <c r="M186" s="76">
        <v>5.25</v>
      </c>
      <c r="N186" s="76">
        <v>0.43</v>
      </c>
      <c r="O186" s="76">
        <v>46763.92</v>
      </c>
      <c r="P186" s="76">
        <v>104.84</v>
      </c>
      <c r="Q186" s="76">
        <v>0</v>
      </c>
      <c r="R186" s="76">
        <v>49.027293727999997</v>
      </c>
      <c r="S186" s="76">
        <v>0.21</v>
      </c>
      <c r="T186" s="76">
        <v>0</v>
      </c>
      <c r="U186" s="76">
        <v>0</v>
      </c>
    </row>
    <row r="187" spans="2:21">
      <c r="B187" t="s">
        <v>900</v>
      </c>
      <c r="C187" t="s">
        <v>901</v>
      </c>
      <c r="D187" t="s">
        <v>103</v>
      </c>
      <c r="E187" t="s">
        <v>126</v>
      </c>
      <c r="F187" t="s">
        <v>534</v>
      </c>
      <c r="G187" t="s">
        <v>130</v>
      </c>
      <c r="H187" t="s">
        <v>462</v>
      </c>
      <c r="I187" t="s">
        <v>152</v>
      </c>
      <c r="J187" t="s">
        <v>902</v>
      </c>
      <c r="K187" s="76">
        <v>4.4000000000000004</v>
      </c>
      <c r="L187" t="s">
        <v>105</v>
      </c>
      <c r="M187" s="76">
        <v>4.8</v>
      </c>
      <c r="N187" s="76">
        <v>1.4</v>
      </c>
      <c r="O187" s="76">
        <v>15120346.26</v>
      </c>
      <c r="P187" s="76">
        <v>115.58</v>
      </c>
      <c r="Q187" s="76">
        <v>362.88830000000002</v>
      </c>
      <c r="R187" s="76">
        <v>17838.984507308</v>
      </c>
      <c r="S187" s="76">
        <v>0.71</v>
      </c>
      <c r="T187" s="76">
        <v>0.9</v>
      </c>
      <c r="U187" s="76">
        <v>0.16</v>
      </c>
    </row>
    <row r="188" spans="2:21">
      <c r="B188" t="s">
        <v>903</v>
      </c>
      <c r="C188" t="s">
        <v>904</v>
      </c>
      <c r="D188" t="s">
        <v>103</v>
      </c>
      <c r="E188" t="s">
        <v>126</v>
      </c>
      <c r="F188" t="s">
        <v>540</v>
      </c>
      <c r="G188" t="s">
        <v>392</v>
      </c>
      <c r="H188" t="s">
        <v>462</v>
      </c>
      <c r="I188" t="s">
        <v>152</v>
      </c>
      <c r="J188" t="s">
        <v>861</v>
      </c>
      <c r="K188" s="76">
        <v>2.94</v>
      </c>
      <c r="L188" t="s">
        <v>105</v>
      </c>
      <c r="M188" s="76">
        <v>6.4</v>
      </c>
      <c r="N188" s="76">
        <v>0.8</v>
      </c>
      <c r="O188" s="76">
        <v>8475300</v>
      </c>
      <c r="P188" s="76">
        <v>119.55</v>
      </c>
      <c r="Q188" s="76">
        <v>0</v>
      </c>
      <c r="R188" s="76">
        <v>10132.221149999999</v>
      </c>
      <c r="S188" s="76">
        <v>2.6</v>
      </c>
      <c r="T188" s="76">
        <v>0.51</v>
      </c>
      <c r="U188" s="76">
        <v>0.09</v>
      </c>
    </row>
    <row r="189" spans="2:21">
      <c r="B189" t="s">
        <v>905</v>
      </c>
      <c r="C189" t="s">
        <v>906</v>
      </c>
      <c r="D189" t="s">
        <v>103</v>
      </c>
      <c r="E189" t="s">
        <v>126</v>
      </c>
      <c r="F189" t="s">
        <v>391</v>
      </c>
      <c r="G189" t="s">
        <v>392</v>
      </c>
      <c r="H189" t="s">
        <v>462</v>
      </c>
      <c r="I189" t="s">
        <v>152</v>
      </c>
      <c r="J189" t="s">
        <v>907</v>
      </c>
      <c r="K189" s="76">
        <v>3.15</v>
      </c>
      <c r="L189" t="s">
        <v>105</v>
      </c>
      <c r="M189" s="76">
        <v>3.25</v>
      </c>
      <c r="N189" s="76">
        <v>1.6</v>
      </c>
      <c r="O189" s="76">
        <v>160</v>
      </c>
      <c r="P189" s="76">
        <v>5266414</v>
      </c>
      <c r="Q189" s="76">
        <v>65</v>
      </c>
      <c r="R189" s="76">
        <v>8491.2623999999996</v>
      </c>
      <c r="S189" s="76">
        <v>0</v>
      </c>
      <c r="T189" s="76">
        <v>0.43</v>
      </c>
      <c r="U189" s="76">
        <v>0.08</v>
      </c>
    </row>
    <row r="190" spans="2:21">
      <c r="B190" t="s">
        <v>908</v>
      </c>
      <c r="C190" t="s">
        <v>909</v>
      </c>
      <c r="D190" t="s">
        <v>103</v>
      </c>
      <c r="E190" t="s">
        <v>126</v>
      </c>
      <c r="F190" t="s">
        <v>391</v>
      </c>
      <c r="G190" t="s">
        <v>392</v>
      </c>
      <c r="H190" t="s">
        <v>462</v>
      </c>
      <c r="I190" t="s">
        <v>152</v>
      </c>
      <c r="J190" t="s">
        <v>858</v>
      </c>
      <c r="K190" s="76">
        <v>2.78</v>
      </c>
      <c r="L190" t="s">
        <v>105</v>
      </c>
      <c r="M190" s="76">
        <v>3.22</v>
      </c>
      <c r="N190" s="76">
        <v>0.84</v>
      </c>
      <c r="O190" s="76">
        <v>410428</v>
      </c>
      <c r="P190" s="76">
        <v>103.83</v>
      </c>
      <c r="Q190" s="76">
        <v>0</v>
      </c>
      <c r="R190" s="76">
        <v>426.1473924</v>
      </c>
      <c r="S190" s="76">
        <v>0.04</v>
      </c>
      <c r="T190" s="76">
        <v>0.02</v>
      </c>
      <c r="U190" s="76">
        <v>0</v>
      </c>
    </row>
    <row r="191" spans="2:21">
      <c r="B191" t="s">
        <v>910</v>
      </c>
      <c r="C191" t="s">
        <v>911</v>
      </c>
      <c r="D191" t="s">
        <v>103</v>
      </c>
      <c r="E191" t="s">
        <v>126</v>
      </c>
      <c r="F191" t="s">
        <v>912</v>
      </c>
      <c r="G191" t="s">
        <v>865</v>
      </c>
      <c r="H191" t="s">
        <v>462</v>
      </c>
      <c r="I191" t="s">
        <v>152</v>
      </c>
      <c r="J191" t="s">
        <v>436</v>
      </c>
      <c r="K191" s="76">
        <v>5.0199999999999996</v>
      </c>
      <c r="L191" t="s">
        <v>105</v>
      </c>
      <c r="M191" s="76">
        <v>1.05</v>
      </c>
      <c r="N191" s="76">
        <v>0.96</v>
      </c>
      <c r="O191" s="76">
        <v>4771316</v>
      </c>
      <c r="P191" s="76">
        <v>100.8</v>
      </c>
      <c r="Q191" s="76">
        <v>0</v>
      </c>
      <c r="R191" s="76">
        <v>4809.4865280000004</v>
      </c>
      <c r="S191" s="76">
        <v>1.03</v>
      </c>
      <c r="T191" s="76">
        <v>0.24</v>
      </c>
      <c r="U191" s="76">
        <v>0.04</v>
      </c>
    </row>
    <row r="192" spans="2:21">
      <c r="B192" t="s">
        <v>913</v>
      </c>
      <c r="C192" t="s">
        <v>914</v>
      </c>
      <c r="D192" t="s">
        <v>103</v>
      </c>
      <c r="E192" t="s">
        <v>126</v>
      </c>
      <c r="F192" t="s">
        <v>556</v>
      </c>
      <c r="G192" t="s">
        <v>430</v>
      </c>
      <c r="H192" t="s">
        <v>211</v>
      </c>
      <c r="I192" t="s">
        <v>153</v>
      </c>
      <c r="J192" t="s">
        <v>858</v>
      </c>
      <c r="K192" s="76">
        <v>0.08</v>
      </c>
      <c r="L192" t="s">
        <v>105</v>
      </c>
      <c r="M192" s="76">
        <v>6.41</v>
      </c>
      <c r="N192" s="76">
        <v>0.32</v>
      </c>
      <c r="O192" s="76">
        <v>41637.599999999999</v>
      </c>
      <c r="P192" s="76">
        <v>103.18</v>
      </c>
      <c r="Q192" s="76">
        <v>0</v>
      </c>
      <c r="R192" s="76">
        <v>42.961675679999999</v>
      </c>
      <c r="S192" s="76">
        <v>0.04</v>
      </c>
      <c r="T192" s="76">
        <v>0</v>
      </c>
      <c r="U192" s="76">
        <v>0</v>
      </c>
    </row>
    <row r="193" spans="2:21">
      <c r="B193" t="s">
        <v>915</v>
      </c>
      <c r="C193" t="s">
        <v>916</v>
      </c>
      <c r="D193" t="s">
        <v>103</v>
      </c>
      <c r="E193" t="s">
        <v>126</v>
      </c>
      <c r="F193" t="s">
        <v>596</v>
      </c>
      <c r="G193" t="s">
        <v>535</v>
      </c>
      <c r="H193" t="s">
        <v>563</v>
      </c>
      <c r="I193" t="s">
        <v>152</v>
      </c>
      <c r="J193" t="s">
        <v>902</v>
      </c>
      <c r="K193" s="76">
        <v>4.8</v>
      </c>
      <c r="L193" t="s">
        <v>105</v>
      </c>
      <c r="M193" s="76">
        <v>2.95</v>
      </c>
      <c r="N193" s="76">
        <v>1.65</v>
      </c>
      <c r="O193" s="76">
        <v>6384000</v>
      </c>
      <c r="P193" s="76">
        <v>107.49</v>
      </c>
      <c r="Q193" s="76">
        <v>0</v>
      </c>
      <c r="R193" s="76">
        <v>6862.1616000000004</v>
      </c>
      <c r="S193" s="76">
        <v>1.56</v>
      </c>
      <c r="T193" s="76">
        <v>0.35</v>
      </c>
      <c r="U193" s="76">
        <v>0.06</v>
      </c>
    </row>
    <row r="194" spans="2:21">
      <c r="B194" t="s">
        <v>917</v>
      </c>
      <c r="C194" t="s">
        <v>918</v>
      </c>
      <c r="D194" t="s">
        <v>103</v>
      </c>
      <c r="E194" t="s">
        <v>126</v>
      </c>
      <c r="F194" t="s">
        <v>596</v>
      </c>
      <c r="G194" t="s">
        <v>535</v>
      </c>
      <c r="H194" t="s">
        <v>563</v>
      </c>
      <c r="I194" t="s">
        <v>152</v>
      </c>
      <c r="J194" t="s">
        <v>919</v>
      </c>
      <c r="K194" s="76">
        <v>1.62</v>
      </c>
      <c r="L194" t="s">
        <v>105</v>
      </c>
      <c r="M194" s="76">
        <v>2.2999999999999998</v>
      </c>
      <c r="N194" s="76">
        <v>0.76</v>
      </c>
      <c r="O194" s="76">
        <v>13763182</v>
      </c>
      <c r="P194" s="76">
        <v>102.53</v>
      </c>
      <c r="Q194" s="76">
        <v>80.017759999999996</v>
      </c>
      <c r="R194" s="76">
        <v>14191.408264600001</v>
      </c>
      <c r="S194" s="76">
        <v>0.46</v>
      </c>
      <c r="T194" s="76">
        <v>0.71</v>
      </c>
      <c r="U194" s="76">
        <v>0.13</v>
      </c>
    </row>
    <row r="195" spans="2:21">
      <c r="B195" t="s">
        <v>920</v>
      </c>
      <c r="C195" t="s">
        <v>921</v>
      </c>
      <c r="D195" t="s">
        <v>103</v>
      </c>
      <c r="E195" t="s">
        <v>126</v>
      </c>
      <c r="F195" t="s">
        <v>596</v>
      </c>
      <c r="G195" t="s">
        <v>535</v>
      </c>
      <c r="H195" t="s">
        <v>563</v>
      </c>
      <c r="I195" t="s">
        <v>152</v>
      </c>
      <c r="J195" t="s">
        <v>426</v>
      </c>
      <c r="K195" s="76">
        <v>6.3</v>
      </c>
      <c r="L195" t="s">
        <v>105</v>
      </c>
      <c r="M195" s="76">
        <v>2.4</v>
      </c>
      <c r="N195" s="76">
        <v>1.36</v>
      </c>
      <c r="O195" s="76">
        <v>34152838</v>
      </c>
      <c r="P195" s="76">
        <v>102.7</v>
      </c>
      <c r="Q195" s="76">
        <v>0</v>
      </c>
      <c r="R195" s="76">
        <v>35074.964626000001</v>
      </c>
      <c r="S195" s="76">
        <v>2.36</v>
      </c>
      <c r="T195" s="76">
        <v>1.77</v>
      </c>
      <c r="U195" s="76">
        <v>0.32</v>
      </c>
    </row>
    <row r="196" spans="2:21">
      <c r="B196" t="s">
        <v>922</v>
      </c>
      <c r="C196" t="s">
        <v>923</v>
      </c>
      <c r="D196" t="s">
        <v>103</v>
      </c>
      <c r="E196" t="s">
        <v>126</v>
      </c>
      <c r="F196" t="s">
        <v>609</v>
      </c>
      <c r="G196" t="s">
        <v>430</v>
      </c>
      <c r="H196" t="s">
        <v>563</v>
      </c>
      <c r="I196" t="s">
        <v>152</v>
      </c>
      <c r="J196" t="s">
        <v>858</v>
      </c>
      <c r="K196" s="76">
        <v>0.25</v>
      </c>
      <c r="L196" t="s">
        <v>105</v>
      </c>
      <c r="M196" s="76">
        <v>2.5</v>
      </c>
      <c r="N196" s="76">
        <v>0.78</v>
      </c>
      <c r="O196" s="76">
        <v>562699</v>
      </c>
      <c r="P196" s="76">
        <v>100.21</v>
      </c>
      <c r="Q196" s="76">
        <v>0</v>
      </c>
      <c r="R196" s="76">
        <v>563.88066790000005</v>
      </c>
      <c r="S196" s="76">
        <v>0.21</v>
      </c>
      <c r="T196" s="76">
        <v>0.03</v>
      </c>
      <c r="U196" s="76">
        <v>0.01</v>
      </c>
    </row>
    <row r="197" spans="2:21">
      <c r="B197" t="s">
        <v>924</v>
      </c>
      <c r="C197" t="s">
        <v>925</v>
      </c>
      <c r="D197" t="s">
        <v>103</v>
      </c>
      <c r="E197" t="s">
        <v>126</v>
      </c>
      <c r="F197" t="s">
        <v>616</v>
      </c>
      <c r="G197" t="s">
        <v>430</v>
      </c>
      <c r="H197" t="s">
        <v>563</v>
      </c>
      <c r="I197" t="s">
        <v>152</v>
      </c>
      <c r="J197" t="s">
        <v>926</v>
      </c>
      <c r="K197" s="76">
        <v>5.14</v>
      </c>
      <c r="L197" t="s">
        <v>105</v>
      </c>
      <c r="M197" s="76">
        <v>4.3499999999999996</v>
      </c>
      <c r="N197" s="76">
        <v>3.12</v>
      </c>
      <c r="O197" s="76">
        <v>2415787</v>
      </c>
      <c r="P197" s="76">
        <v>108.22</v>
      </c>
      <c r="Q197" s="76">
        <v>0</v>
      </c>
      <c r="R197" s="76">
        <v>2614.3646914000001</v>
      </c>
      <c r="S197" s="76">
        <v>0.26</v>
      </c>
      <c r="T197" s="76">
        <v>0.13</v>
      </c>
      <c r="U197" s="76">
        <v>0.02</v>
      </c>
    </row>
    <row r="198" spans="2:21">
      <c r="B198" t="s">
        <v>927</v>
      </c>
      <c r="C198" t="s">
        <v>928</v>
      </c>
      <c r="D198" t="s">
        <v>103</v>
      </c>
      <c r="E198" t="s">
        <v>126</v>
      </c>
      <c r="F198" t="s">
        <v>616</v>
      </c>
      <c r="G198" t="s">
        <v>430</v>
      </c>
      <c r="H198" t="s">
        <v>563</v>
      </c>
      <c r="I198" t="s">
        <v>152</v>
      </c>
      <c r="J198" t="s">
        <v>620</v>
      </c>
      <c r="K198" s="76">
        <v>3.65</v>
      </c>
      <c r="L198" t="s">
        <v>105</v>
      </c>
      <c r="M198" s="76">
        <v>5.05</v>
      </c>
      <c r="N198" s="76">
        <v>2.1800000000000002</v>
      </c>
      <c r="O198" s="76">
        <v>1852563.54</v>
      </c>
      <c r="P198" s="76">
        <v>111.86</v>
      </c>
      <c r="Q198" s="76">
        <v>0</v>
      </c>
      <c r="R198" s="76">
        <v>2072.2775758439998</v>
      </c>
      <c r="S198" s="76">
        <v>0.36</v>
      </c>
      <c r="T198" s="76">
        <v>0.1</v>
      </c>
      <c r="U198" s="76">
        <v>0.02</v>
      </c>
    </row>
    <row r="199" spans="2:21">
      <c r="B199" t="s">
        <v>929</v>
      </c>
      <c r="C199" t="s">
        <v>930</v>
      </c>
      <c r="D199" t="s">
        <v>103</v>
      </c>
      <c r="E199" t="s">
        <v>126</v>
      </c>
      <c r="F199" t="s">
        <v>526</v>
      </c>
      <c r="G199" t="s">
        <v>527</v>
      </c>
      <c r="H199" t="s">
        <v>563</v>
      </c>
      <c r="I199" t="s">
        <v>152</v>
      </c>
      <c r="J199" t="s">
        <v>319</v>
      </c>
      <c r="K199" s="76">
        <v>9.23</v>
      </c>
      <c r="L199" t="s">
        <v>105</v>
      </c>
      <c r="M199" s="76">
        <v>3.95</v>
      </c>
      <c r="N199" s="76">
        <v>2.85</v>
      </c>
      <c r="O199" s="76">
        <v>3625490</v>
      </c>
      <c r="P199" s="76">
        <v>111.72</v>
      </c>
      <c r="Q199" s="76">
        <v>0</v>
      </c>
      <c r="R199" s="76">
        <v>4050.3974280000002</v>
      </c>
      <c r="S199" s="76">
        <v>1.51</v>
      </c>
      <c r="T199" s="76">
        <v>0.2</v>
      </c>
      <c r="U199" s="76">
        <v>0.04</v>
      </c>
    </row>
    <row r="200" spans="2:21">
      <c r="B200" t="s">
        <v>931</v>
      </c>
      <c r="C200" t="s">
        <v>932</v>
      </c>
      <c r="D200" t="s">
        <v>103</v>
      </c>
      <c r="E200" t="s">
        <v>126</v>
      </c>
      <c r="F200" t="s">
        <v>526</v>
      </c>
      <c r="G200" t="s">
        <v>527</v>
      </c>
      <c r="H200" t="s">
        <v>563</v>
      </c>
      <c r="I200" t="s">
        <v>152</v>
      </c>
      <c r="J200" t="s">
        <v>933</v>
      </c>
      <c r="K200" s="76">
        <v>9.89</v>
      </c>
      <c r="L200" t="s">
        <v>105</v>
      </c>
      <c r="M200" s="76">
        <v>3.95</v>
      </c>
      <c r="N200" s="76">
        <v>2.92</v>
      </c>
      <c r="O200" s="76">
        <v>2223000</v>
      </c>
      <c r="P200" s="76">
        <v>111.75</v>
      </c>
      <c r="Q200" s="76">
        <v>0</v>
      </c>
      <c r="R200" s="76">
        <v>2484.2024999999999</v>
      </c>
      <c r="S200" s="76">
        <v>0.93</v>
      </c>
      <c r="T200" s="76">
        <v>0.13</v>
      </c>
      <c r="U200" s="76">
        <v>0.02</v>
      </c>
    </row>
    <row r="201" spans="2:21">
      <c r="B201" t="s">
        <v>934</v>
      </c>
      <c r="C201" t="s">
        <v>935</v>
      </c>
      <c r="D201" t="s">
        <v>103</v>
      </c>
      <c r="E201" t="s">
        <v>126</v>
      </c>
      <c r="F201" t="s">
        <v>936</v>
      </c>
      <c r="G201" t="s">
        <v>126</v>
      </c>
      <c r="H201" t="s">
        <v>563</v>
      </c>
      <c r="I201" t="s">
        <v>152</v>
      </c>
      <c r="J201" t="s">
        <v>477</v>
      </c>
      <c r="K201" s="76">
        <v>4.0199999999999996</v>
      </c>
      <c r="L201" t="s">
        <v>105</v>
      </c>
      <c r="M201" s="76">
        <v>3.9</v>
      </c>
      <c r="N201" s="76">
        <v>3.48</v>
      </c>
      <c r="O201" s="76">
        <v>6691000</v>
      </c>
      <c r="P201" s="76">
        <v>102.22</v>
      </c>
      <c r="Q201" s="76">
        <v>0</v>
      </c>
      <c r="R201" s="76">
        <v>6839.5402000000004</v>
      </c>
      <c r="S201" s="76">
        <v>0.74</v>
      </c>
      <c r="T201" s="76">
        <v>0.34</v>
      </c>
      <c r="U201" s="76">
        <v>0.06</v>
      </c>
    </row>
    <row r="202" spans="2:21">
      <c r="B202" t="s">
        <v>937</v>
      </c>
      <c r="C202" t="s">
        <v>938</v>
      </c>
      <c r="D202" t="s">
        <v>103</v>
      </c>
      <c r="E202" t="s">
        <v>126</v>
      </c>
      <c r="F202" t="s">
        <v>543</v>
      </c>
      <c r="G202" t="s">
        <v>527</v>
      </c>
      <c r="H202" t="s">
        <v>211</v>
      </c>
      <c r="I202" t="s">
        <v>153</v>
      </c>
      <c r="J202" t="s">
        <v>939</v>
      </c>
      <c r="K202" s="76">
        <v>6.07</v>
      </c>
      <c r="L202" t="s">
        <v>105</v>
      </c>
      <c r="M202" s="76">
        <v>3.92</v>
      </c>
      <c r="N202" s="76">
        <v>2.23</v>
      </c>
      <c r="O202" s="76">
        <v>8142223.3499999996</v>
      </c>
      <c r="P202" s="76">
        <v>111.38</v>
      </c>
      <c r="Q202" s="76">
        <v>0</v>
      </c>
      <c r="R202" s="76">
        <v>9068.8083672299999</v>
      </c>
      <c r="S202" s="76">
        <v>0.85</v>
      </c>
      <c r="T202" s="76">
        <v>0.46</v>
      </c>
      <c r="U202" s="76">
        <v>0.08</v>
      </c>
    </row>
    <row r="203" spans="2:21">
      <c r="B203" t="s">
        <v>940</v>
      </c>
      <c r="C203" t="s">
        <v>941</v>
      </c>
      <c r="D203" t="s">
        <v>103</v>
      </c>
      <c r="E203" t="s">
        <v>126</v>
      </c>
      <c r="F203" t="s">
        <v>552</v>
      </c>
      <c r="G203" t="s">
        <v>527</v>
      </c>
      <c r="H203" t="s">
        <v>563</v>
      </c>
      <c r="I203" t="s">
        <v>152</v>
      </c>
      <c r="J203" t="s">
        <v>858</v>
      </c>
      <c r="K203" s="76">
        <v>0.01</v>
      </c>
      <c r="L203" t="s">
        <v>105</v>
      </c>
      <c r="M203" s="76">
        <v>6</v>
      </c>
      <c r="N203" s="76">
        <v>1.19</v>
      </c>
      <c r="O203" s="76">
        <v>1991087</v>
      </c>
      <c r="P203" s="76">
        <v>102.99</v>
      </c>
      <c r="Q203" s="76">
        <v>0</v>
      </c>
      <c r="R203" s="76">
        <v>2050.6205012999999</v>
      </c>
      <c r="S203" s="76">
        <v>1.27</v>
      </c>
      <c r="T203" s="76">
        <v>0.1</v>
      </c>
      <c r="U203" s="76">
        <v>0.02</v>
      </c>
    </row>
    <row r="204" spans="2:21">
      <c r="B204" t="s">
        <v>942</v>
      </c>
      <c r="C204" t="s">
        <v>943</v>
      </c>
      <c r="D204" t="s">
        <v>103</v>
      </c>
      <c r="E204" t="s">
        <v>126</v>
      </c>
      <c r="F204" t="s">
        <v>552</v>
      </c>
      <c r="G204" t="s">
        <v>527</v>
      </c>
      <c r="H204" t="s">
        <v>211</v>
      </c>
      <c r="I204" t="s">
        <v>153</v>
      </c>
      <c r="J204" t="s">
        <v>944</v>
      </c>
      <c r="K204" s="76">
        <v>6.9</v>
      </c>
      <c r="L204" t="s">
        <v>105</v>
      </c>
      <c r="M204" s="76">
        <v>3.61</v>
      </c>
      <c r="N204" s="76">
        <v>2.39</v>
      </c>
      <c r="O204" s="76">
        <v>13577834</v>
      </c>
      <c r="P204" s="76">
        <v>109.38</v>
      </c>
      <c r="Q204" s="76">
        <v>0</v>
      </c>
      <c r="R204" s="76">
        <v>14851.4348292</v>
      </c>
      <c r="S204" s="76">
        <v>1.77</v>
      </c>
      <c r="T204" s="76">
        <v>0.75</v>
      </c>
      <c r="U204" s="76">
        <v>0.13</v>
      </c>
    </row>
    <row r="205" spans="2:21">
      <c r="B205" t="s">
        <v>945</v>
      </c>
      <c r="C205" t="s">
        <v>946</v>
      </c>
      <c r="D205" t="s">
        <v>103</v>
      </c>
      <c r="E205" t="s">
        <v>126</v>
      </c>
      <c r="F205" t="s">
        <v>947</v>
      </c>
      <c r="G205" t="s">
        <v>948</v>
      </c>
      <c r="H205" t="s">
        <v>211</v>
      </c>
      <c r="I205" t="s">
        <v>153</v>
      </c>
      <c r="J205" t="s">
        <v>892</v>
      </c>
      <c r="K205" s="76">
        <v>4.4000000000000004</v>
      </c>
      <c r="L205" t="s">
        <v>105</v>
      </c>
      <c r="M205" s="76">
        <v>2.75</v>
      </c>
      <c r="N205" s="76">
        <v>1.64</v>
      </c>
      <c r="O205" s="76">
        <v>4337597.76</v>
      </c>
      <c r="P205" s="76">
        <v>105.19</v>
      </c>
      <c r="Q205" s="76">
        <v>0</v>
      </c>
      <c r="R205" s="76">
        <v>4562.7190837440003</v>
      </c>
      <c r="S205" s="76">
        <v>0.84</v>
      </c>
      <c r="T205" s="76">
        <v>0.23</v>
      </c>
      <c r="U205" s="76">
        <v>0.04</v>
      </c>
    </row>
    <row r="206" spans="2:21">
      <c r="B206" t="s">
        <v>949</v>
      </c>
      <c r="C206" t="s">
        <v>950</v>
      </c>
      <c r="D206" t="s">
        <v>103</v>
      </c>
      <c r="E206" t="s">
        <v>126</v>
      </c>
      <c r="F206" t="s">
        <v>651</v>
      </c>
      <c r="G206" t="s">
        <v>392</v>
      </c>
      <c r="H206" t="s">
        <v>652</v>
      </c>
      <c r="I206" t="s">
        <v>153</v>
      </c>
      <c r="J206" t="s">
        <v>858</v>
      </c>
      <c r="K206" s="76">
        <v>2.13</v>
      </c>
      <c r="L206" t="s">
        <v>105</v>
      </c>
      <c r="M206" s="76">
        <v>2.62</v>
      </c>
      <c r="N206" s="76">
        <v>0.74</v>
      </c>
      <c r="O206" s="76">
        <v>4442128</v>
      </c>
      <c r="P206" s="76">
        <v>101.74</v>
      </c>
      <c r="Q206" s="76">
        <v>0</v>
      </c>
      <c r="R206" s="76">
        <v>4519.4210272</v>
      </c>
      <c r="S206" s="76">
        <v>0.86</v>
      </c>
      <c r="T206" s="76">
        <v>0.23</v>
      </c>
      <c r="U206" s="76">
        <v>0.04</v>
      </c>
    </row>
    <row r="207" spans="2:21">
      <c r="B207" t="s">
        <v>951</v>
      </c>
      <c r="C207" t="s">
        <v>952</v>
      </c>
      <c r="D207" t="s">
        <v>103</v>
      </c>
      <c r="E207" t="s">
        <v>126</v>
      </c>
      <c r="F207" t="s">
        <v>655</v>
      </c>
      <c r="G207" t="s">
        <v>430</v>
      </c>
      <c r="H207" t="s">
        <v>658</v>
      </c>
      <c r="I207" t="s">
        <v>152</v>
      </c>
      <c r="J207" t="s">
        <v>858</v>
      </c>
      <c r="K207" s="76">
        <v>4.5</v>
      </c>
      <c r="L207" t="s">
        <v>105</v>
      </c>
      <c r="M207" s="76">
        <v>3.5</v>
      </c>
      <c r="N207" s="76">
        <v>1.8</v>
      </c>
      <c r="O207" s="76">
        <v>2162400</v>
      </c>
      <c r="P207" s="76">
        <v>108.77</v>
      </c>
      <c r="Q207" s="76">
        <v>0</v>
      </c>
      <c r="R207" s="76">
        <v>2352.0424800000001</v>
      </c>
      <c r="S207" s="76">
        <v>1.34</v>
      </c>
      <c r="T207" s="76">
        <v>0.12</v>
      </c>
      <c r="U207" s="76">
        <v>0.02</v>
      </c>
    </row>
    <row r="208" spans="2:21">
      <c r="B208" t="s">
        <v>953</v>
      </c>
      <c r="C208" t="s">
        <v>954</v>
      </c>
      <c r="D208" t="s">
        <v>103</v>
      </c>
      <c r="E208" t="s">
        <v>126</v>
      </c>
      <c r="F208" t="s">
        <v>540</v>
      </c>
      <c r="G208" t="s">
        <v>392</v>
      </c>
      <c r="H208" t="s">
        <v>658</v>
      </c>
      <c r="I208" t="s">
        <v>152</v>
      </c>
      <c r="J208" t="s">
        <v>955</v>
      </c>
      <c r="K208" s="76">
        <v>3.96</v>
      </c>
      <c r="L208" t="s">
        <v>105</v>
      </c>
      <c r="M208" s="76">
        <v>3.6</v>
      </c>
      <c r="N208" s="76">
        <v>1.92</v>
      </c>
      <c r="O208" s="76">
        <v>180</v>
      </c>
      <c r="P208" s="76">
        <v>5472000</v>
      </c>
      <c r="Q208" s="76">
        <v>0</v>
      </c>
      <c r="R208" s="76">
        <v>9849.6</v>
      </c>
      <c r="S208" s="76">
        <v>0</v>
      </c>
      <c r="T208" s="76">
        <v>0.5</v>
      </c>
      <c r="U208" s="76">
        <v>0.09</v>
      </c>
    </row>
    <row r="209" spans="2:21">
      <c r="B209" t="s">
        <v>956</v>
      </c>
      <c r="C209" t="s">
        <v>957</v>
      </c>
      <c r="D209" t="s">
        <v>103</v>
      </c>
      <c r="E209" t="s">
        <v>126</v>
      </c>
      <c r="F209" t="s">
        <v>958</v>
      </c>
      <c r="G209" t="s">
        <v>135</v>
      </c>
      <c r="H209" t="s">
        <v>652</v>
      </c>
      <c r="I209" t="s">
        <v>153</v>
      </c>
      <c r="J209" t="s">
        <v>858</v>
      </c>
      <c r="K209" s="76">
        <v>0.94</v>
      </c>
      <c r="L209" t="s">
        <v>105</v>
      </c>
      <c r="M209" s="76">
        <v>6.9</v>
      </c>
      <c r="N209" s="76">
        <v>0.97</v>
      </c>
      <c r="O209" s="76">
        <v>0.36</v>
      </c>
      <c r="P209" s="76">
        <v>105.266115</v>
      </c>
      <c r="Q209" s="76">
        <v>4.0000000000000003E-5</v>
      </c>
      <c r="R209" s="76">
        <v>3.873781795E-4</v>
      </c>
      <c r="S209" s="76">
        <v>0</v>
      </c>
      <c r="T209" s="76">
        <v>0</v>
      </c>
      <c r="U209" s="76">
        <v>0</v>
      </c>
    </row>
    <row r="210" spans="2:21">
      <c r="B210" t="s">
        <v>959</v>
      </c>
      <c r="C210" t="s">
        <v>960</v>
      </c>
      <c r="D210" t="s">
        <v>103</v>
      </c>
      <c r="E210" t="s">
        <v>126</v>
      </c>
      <c r="F210" t="s">
        <v>961</v>
      </c>
      <c r="G210" t="s">
        <v>884</v>
      </c>
      <c r="H210" t="s">
        <v>652</v>
      </c>
      <c r="I210" t="s">
        <v>153</v>
      </c>
      <c r="J210" t="s">
        <v>858</v>
      </c>
      <c r="K210" s="76">
        <v>1.38</v>
      </c>
      <c r="L210" t="s">
        <v>105</v>
      </c>
      <c r="M210" s="76">
        <v>5.55</v>
      </c>
      <c r="N210" s="76">
        <v>1.19</v>
      </c>
      <c r="O210" s="76">
        <v>114000.01</v>
      </c>
      <c r="P210" s="76">
        <v>106.56</v>
      </c>
      <c r="Q210" s="76">
        <v>0</v>
      </c>
      <c r="R210" s="76">
        <v>121.47841065599999</v>
      </c>
      <c r="S210" s="76">
        <v>0.32</v>
      </c>
      <c r="T210" s="76">
        <v>0.01</v>
      </c>
      <c r="U210" s="76">
        <v>0</v>
      </c>
    </row>
    <row r="211" spans="2:21">
      <c r="B211" t="s">
        <v>962</v>
      </c>
      <c r="C211" t="s">
        <v>963</v>
      </c>
      <c r="D211" t="s">
        <v>103</v>
      </c>
      <c r="E211" t="s">
        <v>126</v>
      </c>
      <c r="F211" t="s">
        <v>964</v>
      </c>
      <c r="G211" t="s">
        <v>430</v>
      </c>
      <c r="H211" t="s">
        <v>658</v>
      </c>
      <c r="I211" t="s">
        <v>152</v>
      </c>
      <c r="J211" t="s">
        <v>965</v>
      </c>
      <c r="K211" s="76">
        <v>3.28</v>
      </c>
      <c r="L211" t="s">
        <v>105</v>
      </c>
      <c r="M211" s="76">
        <v>6.05</v>
      </c>
      <c r="N211" s="76">
        <v>3.49</v>
      </c>
      <c r="O211" s="76">
        <v>5242015</v>
      </c>
      <c r="P211" s="76">
        <v>110.7</v>
      </c>
      <c r="Q211" s="76">
        <v>0</v>
      </c>
      <c r="R211" s="76">
        <v>5802.910605</v>
      </c>
      <c r="S211" s="76">
        <v>0.56000000000000005</v>
      </c>
      <c r="T211" s="76">
        <v>0.28999999999999998</v>
      </c>
      <c r="U211" s="76">
        <v>0.05</v>
      </c>
    </row>
    <row r="212" spans="2:21">
      <c r="B212" t="s">
        <v>966</v>
      </c>
      <c r="C212" t="s">
        <v>967</v>
      </c>
      <c r="D212" t="s">
        <v>103</v>
      </c>
      <c r="E212" t="s">
        <v>126</v>
      </c>
      <c r="F212" t="s">
        <v>968</v>
      </c>
      <c r="G212" t="s">
        <v>430</v>
      </c>
      <c r="H212" t="s">
        <v>652</v>
      </c>
      <c r="I212" t="s">
        <v>153</v>
      </c>
      <c r="J212" t="s">
        <v>902</v>
      </c>
      <c r="K212" s="76">
        <v>2.94</v>
      </c>
      <c r="L212" t="s">
        <v>105</v>
      </c>
      <c r="M212" s="76">
        <v>4.2</v>
      </c>
      <c r="N212" s="76">
        <v>2.8</v>
      </c>
      <c r="O212" s="76">
        <v>9634843</v>
      </c>
      <c r="P212" s="76">
        <v>106.1</v>
      </c>
      <c r="Q212" s="76">
        <v>0</v>
      </c>
      <c r="R212" s="76">
        <v>10222.568423000001</v>
      </c>
      <c r="S212" s="76">
        <v>0.69</v>
      </c>
      <c r="T212" s="76">
        <v>0.51</v>
      </c>
      <c r="U212" s="76">
        <v>0.09</v>
      </c>
    </row>
    <row r="213" spans="2:21">
      <c r="B213" t="s">
        <v>969</v>
      </c>
      <c r="C213" t="s">
        <v>970</v>
      </c>
      <c r="D213" t="s">
        <v>103</v>
      </c>
      <c r="E213" t="s">
        <v>126</v>
      </c>
      <c r="F213" t="s">
        <v>971</v>
      </c>
      <c r="G213" t="s">
        <v>130</v>
      </c>
      <c r="H213" t="s">
        <v>658</v>
      </c>
      <c r="I213" t="s">
        <v>152</v>
      </c>
      <c r="J213" t="s">
        <v>972</v>
      </c>
      <c r="K213" s="76">
        <v>3.55</v>
      </c>
      <c r="L213" t="s">
        <v>105</v>
      </c>
      <c r="M213" s="76">
        <v>2.95</v>
      </c>
      <c r="N213" s="76">
        <v>1.56</v>
      </c>
      <c r="O213" s="76">
        <v>4506176.62</v>
      </c>
      <c r="P213" s="76">
        <v>105.75</v>
      </c>
      <c r="Q213" s="76">
        <v>0</v>
      </c>
      <c r="R213" s="76">
        <v>4765.2817756499999</v>
      </c>
      <c r="S213" s="76">
        <v>1.68</v>
      </c>
      <c r="T213" s="76">
        <v>0.24</v>
      </c>
      <c r="U213" s="76">
        <v>0.04</v>
      </c>
    </row>
    <row r="214" spans="2:21">
      <c r="B214" t="s">
        <v>973</v>
      </c>
      <c r="C214" t="s">
        <v>974</v>
      </c>
      <c r="D214" t="s">
        <v>103</v>
      </c>
      <c r="E214" t="s">
        <v>126</v>
      </c>
      <c r="F214" t="s">
        <v>975</v>
      </c>
      <c r="G214" t="s">
        <v>976</v>
      </c>
      <c r="H214" t="s">
        <v>658</v>
      </c>
      <c r="I214" t="s">
        <v>152</v>
      </c>
      <c r="J214" t="s">
        <v>861</v>
      </c>
      <c r="K214" s="76">
        <v>0.16</v>
      </c>
      <c r="L214" t="s">
        <v>105</v>
      </c>
      <c r="M214" s="76">
        <v>5.85</v>
      </c>
      <c r="N214" s="76">
        <v>1.18</v>
      </c>
      <c r="O214" s="76">
        <v>0.16</v>
      </c>
      <c r="P214" s="76">
        <v>102.73</v>
      </c>
      <c r="Q214" s="76">
        <v>0</v>
      </c>
      <c r="R214" s="76">
        <v>1.64368E-4</v>
      </c>
      <c r="S214" s="76">
        <v>0</v>
      </c>
      <c r="T214" s="76">
        <v>0</v>
      </c>
      <c r="U214" s="76">
        <v>0</v>
      </c>
    </row>
    <row r="215" spans="2:21">
      <c r="B215" t="s">
        <v>977</v>
      </c>
      <c r="C215" t="s">
        <v>978</v>
      </c>
      <c r="D215" t="s">
        <v>103</v>
      </c>
      <c r="E215" t="s">
        <v>126</v>
      </c>
      <c r="F215" t="s">
        <v>682</v>
      </c>
      <c r="G215" t="s">
        <v>430</v>
      </c>
      <c r="H215" t="s">
        <v>652</v>
      </c>
      <c r="I215" t="s">
        <v>153</v>
      </c>
      <c r="J215" t="s">
        <v>858</v>
      </c>
      <c r="K215" s="76">
        <v>3.82</v>
      </c>
      <c r="L215" t="s">
        <v>105</v>
      </c>
      <c r="M215" s="76">
        <v>7.05</v>
      </c>
      <c r="N215" s="76">
        <v>1.91</v>
      </c>
      <c r="O215" s="76">
        <v>2547.1999999999998</v>
      </c>
      <c r="P215" s="76">
        <v>122.4</v>
      </c>
      <c r="Q215" s="76">
        <v>0</v>
      </c>
      <c r="R215" s="76">
        <v>3.1177728</v>
      </c>
      <c r="S215" s="76">
        <v>0</v>
      </c>
      <c r="T215" s="76">
        <v>0</v>
      </c>
      <c r="U215" s="76">
        <v>0</v>
      </c>
    </row>
    <row r="216" spans="2:21">
      <c r="B216" t="s">
        <v>979</v>
      </c>
      <c r="C216" t="s">
        <v>980</v>
      </c>
      <c r="D216" t="s">
        <v>103</v>
      </c>
      <c r="E216" t="s">
        <v>126</v>
      </c>
      <c r="F216" t="s">
        <v>685</v>
      </c>
      <c r="G216" t="s">
        <v>135</v>
      </c>
      <c r="H216" t="s">
        <v>658</v>
      </c>
      <c r="I216" t="s">
        <v>152</v>
      </c>
      <c r="J216" t="s">
        <v>981</v>
      </c>
      <c r="K216" s="76">
        <v>4.2</v>
      </c>
      <c r="L216" t="s">
        <v>105</v>
      </c>
      <c r="M216" s="76">
        <v>4.1399999999999997</v>
      </c>
      <c r="N216" s="76">
        <v>1.76</v>
      </c>
      <c r="O216" s="76">
        <v>2724179.4</v>
      </c>
      <c r="P216" s="76">
        <v>111.3</v>
      </c>
      <c r="Q216" s="76">
        <v>0</v>
      </c>
      <c r="R216" s="76">
        <v>3032.0116721999998</v>
      </c>
      <c r="S216" s="76">
        <v>0.34</v>
      </c>
      <c r="T216" s="76">
        <v>0.15</v>
      </c>
      <c r="U216" s="76">
        <v>0.03</v>
      </c>
    </row>
    <row r="217" spans="2:21">
      <c r="B217" t="s">
        <v>982</v>
      </c>
      <c r="C217" t="s">
        <v>983</v>
      </c>
      <c r="D217" t="s">
        <v>103</v>
      </c>
      <c r="E217" t="s">
        <v>126</v>
      </c>
      <c r="F217" t="s">
        <v>693</v>
      </c>
      <c r="G217" t="s">
        <v>135</v>
      </c>
      <c r="H217" t="s">
        <v>658</v>
      </c>
      <c r="I217" t="s">
        <v>152</v>
      </c>
      <c r="J217" t="s">
        <v>454</v>
      </c>
      <c r="K217" s="76">
        <v>2.21</v>
      </c>
      <c r="L217" t="s">
        <v>105</v>
      </c>
      <c r="M217" s="76">
        <v>1.86</v>
      </c>
      <c r="N217" s="76">
        <v>0.91</v>
      </c>
      <c r="O217" s="76">
        <v>8354828</v>
      </c>
      <c r="P217" s="76">
        <v>100.85</v>
      </c>
      <c r="Q217" s="76">
        <v>27.738019999999999</v>
      </c>
      <c r="R217" s="76">
        <v>8453.582058</v>
      </c>
      <c r="S217" s="76">
        <v>1.53</v>
      </c>
      <c r="T217" s="76">
        <v>0.43</v>
      </c>
      <c r="U217" s="76">
        <v>0.08</v>
      </c>
    </row>
    <row r="218" spans="2:21">
      <c r="B218" t="s">
        <v>984</v>
      </c>
      <c r="C218" t="s">
        <v>985</v>
      </c>
      <c r="D218" t="s">
        <v>103</v>
      </c>
      <c r="E218" t="s">
        <v>126</v>
      </c>
      <c r="F218" t="s">
        <v>693</v>
      </c>
      <c r="G218" t="s">
        <v>135</v>
      </c>
      <c r="H218" t="s">
        <v>658</v>
      </c>
      <c r="I218" t="s">
        <v>152</v>
      </c>
      <c r="J218" t="s">
        <v>861</v>
      </c>
      <c r="K218" s="76">
        <v>0.25</v>
      </c>
      <c r="L218" t="s">
        <v>105</v>
      </c>
      <c r="M218" s="76">
        <v>5.5</v>
      </c>
      <c r="N218" s="76">
        <v>0.83</v>
      </c>
      <c r="O218" s="76">
        <v>1130332.3999999999</v>
      </c>
      <c r="P218" s="76">
        <v>102.54</v>
      </c>
      <c r="Q218" s="76">
        <v>0</v>
      </c>
      <c r="R218" s="76">
        <v>1159.0428429599999</v>
      </c>
      <c r="S218" s="76">
        <v>0.93</v>
      </c>
      <c r="T218" s="76">
        <v>0.06</v>
      </c>
      <c r="U218" s="76">
        <v>0.01</v>
      </c>
    </row>
    <row r="219" spans="2:21">
      <c r="B219" t="s">
        <v>986</v>
      </c>
      <c r="C219" t="s">
        <v>987</v>
      </c>
      <c r="D219" t="s">
        <v>103</v>
      </c>
      <c r="E219" t="s">
        <v>126</v>
      </c>
      <c r="F219" t="s">
        <v>947</v>
      </c>
      <c r="G219" t="s">
        <v>948</v>
      </c>
      <c r="H219" t="s">
        <v>652</v>
      </c>
      <c r="I219" t="s">
        <v>153</v>
      </c>
      <c r="J219" t="s">
        <v>988</v>
      </c>
      <c r="K219" s="76">
        <v>3.28</v>
      </c>
      <c r="L219" t="s">
        <v>105</v>
      </c>
      <c r="M219" s="76">
        <v>2.4</v>
      </c>
      <c r="N219" s="76">
        <v>1.41</v>
      </c>
      <c r="O219" s="76">
        <v>2297955.33</v>
      </c>
      <c r="P219" s="76">
        <v>103.49</v>
      </c>
      <c r="Q219" s="76">
        <v>0</v>
      </c>
      <c r="R219" s="76">
        <v>2378.153971017</v>
      </c>
      <c r="S219" s="76">
        <v>0.55000000000000004</v>
      </c>
      <c r="T219" s="76">
        <v>0.12</v>
      </c>
      <c r="U219" s="76">
        <v>0.02</v>
      </c>
    </row>
    <row r="220" spans="2:21">
      <c r="B220" t="s">
        <v>989</v>
      </c>
      <c r="C220" t="s">
        <v>990</v>
      </c>
      <c r="D220" t="s">
        <v>103</v>
      </c>
      <c r="E220" t="s">
        <v>126</v>
      </c>
      <c r="F220" t="s">
        <v>991</v>
      </c>
      <c r="G220" t="s">
        <v>430</v>
      </c>
      <c r="H220" t="s">
        <v>658</v>
      </c>
      <c r="I220" t="s">
        <v>152</v>
      </c>
      <c r="J220" t="s">
        <v>992</v>
      </c>
      <c r="K220" s="76">
        <v>2.6</v>
      </c>
      <c r="L220" t="s">
        <v>105</v>
      </c>
      <c r="M220" s="76">
        <v>4</v>
      </c>
      <c r="N220" s="76">
        <v>2.34</v>
      </c>
      <c r="O220" s="76">
        <v>14940018</v>
      </c>
      <c r="P220" s="76">
        <v>107.36</v>
      </c>
      <c r="Q220" s="76">
        <v>380.97045000000003</v>
      </c>
      <c r="R220" s="76">
        <v>16420.573774799999</v>
      </c>
      <c r="S220" s="76">
        <v>1.76</v>
      </c>
      <c r="T220" s="76">
        <v>0.83</v>
      </c>
      <c r="U220" s="76">
        <v>0.15</v>
      </c>
    </row>
    <row r="221" spans="2:21">
      <c r="B221" t="s">
        <v>993</v>
      </c>
      <c r="C221" t="s">
        <v>994</v>
      </c>
      <c r="D221" t="s">
        <v>103</v>
      </c>
      <c r="E221" t="s">
        <v>126</v>
      </c>
      <c r="F221" t="s">
        <v>995</v>
      </c>
      <c r="G221" t="s">
        <v>996</v>
      </c>
      <c r="H221" t="s">
        <v>658</v>
      </c>
      <c r="I221" t="s">
        <v>152</v>
      </c>
      <c r="J221" t="s">
        <v>861</v>
      </c>
      <c r="K221" s="76">
        <v>4.22</v>
      </c>
      <c r="L221" t="s">
        <v>105</v>
      </c>
      <c r="M221" s="76">
        <v>3.35</v>
      </c>
      <c r="N221" s="76">
        <v>1.79</v>
      </c>
      <c r="O221" s="76">
        <v>5446800</v>
      </c>
      <c r="P221" s="76">
        <v>106.7</v>
      </c>
      <c r="Q221" s="76">
        <v>696.43389999999999</v>
      </c>
      <c r="R221" s="76">
        <v>5862.4210999999996</v>
      </c>
      <c r="S221" s="76">
        <v>0.88</v>
      </c>
      <c r="T221" s="76">
        <v>0.3</v>
      </c>
      <c r="U221" s="76">
        <v>0.05</v>
      </c>
    </row>
    <row r="222" spans="2:21">
      <c r="B222" t="s">
        <v>997</v>
      </c>
      <c r="C222" t="s">
        <v>998</v>
      </c>
      <c r="D222" t="s">
        <v>103</v>
      </c>
      <c r="E222" t="s">
        <v>126</v>
      </c>
      <c r="F222" t="s">
        <v>999</v>
      </c>
      <c r="G222" t="s">
        <v>976</v>
      </c>
      <c r="H222" t="s">
        <v>716</v>
      </c>
      <c r="I222" t="s">
        <v>152</v>
      </c>
      <c r="J222" t="s">
        <v>858</v>
      </c>
      <c r="K222" s="76">
        <v>0.74</v>
      </c>
      <c r="L222" t="s">
        <v>105</v>
      </c>
      <c r="M222" s="76">
        <v>6.3</v>
      </c>
      <c r="N222" s="76">
        <v>0.81</v>
      </c>
      <c r="O222" s="76">
        <v>925500</v>
      </c>
      <c r="P222" s="76">
        <v>105.67</v>
      </c>
      <c r="Q222" s="76">
        <v>0</v>
      </c>
      <c r="R222" s="76">
        <v>977.97585000000004</v>
      </c>
      <c r="S222" s="76">
        <v>0.49</v>
      </c>
      <c r="T222" s="76">
        <v>0.05</v>
      </c>
      <c r="U222" s="76">
        <v>0.01</v>
      </c>
    </row>
    <row r="223" spans="2:21">
      <c r="B223" t="s">
        <v>1000</v>
      </c>
      <c r="C223" t="s">
        <v>1001</v>
      </c>
      <c r="D223" t="s">
        <v>103</v>
      </c>
      <c r="E223" t="s">
        <v>126</v>
      </c>
      <c r="F223" t="s">
        <v>651</v>
      </c>
      <c r="G223" t="s">
        <v>392</v>
      </c>
      <c r="H223" t="s">
        <v>709</v>
      </c>
      <c r="I223" t="s">
        <v>153</v>
      </c>
      <c r="J223" t="s">
        <v>858</v>
      </c>
      <c r="K223" s="76">
        <v>2.84</v>
      </c>
      <c r="L223" t="s">
        <v>105</v>
      </c>
      <c r="M223" s="76">
        <v>3.76</v>
      </c>
      <c r="N223" s="76">
        <v>1.1299999999999999</v>
      </c>
      <c r="O223" s="76">
        <v>1069145</v>
      </c>
      <c r="P223" s="76">
        <v>104.39</v>
      </c>
      <c r="Q223" s="76">
        <v>0</v>
      </c>
      <c r="R223" s="76">
        <v>1116.0804654999999</v>
      </c>
      <c r="S223" s="76">
        <v>1.1100000000000001</v>
      </c>
      <c r="T223" s="76">
        <v>0.06</v>
      </c>
      <c r="U223" s="76">
        <v>0.01</v>
      </c>
    </row>
    <row r="224" spans="2:21">
      <c r="B224" t="s">
        <v>1002</v>
      </c>
      <c r="C224" t="s">
        <v>1003</v>
      </c>
      <c r="D224" t="s">
        <v>103</v>
      </c>
      <c r="E224" t="s">
        <v>126</v>
      </c>
      <c r="F224" t="s">
        <v>712</v>
      </c>
      <c r="G224" t="s">
        <v>430</v>
      </c>
      <c r="H224" t="s">
        <v>709</v>
      </c>
      <c r="I224" t="s">
        <v>153</v>
      </c>
      <c r="J224" t="s">
        <v>858</v>
      </c>
      <c r="K224" s="76">
        <v>2.12</v>
      </c>
      <c r="L224" t="s">
        <v>105</v>
      </c>
      <c r="M224" s="76">
        <v>5</v>
      </c>
      <c r="N224" s="76">
        <v>1.62</v>
      </c>
      <c r="O224" s="76">
        <v>1565673.29</v>
      </c>
      <c r="P224" s="76">
        <v>108.54</v>
      </c>
      <c r="Q224" s="76">
        <v>0</v>
      </c>
      <c r="R224" s="76">
        <v>1699.3817889659999</v>
      </c>
      <c r="S224" s="76">
        <v>0.75</v>
      </c>
      <c r="T224" s="76">
        <v>0.09</v>
      </c>
      <c r="U224" s="76">
        <v>0.02</v>
      </c>
    </row>
    <row r="225" spans="2:21">
      <c r="B225" t="s">
        <v>1004</v>
      </c>
      <c r="C225" t="s">
        <v>1005</v>
      </c>
      <c r="D225" t="s">
        <v>103</v>
      </c>
      <c r="E225" t="s">
        <v>126</v>
      </c>
      <c r="F225" t="s">
        <v>712</v>
      </c>
      <c r="G225" t="s">
        <v>430</v>
      </c>
      <c r="H225" t="s">
        <v>709</v>
      </c>
      <c r="I225" t="s">
        <v>153</v>
      </c>
      <c r="J225" t="s">
        <v>858</v>
      </c>
      <c r="K225" s="76">
        <v>2.99</v>
      </c>
      <c r="L225" t="s">
        <v>105</v>
      </c>
      <c r="M225" s="76">
        <v>4.6500000000000004</v>
      </c>
      <c r="N225" s="76">
        <v>1.95</v>
      </c>
      <c r="O225" s="76">
        <v>1419</v>
      </c>
      <c r="P225" s="76">
        <v>109.46</v>
      </c>
      <c r="Q225" s="76">
        <v>0</v>
      </c>
      <c r="R225" s="76">
        <v>1.5532374</v>
      </c>
      <c r="S225" s="76">
        <v>0</v>
      </c>
      <c r="T225" s="76">
        <v>0</v>
      </c>
      <c r="U225" s="76">
        <v>0</v>
      </c>
    </row>
    <row r="226" spans="2:21">
      <c r="B226" t="s">
        <v>1006</v>
      </c>
      <c r="C226" t="s">
        <v>1007</v>
      </c>
      <c r="D226" t="s">
        <v>103</v>
      </c>
      <c r="E226" t="s">
        <v>126</v>
      </c>
      <c r="F226" t="s">
        <v>734</v>
      </c>
      <c r="G226" t="s">
        <v>115</v>
      </c>
      <c r="H226" t="s">
        <v>709</v>
      </c>
      <c r="I226" t="s">
        <v>153</v>
      </c>
      <c r="J226" t="s">
        <v>858</v>
      </c>
      <c r="K226" s="76">
        <v>0.04</v>
      </c>
      <c r="L226" t="s">
        <v>105</v>
      </c>
      <c r="M226" s="76">
        <v>8.5</v>
      </c>
      <c r="N226" s="76">
        <v>1.1000000000000001</v>
      </c>
      <c r="O226" s="76">
        <v>296676.74</v>
      </c>
      <c r="P226" s="76">
        <v>104.2</v>
      </c>
      <c r="Q226" s="76">
        <v>0</v>
      </c>
      <c r="R226" s="76">
        <v>309.13716307999999</v>
      </c>
      <c r="S226" s="76">
        <v>0.11</v>
      </c>
      <c r="T226" s="76">
        <v>0.02</v>
      </c>
      <c r="U226" s="76">
        <v>0</v>
      </c>
    </row>
    <row r="227" spans="2:21">
      <c r="B227" t="s">
        <v>1008</v>
      </c>
      <c r="C227" t="s">
        <v>1009</v>
      </c>
      <c r="D227" t="s">
        <v>103</v>
      </c>
      <c r="E227" t="s">
        <v>126</v>
      </c>
      <c r="F227" t="s">
        <v>1010</v>
      </c>
      <c r="G227" t="s">
        <v>130</v>
      </c>
      <c r="H227" t="s">
        <v>716</v>
      </c>
      <c r="I227" t="s">
        <v>152</v>
      </c>
      <c r="J227" t="s">
        <v>1011</v>
      </c>
      <c r="K227" s="76">
        <v>2.93</v>
      </c>
      <c r="L227" t="s">
        <v>105</v>
      </c>
      <c r="M227" s="76">
        <v>3.4</v>
      </c>
      <c r="N227" s="76">
        <v>2.44</v>
      </c>
      <c r="O227" s="76">
        <v>0.11</v>
      </c>
      <c r="P227" s="76">
        <v>102.98</v>
      </c>
      <c r="Q227" s="76">
        <v>0</v>
      </c>
      <c r="R227" s="76">
        <v>1.13278E-4</v>
      </c>
      <c r="S227" s="76">
        <v>0</v>
      </c>
      <c r="T227" s="76">
        <v>0</v>
      </c>
      <c r="U227" s="76">
        <v>0</v>
      </c>
    </row>
    <row r="228" spans="2:21">
      <c r="B228" t="s">
        <v>1012</v>
      </c>
      <c r="C228" t="s">
        <v>1013</v>
      </c>
      <c r="D228" t="s">
        <v>103</v>
      </c>
      <c r="E228" t="s">
        <v>126</v>
      </c>
      <c r="F228" t="s">
        <v>1014</v>
      </c>
      <c r="G228" t="s">
        <v>948</v>
      </c>
      <c r="H228" t="s">
        <v>716</v>
      </c>
      <c r="I228" t="s">
        <v>152</v>
      </c>
      <c r="J228" t="s">
        <v>1015</v>
      </c>
      <c r="K228" s="76">
        <v>2.82</v>
      </c>
      <c r="L228" t="s">
        <v>105</v>
      </c>
      <c r="M228" s="76">
        <v>3.4</v>
      </c>
      <c r="N228" s="76">
        <v>2.27</v>
      </c>
      <c r="O228" s="76">
        <v>2049763.27</v>
      </c>
      <c r="P228" s="76">
        <v>103.75</v>
      </c>
      <c r="Q228" s="76">
        <v>0</v>
      </c>
      <c r="R228" s="76">
        <v>2126.629392625</v>
      </c>
      <c r="S228" s="76">
        <v>0.35</v>
      </c>
      <c r="T228" s="76">
        <v>0.11</v>
      </c>
      <c r="U228" s="76">
        <v>0.02</v>
      </c>
    </row>
    <row r="229" spans="2:21">
      <c r="B229" t="s">
        <v>1016</v>
      </c>
      <c r="C229" t="s">
        <v>1017</v>
      </c>
      <c r="D229" t="s">
        <v>103</v>
      </c>
      <c r="E229" t="s">
        <v>126</v>
      </c>
      <c r="F229" t="s">
        <v>746</v>
      </c>
      <c r="G229" t="s">
        <v>430</v>
      </c>
      <c r="H229" t="s">
        <v>716</v>
      </c>
      <c r="I229" t="s">
        <v>152</v>
      </c>
      <c r="J229" t="s">
        <v>858</v>
      </c>
      <c r="K229" s="76">
        <v>3.44</v>
      </c>
      <c r="L229" t="s">
        <v>105</v>
      </c>
      <c r="M229" s="76">
        <v>5.74</v>
      </c>
      <c r="N229" s="76">
        <v>1.76</v>
      </c>
      <c r="O229" s="76">
        <v>1121265.3999999999</v>
      </c>
      <c r="P229" s="76">
        <v>114.08</v>
      </c>
      <c r="Q229" s="76">
        <v>32.180309999999999</v>
      </c>
      <c r="R229" s="76">
        <v>1311.31987832</v>
      </c>
      <c r="S229" s="76">
        <v>0.55000000000000004</v>
      </c>
      <c r="T229" s="76">
        <v>7.0000000000000007E-2</v>
      </c>
      <c r="U229" s="76">
        <v>0.01</v>
      </c>
    </row>
    <row r="230" spans="2:21">
      <c r="B230" t="s">
        <v>1018</v>
      </c>
      <c r="C230" t="s">
        <v>1019</v>
      </c>
      <c r="D230" t="s">
        <v>103</v>
      </c>
      <c r="E230" t="s">
        <v>126</v>
      </c>
      <c r="F230" t="s">
        <v>756</v>
      </c>
      <c r="G230" t="s">
        <v>430</v>
      </c>
      <c r="H230" t="s">
        <v>716</v>
      </c>
      <c r="I230" t="s">
        <v>152</v>
      </c>
      <c r="J230" t="s">
        <v>1020</v>
      </c>
      <c r="K230" s="76">
        <v>4.2699999999999996</v>
      </c>
      <c r="L230" t="s">
        <v>105</v>
      </c>
      <c r="M230" s="76">
        <v>3.7</v>
      </c>
      <c r="N230" s="76">
        <v>1.68</v>
      </c>
      <c r="O230" s="76">
        <v>1248007.3899999999</v>
      </c>
      <c r="P230" s="76">
        <v>109.85</v>
      </c>
      <c r="Q230" s="76">
        <v>0</v>
      </c>
      <c r="R230" s="76">
        <v>1370.9361179150001</v>
      </c>
      <c r="S230" s="76">
        <v>0.5</v>
      </c>
      <c r="T230" s="76">
        <v>7.0000000000000007E-2</v>
      </c>
      <c r="U230" s="76">
        <v>0.01</v>
      </c>
    </row>
    <row r="231" spans="2:21">
      <c r="B231" t="s">
        <v>1021</v>
      </c>
      <c r="C231" t="s">
        <v>1022</v>
      </c>
      <c r="D231" t="s">
        <v>103</v>
      </c>
      <c r="E231" t="s">
        <v>126</v>
      </c>
      <c r="F231" t="s">
        <v>1023</v>
      </c>
      <c r="G231" t="s">
        <v>535</v>
      </c>
      <c r="H231" t="s">
        <v>762</v>
      </c>
      <c r="I231" t="s">
        <v>152</v>
      </c>
      <c r="J231" t="s">
        <v>1024</v>
      </c>
      <c r="K231" s="76">
        <v>6.39</v>
      </c>
      <c r="L231" t="s">
        <v>105</v>
      </c>
      <c r="M231" s="76">
        <v>4.95</v>
      </c>
      <c r="N231" s="76">
        <v>3.05</v>
      </c>
      <c r="O231" s="76">
        <v>5362000</v>
      </c>
      <c r="P231" s="76">
        <v>111.06</v>
      </c>
      <c r="Q231" s="76">
        <v>0</v>
      </c>
      <c r="R231" s="76">
        <v>5955.0371999999998</v>
      </c>
      <c r="S231" s="76">
        <v>1.68</v>
      </c>
      <c r="T231" s="76">
        <v>0.3</v>
      </c>
      <c r="U231" s="76">
        <v>0.05</v>
      </c>
    </row>
    <row r="232" spans="2:21">
      <c r="B232" t="s">
        <v>1025</v>
      </c>
      <c r="C232" t="s">
        <v>1026</v>
      </c>
      <c r="D232" t="s">
        <v>103</v>
      </c>
      <c r="E232" t="s">
        <v>126</v>
      </c>
      <c r="F232" t="s">
        <v>770</v>
      </c>
      <c r="G232" t="s">
        <v>130</v>
      </c>
      <c r="H232" t="s">
        <v>766</v>
      </c>
      <c r="I232" t="s">
        <v>153</v>
      </c>
      <c r="J232" t="s">
        <v>1027</v>
      </c>
      <c r="K232" s="76">
        <v>2.04</v>
      </c>
      <c r="L232" t="s">
        <v>105</v>
      </c>
      <c r="M232" s="76">
        <v>3.3</v>
      </c>
      <c r="N232" s="76">
        <v>2.1</v>
      </c>
      <c r="O232" s="76">
        <v>1194899.33</v>
      </c>
      <c r="P232" s="76">
        <v>102.92</v>
      </c>
      <c r="Q232" s="76">
        <v>0</v>
      </c>
      <c r="R232" s="76">
        <v>1229.7903904360001</v>
      </c>
      <c r="S232" s="76">
        <v>0.19</v>
      </c>
      <c r="T232" s="76">
        <v>0.06</v>
      </c>
      <c r="U232" s="76">
        <v>0.01</v>
      </c>
    </row>
    <row r="233" spans="2:21">
      <c r="B233" t="s">
        <v>1028</v>
      </c>
      <c r="C233" t="s">
        <v>1029</v>
      </c>
      <c r="D233" t="s">
        <v>103</v>
      </c>
      <c r="E233" t="s">
        <v>126</v>
      </c>
      <c r="F233" t="s">
        <v>779</v>
      </c>
      <c r="G233" t="s">
        <v>535</v>
      </c>
      <c r="H233" t="s">
        <v>762</v>
      </c>
      <c r="I233" t="s">
        <v>152</v>
      </c>
      <c r="J233" t="s">
        <v>902</v>
      </c>
      <c r="K233" s="76">
        <v>2.33</v>
      </c>
      <c r="L233" t="s">
        <v>105</v>
      </c>
      <c r="M233" s="76">
        <v>6</v>
      </c>
      <c r="N233" s="76">
        <v>1.38</v>
      </c>
      <c r="O233" s="76">
        <v>3974366.1</v>
      </c>
      <c r="P233" s="76">
        <v>112.64</v>
      </c>
      <c r="Q233" s="76">
        <v>0</v>
      </c>
      <c r="R233" s="76">
        <v>4476.7259750399999</v>
      </c>
      <c r="S233" s="76">
        <v>0.65</v>
      </c>
      <c r="T233" s="76">
        <v>0.23</v>
      </c>
      <c r="U233" s="76">
        <v>0.04</v>
      </c>
    </row>
    <row r="234" spans="2:21">
      <c r="B234" t="s">
        <v>1030</v>
      </c>
      <c r="C234" t="s">
        <v>1031</v>
      </c>
      <c r="D234" t="s">
        <v>103</v>
      </c>
      <c r="E234" t="s">
        <v>126</v>
      </c>
      <c r="F234" t="s">
        <v>779</v>
      </c>
      <c r="G234" t="s">
        <v>535</v>
      </c>
      <c r="H234" t="s">
        <v>762</v>
      </c>
      <c r="I234" t="s">
        <v>152</v>
      </c>
      <c r="J234" t="s">
        <v>1032</v>
      </c>
      <c r="K234" s="76">
        <v>4.45</v>
      </c>
      <c r="L234" t="s">
        <v>105</v>
      </c>
      <c r="M234" s="76">
        <v>5.9</v>
      </c>
      <c r="N234" s="76">
        <v>2.2599999999999998</v>
      </c>
      <c r="O234" s="76">
        <v>63319</v>
      </c>
      <c r="P234" s="76">
        <v>118.73</v>
      </c>
      <c r="Q234" s="76">
        <v>0</v>
      </c>
      <c r="R234" s="76">
        <v>75.178648699999997</v>
      </c>
      <c r="S234" s="76">
        <v>0.01</v>
      </c>
      <c r="T234" s="76">
        <v>0</v>
      </c>
      <c r="U234" s="76">
        <v>0</v>
      </c>
    </row>
    <row r="235" spans="2:21">
      <c r="B235" t="s">
        <v>1033</v>
      </c>
      <c r="C235" t="s">
        <v>1034</v>
      </c>
      <c r="D235" t="s">
        <v>103</v>
      </c>
      <c r="E235" t="s">
        <v>126</v>
      </c>
      <c r="F235" t="s">
        <v>782</v>
      </c>
      <c r="G235" t="s">
        <v>430</v>
      </c>
      <c r="H235" t="s">
        <v>762</v>
      </c>
      <c r="I235" t="s">
        <v>152</v>
      </c>
      <c r="J235" t="s">
        <v>1035</v>
      </c>
      <c r="K235" s="76">
        <v>4.87</v>
      </c>
      <c r="L235" t="s">
        <v>105</v>
      </c>
      <c r="M235" s="76">
        <v>6.9</v>
      </c>
      <c r="N235" s="76">
        <v>6.23</v>
      </c>
      <c r="O235" s="76">
        <v>6137383</v>
      </c>
      <c r="P235" s="76">
        <v>106.36</v>
      </c>
      <c r="Q235" s="76">
        <v>0</v>
      </c>
      <c r="R235" s="76">
        <v>6527.7205587999997</v>
      </c>
      <c r="S235" s="76">
        <v>1.33</v>
      </c>
      <c r="T235" s="76">
        <v>0.33</v>
      </c>
      <c r="U235" s="76">
        <v>0.06</v>
      </c>
    </row>
    <row r="236" spans="2:21">
      <c r="B236" t="s">
        <v>1036</v>
      </c>
      <c r="C236" t="s">
        <v>1037</v>
      </c>
      <c r="D236" t="s">
        <v>103</v>
      </c>
      <c r="E236" t="s">
        <v>126</v>
      </c>
      <c r="F236" t="s">
        <v>1038</v>
      </c>
      <c r="G236" t="s">
        <v>130</v>
      </c>
      <c r="H236" t="s">
        <v>766</v>
      </c>
      <c r="I236" t="s">
        <v>153</v>
      </c>
      <c r="J236" t="s">
        <v>858</v>
      </c>
      <c r="K236" s="76">
        <v>0.16</v>
      </c>
      <c r="L236" t="s">
        <v>105</v>
      </c>
      <c r="M236" s="76">
        <v>3.94</v>
      </c>
      <c r="N236" s="76">
        <v>1.57</v>
      </c>
      <c r="O236" s="76">
        <v>11882.6</v>
      </c>
      <c r="P236" s="76">
        <v>100.33</v>
      </c>
      <c r="Q236" s="76">
        <v>0</v>
      </c>
      <c r="R236" s="76">
        <v>11.921812579999999</v>
      </c>
      <c r="S236" s="76">
        <v>0.12</v>
      </c>
      <c r="T236" s="76">
        <v>0</v>
      </c>
      <c r="U236" s="76">
        <v>0</v>
      </c>
    </row>
    <row r="237" spans="2:21">
      <c r="B237" t="s">
        <v>1039</v>
      </c>
      <c r="C237" t="s">
        <v>1040</v>
      </c>
      <c r="D237" t="s">
        <v>103</v>
      </c>
      <c r="E237" t="s">
        <v>126</v>
      </c>
      <c r="F237" t="s">
        <v>1041</v>
      </c>
      <c r="G237" t="s">
        <v>430</v>
      </c>
      <c r="H237" t="s">
        <v>766</v>
      </c>
      <c r="I237" t="s">
        <v>153</v>
      </c>
      <c r="J237" t="s">
        <v>1042</v>
      </c>
      <c r="K237" s="76">
        <v>4.6500000000000004</v>
      </c>
      <c r="L237" t="s">
        <v>105</v>
      </c>
      <c r="M237" s="76">
        <v>4.5999999999999996</v>
      </c>
      <c r="N237" s="76">
        <v>4.7300000000000004</v>
      </c>
      <c r="O237" s="76">
        <v>3183358</v>
      </c>
      <c r="P237" s="76">
        <v>99.65</v>
      </c>
      <c r="Q237" s="76">
        <v>232.53764000000001</v>
      </c>
      <c r="R237" s="76">
        <v>3246.14307465</v>
      </c>
      <c r="S237" s="76">
        <v>1.22</v>
      </c>
      <c r="T237" s="76">
        <v>0.16</v>
      </c>
      <c r="U237" s="76">
        <v>0.03</v>
      </c>
    </row>
    <row r="238" spans="2:21">
      <c r="B238" t="s">
        <v>1043</v>
      </c>
      <c r="C238" t="s">
        <v>1044</v>
      </c>
      <c r="D238" t="s">
        <v>103</v>
      </c>
      <c r="E238" t="s">
        <v>126</v>
      </c>
      <c r="F238" t="s">
        <v>789</v>
      </c>
      <c r="G238" t="s">
        <v>115</v>
      </c>
      <c r="H238" t="s">
        <v>762</v>
      </c>
      <c r="I238" t="s">
        <v>152</v>
      </c>
      <c r="J238" t="s">
        <v>1045</v>
      </c>
      <c r="K238" s="76">
        <v>0.41</v>
      </c>
      <c r="L238" t="s">
        <v>105</v>
      </c>
      <c r="M238" s="76">
        <v>7.18</v>
      </c>
      <c r="N238" s="76">
        <v>1.23</v>
      </c>
      <c r="O238" s="76">
        <v>0.45</v>
      </c>
      <c r="P238" s="76">
        <v>102.06</v>
      </c>
      <c r="Q238" s="76">
        <v>0</v>
      </c>
      <c r="R238" s="76">
        <v>4.5927000000000001E-4</v>
      </c>
      <c r="S238" s="76">
        <v>0</v>
      </c>
      <c r="T238" s="76">
        <v>0</v>
      </c>
      <c r="U238" s="76">
        <v>0</v>
      </c>
    </row>
    <row r="239" spans="2:21">
      <c r="B239" t="s">
        <v>1046</v>
      </c>
      <c r="C239" t="s">
        <v>1047</v>
      </c>
      <c r="D239" t="s">
        <v>103</v>
      </c>
      <c r="E239" t="s">
        <v>126</v>
      </c>
      <c r="F239" t="s">
        <v>797</v>
      </c>
      <c r="G239" t="s">
        <v>430</v>
      </c>
      <c r="H239" t="s">
        <v>766</v>
      </c>
      <c r="I239" t="s">
        <v>153</v>
      </c>
      <c r="J239" t="s">
        <v>858</v>
      </c>
      <c r="K239" s="76">
        <v>0.66</v>
      </c>
      <c r="L239" t="s">
        <v>105</v>
      </c>
      <c r="M239" s="76">
        <v>4.1500000000000004</v>
      </c>
      <c r="N239" s="76">
        <v>0.97</v>
      </c>
      <c r="O239" s="76">
        <v>174531.20000000001</v>
      </c>
      <c r="P239" s="76">
        <v>101.6</v>
      </c>
      <c r="Q239" s="76">
        <v>0</v>
      </c>
      <c r="R239" s="76">
        <v>177.32369919999999</v>
      </c>
      <c r="S239" s="76">
        <v>0.1</v>
      </c>
      <c r="T239" s="76">
        <v>0.01</v>
      </c>
      <c r="U239" s="76">
        <v>0</v>
      </c>
    </row>
    <row r="240" spans="2:21">
      <c r="B240" t="s">
        <v>1048</v>
      </c>
      <c r="C240" t="s">
        <v>1049</v>
      </c>
      <c r="D240" t="s">
        <v>103</v>
      </c>
      <c r="E240" t="s">
        <v>126</v>
      </c>
      <c r="F240" t="s">
        <v>1050</v>
      </c>
      <c r="G240" t="s">
        <v>130</v>
      </c>
      <c r="H240" t="s">
        <v>226</v>
      </c>
      <c r="I240" t="s">
        <v>153</v>
      </c>
      <c r="J240" t="s">
        <v>1051</v>
      </c>
      <c r="K240" s="76">
        <v>1.84</v>
      </c>
      <c r="L240" t="s">
        <v>105</v>
      </c>
      <c r="M240" s="76">
        <v>4.3</v>
      </c>
      <c r="N240" s="76">
        <v>2.89</v>
      </c>
      <c r="O240" s="76">
        <v>4189369.81</v>
      </c>
      <c r="P240" s="76">
        <v>103.03</v>
      </c>
      <c r="Q240" s="76">
        <v>0</v>
      </c>
      <c r="R240" s="76">
        <v>4316.3077152429996</v>
      </c>
      <c r="S240" s="76">
        <v>0.83</v>
      </c>
      <c r="T240" s="76">
        <v>0.22</v>
      </c>
      <c r="U240" s="76">
        <v>0.04</v>
      </c>
    </row>
    <row r="241" spans="2:21">
      <c r="B241" t="s">
        <v>1052</v>
      </c>
      <c r="C241" t="s">
        <v>1053</v>
      </c>
      <c r="D241" t="s">
        <v>103</v>
      </c>
      <c r="E241" t="s">
        <v>126</v>
      </c>
      <c r="F241" t="s">
        <v>1050</v>
      </c>
      <c r="G241" t="s">
        <v>130</v>
      </c>
      <c r="H241" t="s">
        <v>226</v>
      </c>
      <c r="I241" t="s">
        <v>153</v>
      </c>
      <c r="J241" t="s">
        <v>620</v>
      </c>
      <c r="K241" s="76">
        <v>2.5099999999999998</v>
      </c>
      <c r="L241" t="s">
        <v>105</v>
      </c>
      <c r="M241" s="76">
        <v>4.25</v>
      </c>
      <c r="N241" s="76">
        <v>3.16</v>
      </c>
      <c r="O241" s="76">
        <v>3767805.08</v>
      </c>
      <c r="P241" s="76">
        <v>104.56</v>
      </c>
      <c r="Q241" s="76">
        <v>0</v>
      </c>
      <c r="R241" s="76">
        <v>3939.6169916479998</v>
      </c>
      <c r="S241" s="76">
        <v>0.62</v>
      </c>
      <c r="T241" s="76">
        <v>0.2</v>
      </c>
      <c r="U241" s="76">
        <v>0.04</v>
      </c>
    </row>
    <row r="242" spans="2:21">
      <c r="B242" t="s">
        <v>1054</v>
      </c>
      <c r="C242" t="s">
        <v>1055</v>
      </c>
      <c r="D242" t="s">
        <v>103</v>
      </c>
      <c r="E242" t="s">
        <v>126</v>
      </c>
      <c r="F242" t="s">
        <v>1056</v>
      </c>
      <c r="G242" t="s">
        <v>130</v>
      </c>
      <c r="H242" t="s">
        <v>1057</v>
      </c>
      <c r="I242" t="s">
        <v>152</v>
      </c>
      <c r="J242" t="s">
        <v>858</v>
      </c>
      <c r="K242" s="76">
        <v>1.88</v>
      </c>
      <c r="L242" t="s">
        <v>105</v>
      </c>
      <c r="M242" s="76">
        <v>4.7</v>
      </c>
      <c r="N242" s="76">
        <v>1.88</v>
      </c>
      <c r="O242" s="76">
        <v>1300000</v>
      </c>
      <c r="P242" s="76">
        <v>106.98</v>
      </c>
      <c r="Q242" s="76">
        <v>0</v>
      </c>
      <c r="R242" s="76">
        <v>1390.74</v>
      </c>
      <c r="S242" s="76">
        <v>1.18</v>
      </c>
      <c r="T242" s="76">
        <v>7.0000000000000007E-2</v>
      </c>
      <c r="U242" s="76">
        <v>0.01</v>
      </c>
    </row>
    <row r="243" spans="2:21">
      <c r="B243" t="s">
        <v>1058</v>
      </c>
      <c r="C243" t="s">
        <v>1059</v>
      </c>
      <c r="D243" t="s">
        <v>103</v>
      </c>
      <c r="E243" t="s">
        <v>126</v>
      </c>
      <c r="F243" t="s">
        <v>809</v>
      </c>
      <c r="G243" t="s">
        <v>115</v>
      </c>
      <c r="H243" t="s">
        <v>810</v>
      </c>
      <c r="I243" t="s">
        <v>152</v>
      </c>
      <c r="J243" t="s">
        <v>861</v>
      </c>
      <c r="K243" s="76">
        <v>0.27</v>
      </c>
      <c r="L243" t="s">
        <v>105</v>
      </c>
      <c r="M243" s="76">
        <v>6.7</v>
      </c>
      <c r="N243" s="76">
        <v>0.88</v>
      </c>
      <c r="O243" s="76">
        <v>0.23</v>
      </c>
      <c r="P243" s="76">
        <v>106.45</v>
      </c>
      <c r="Q243" s="76">
        <v>0</v>
      </c>
      <c r="R243" s="76">
        <v>2.44835E-4</v>
      </c>
      <c r="S243" s="76">
        <v>0</v>
      </c>
      <c r="T243" s="76">
        <v>0</v>
      </c>
      <c r="U243" s="76">
        <v>0</v>
      </c>
    </row>
    <row r="244" spans="2:21">
      <c r="B244" t="s">
        <v>1060</v>
      </c>
      <c r="C244" t="s">
        <v>1061</v>
      </c>
      <c r="D244" t="s">
        <v>103</v>
      </c>
      <c r="E244" t="s">
        <v>126</v>
      </c>
      <c r="F244" t="s">
        <v>1062</v>
      </c>
      <c r="G244" t="s">
        <v>601</v>
      </c>
      <c r="H244" t="s">
        <v>271</v>
      </c>
      <c r="I244" t="s">
        <v>836</v>
      </c>
      <c r="J244" t="s">
        <v>1063</v>
      </c>
      <c r="K244" s="76">
        <v>5.15</v>
      </c>
      <c r="L244" t="s">
        <v>105</v>
      </c>
      <c r="M244" s="76">
        <v>3.45</v>
      </c>
      <c r="N244" s="76">
        <v>26.08</v>
      </c>
      <c r="O244" s="76">
        <v>0.23</v>
      </c>
      <c r="P244" s="76">
        <v>43.89</v>
      </c>
      <c r="Q244" s="76">
        <v>0</v>
      </c>
      <c r="R244" s="76">
        <v>1.0094699999999999E-4</v>
      </c>
      <c r="S244" s="76">
        <v>0</v>
      </c>
      <c r="T244" s="76">
        <v>0</v>
      </c>
      <c r="U244" s="76">
        <v>0</v>
      </c>
    </row>
    <row r="245" spans="2:21">
      <c r="B245" s="77" t="s">
        <v>386</v>
      </c>
      <c r="C245" s="16"/>
      <c r="D245" s="16"/>
      <c r="E245" s="16"/>
      <c r="F245" s="16"/>
      <c r="K245" s="78">
        <v>4.26</v>
      </c>
      <c r="N245" s="78">
        <v>3.6</v>
      </c>
      <c r="O245" s="78">
        <v>9299831</v>
      </c>
      <c r="Q245" s="78">
        <v>0</v>
      </c>
      <c r="R245" s="78">
        <v>9396.6870572000007</v>
      </c>
      <c r="T245" s="78">
        <v>0.47</v>
      </c>
      <c r="U245" s="78">
        <v>0.09</v>
      </c>
    </row>
    <row r="246" spans="2:21">
      <c r="B246" t="s">
        <v>1064</v>
      </c>
      <c r="C246" t="s">
        <v>1065</v>
      </c>
      <c r="D246" t="s">
        <v>103</v>
      </c>
      <c r="E246" t="s">
        <v>126</v>
      </c>
      <c r="F246" t="s">
        <v>1066</v>
      </c>
      <c r="G246" t="s">
        <v>535</v>
      </c>
      <c r="H246" t="s">
        <v>462</v>
      </c>
      <c r="I246" t="s">
        <v>152</v>
      </c>
      <c r="J246" t="s">
        <v>1067</v>
      </c>
      <c r="K246" s="76">
        <v>4.41</v>
      </c>
      <c r="L246" t="s">
        <v>105</v>
      </c>
      <c r="M246" s="76">
        <v>3.49</v>
      </c>
      <c r="N246" s="76">
        <v>3.28</v>
      </c>
      <c r="O246" s="76">
        <v>5999092</v>
      </c>
      <c r="P246" s="76">
        <v>100.25</v>
      </c>
      <c r="Q246" s="76">
        <v>0</v>
      </c>
      <c r="R246" s="76">
        <v>6014.0897299999997</v>
      </c>
      <c r="S246" s="76">
        <v>0.38</v>
      </c>
      <c r="T246" s="76">
        <v>0.3</v>
      </c>
      <c r="U246" s="76">
        <v>0.05</v>
      </c>
    </row>
    <row r="247" spans="2:21">
      <c r="B247" t="s">
        <v>1068</v>
      </c>
      <c r="C247" t="s">
        <v>1069</v>
      </c>
      <c r="D247" t="s">
        <v>103</v>
      </c>
      <c r="E247" t="s">
        <v>126</v>
      </c>
      <c r="F247" t="s">
        <v>779</v>
      </c>
      <c r="G247" t="s">
        <v>535</v>
      </c>
      <c r="H247" t="s">
        <v>762</v>
      </c>
      <c r="I247" t="s">
        <v>152</v>
      </c>
      <c r="J247" t="s">
        <v>445</v>
      </c>
      <c r="K247" s="76">
        <v>4</v>
      </c>
      <c r="L247" t="s">
        <v>105</v>
      </c>
      <c r="M247" s="76">
        <v>6.7</v>
      </c>
      <c r="N247" s="76">
        <v>4.16</v>
      </c>
      <c r="O247" s="76">
        <v>3300739</v>
      </c>
      <c r="P247" s="76">
        <v>102.48</v>
      </c>
      <c r="Q247" s="76">
        <v>0</v>
      </c>
      <c r="R247" s="76">
        <v>3382.5973272000001</v>
      </c>
      <c r="S247" s="76">
        <v>0.27</v>
      </c>
      <c r="T247" s="76">
        <v>0.17</v>
      </c>
      <c r="U247" s="76">
        <v>0.03</v>
      </c>
    </row>
    <row r="248" spans="2:21">
      <c r="B248" s="77" t="s">
        <v>1070</v>
      </c>
      <c r="C248" s="16"/>
      <c r="D248" s="16"/>
      <c r="E248" s="16"/>
      <c r="F248" s="16"/>
      <c r="K248" s="78">
        <v>0</v>
      </c>
      <c r="N248" s="78">
        <v>0</v>
      </c>
      <c r="O248" s="78">
        <v>0</v>
      </c>
      <c r="Q248" s="78">
        <v>0</v>
      </c>
      <c r="R248" s="78">
        <v>0</v>
      </c>
      <c r="T248" s="78">
        <v>0</v>
      </c>
      <c r="U248" s="78">
        <v>0</v>
      </c>
    </row>
    <row r="249" spans="2:21">
      <c r="B249" t="s">
        <v>271</v>
      </c>
      <c r="C249" t="s">
        <v>271</v>
      </c>
      <c r="D249" s="16"/>
      <c r="E249" s="16"/>
      <c r="F249" s="16"/>
      <c r="G249" t="s">
        <v>271</v>
      </c>
      <c r="H249" t="s">
        <v>271</v>
      </c>
      <c r="K249" s="76">
        <v>0</v>
      </c>
      <c r="L249" t="s">
        <v>271</v>
      </c>
      <c r="M249" s="76">
        <v>0</v>
      </c>
      <c r="N249" s="76">
        <v>0</v>
      </c>
      <c r="O249" s="76">
        <v>0</v>
      </c>
      <c r="P249" s="76">
        <v>0</v>
      </c>
      <c r="R249" s="76">
        <v>0</v>
      </c>
      <c r="S249" s="76">
        <v>0</v>
      </c>
      <c r="T249" s="76">
        <v>0</v>
      </c>
      <c r="U249" s="76">
        <v>0</v>
      </c>
    </row>
    <row r="250" spans="2:21">
      <c r="B250" s="77" t="s">
        <v>276</v>
      </c>
      <c r="C250" s="16"/>
      <c r="D250" s="16"/>
      <c r="E250" s="16"/>
      <c r="F250" s="16"/>
      <c r="K250" s="78">
        <v>8.33</v>
      </c>
      <c r="N250" s="78">
        <v>4.3499999999999996</v>
      </c>
      <c r="O250" s="78">
        <v>81690871</v>
      </c>
      <c r="Q250" s="78">
        <v>0</v>
      </c>
      <c r="R250" s="78">
        <v>318167.87672569236</v>
      </c>
      <c r="T250" s="78">
        <v>16.02</v>
      </c>
      <c r="U250" s="78">
        <v>2.89</v>
      </c>
    </row>
    <row r="251" spans="2:21">
      <c r="B251" s="77" t="s">
        <v>387</v>
      </c>
      <c r="C251" s="16"/>
      <c r="D251" s="16"/>
      <c r="E251" s="16"/>
      <c r="F251" s="16"/>
      <c r="K251" s="78">
        <v>6.12</v>
      </c>
      <c r="N251" s="78">
        <v>4.3899999999999997</v>
      </c>
      <c r="O251" s="78">
        <v>10851871</v>
      </c>
      <c r="Q251" s="78">
        <v>0</v>
      </c>
      <c r="R251" s="78">
        <v>39936.602243375652</v>
      </c>
      <c r="T251" s="78">
        <v>2.0099999999999998</v>
      </c>
      <c r="U251" s="78">
        <v>0.36</v>
      </c>
    </row>
    <row r="252" spans="2:21">
      <c r="B252" t="s">
        <v>1071</v>
      </c>
      <c r="C252" t="s">
        <v>1072</v>
      </c>
      <c r="D252" t="s">
        <v>126</v>
      </c>
      <c r="E252" t="s">
        <v>1073</v>
      </c>
      <c r="F252" t="s">
        <v>1074</v>
      </c>
      <c r="G252" t="s">
        <v>1075</v>
      </c>
      <c r="H252" t="s">
        <v>1076</v>
      </c>
      <c r="I252" t="s">
        <v>1077</v>
      </c>
      <c r="J252" t="s">
        <v>1078</v>
      </c>
      <c r="K252" s="76">
        <v>5.38</v>
      </c>
      <c r="L252" t="s">
        <v>109</v>
      </c>
      <c r="M252" s="76">
        <v>5.08</v>
      </c>
      <c r="N252" s="76">
        <v>4.78</v>
      </c>
      <c r="O252" s="76">
        <v>2176865</v>
      </c>
      <c r="P252" s="76">
        <v>103.121</v>
      </c>
      <c r="Q252" s="76">
        <v>0</v>
      </c>
      <c r="R252" s="76">
        <v>7921.9166920178504</v>
      </c>
      <c r="S252" s="76">
        <v>0.54</v>
      </c>
      <c r="T252" s="76">
        <v>0.4</v>
      </c>
      <c r="U252" s="76">
        <v>7.0000000000000007E-2</v>
      </c>
    </row>
    <row r="253" spans="2:21">
      <c r="B253" t="s">
        <v>1079</v>
      </c>
      <c r="C253" t="s">
        <v>1080</v>
      </c>
      <c r="D253" t="s">
        <v>126</v>
      </c>
      <c r="E253" t="s">
        <v>1073</v>
      </c>
      <c r="F253" t="s">
        <v>1074</v>
      </c>
      <c r="G253" t="s">
        <v>1075</v>
      </c>
      <c r="H253" t="s">
        <v>1076</v>
      </c>
      <c r="I253" t="s">
        <v>1077</v>
      </c>
      <c r="J253" t="s">
        <v>1081</v>
      </c>
      <c r="K253" s="76">
        <v>6.7</v>
      </c>
      <c r="L253" t="s">
        <v>109</v>
      </c>
      <c r="M253" s="76">
        <v>5.41</v>
      </c>
      <c r="N253" s="76">
        <v>5.18</v>
      </c>
      <c r="O253" s="76">
        <v>2430400</v>
      </c>
      <c r="P253" s="76">
        <v>103.244</v>
      </c>
      <c r="Q253" s="76">
        <v>0</v>
      </c>
      <c r="R253" s="76">
        <v>8855.1156391040004</v>
      </c>
      <c r="S253" s="76">
        <v>0.61</v>
      </c>
      <c r="T253" s="76">
        <v>0.45</v>
      </c>
      <c r="U253" s="76">
        <v>0.08</v>
      </c>
    </row>
    <row r="254" spans="2:21">
      <c r="B254" t="s">
        <v>1082</v>
      </c>
      <c r="C254" t="s">
        <v>1083</v>
      </c>
      <c r="D254" t="s">
        <v>126</v>
      </c>
      <c r="E254" t="s">
        <v>1073</v>
      </c>
      <c r="F254" t="s">
        <v>1084</v>
      </c>
      <c r="G254" t="s">
        <v>1085</v>
      </c>
      <c r="H254" t="s">
        <v>1076</v>
      </c>
      <c r="I254" t="s">
        <v>1077</v>
      </c>
      <c r="J254" t="s">
        <v>1086</v>
      </c>
      <c r="K254" s="76">
        <v>6.15</v>
      </c>
      <c r="L254" t="s">
        <v>109</v>
      </c>
      <c r="M254" s="76">
        <v>4.5</v>
      </c>
      <c r="N254" s="76">
        <v>3.95</v>
      </c>
      <c r="O254" s="76">
        <v>6244606</v>
      </c>
      <c r="P254" s="76">
        <v>105.0929999999999</v>
      </c>
      <c r="Q254" s="76">
        <v>0</v>
      </c>
      <c r="R254" s="76">
        <v>23159.569912253799</v>
      </c>
      <c r="S254" s="76">
        <v>0.78</v>
      </c>
      <c r="T254" s="76">
        <v>1.17</v>
      </c>
      <c r="U254" s="76">
        <v>0.21</v>
      </c>
    </row>
    <row r="255" spans="2:21">
      <c r="B255" s="77" t="s">
        <v>388</v>
      </c>
      <c r="C255" s="16"/>
      <c r="D255" s="16"/>
      <c r="E255" s="16"/>
      <c r="F255" s="16"/>
      <c r="K255" s="78">
        <v>8.65</v>
      </c>
      <c r="N255" s="78">
        <v>4.34</v>
      </c>
      <c r="O255" s="78">
        <v>70839000</v>
      </c>
      <c r="Q255" s="78">
        <v>0</v>
      </c>
      <c r="R255" s="78">
        <v>278231.27448231669</v>
      </c>
      <c r="T255" s="78">
        <v>14.01</v>
      </c>
      <c r="U255" s="78">
        <v>2.5299999999999998</v>
      </c>
    </row>
    <row r="256" spans="2:21">
      <c r="B256" t="s">
        <v>1087</v>
      </c>
      <c r="C256" t="s">
        <v>1088</v>
      </c>
      <c r="D256" t="s">
        <v>126</v>
      </c>
      <c r="E256" t="s">
        <v>1073</v>
      </c>
      <c r="F256" t="s">
        <v>1089</v>
      </c>
      <c r="G256" t="s">
        <v>1090</v>
      </c>
      <c r="H256" t="s">
        <v>1057</v>
      </c>
      <c r="I256" t="s">
        <v>1077</v>
      </c>
      <c r="J256" t="s">
        <v>1091</v>
      </c>
      <c r="K256" s="76">
        <v>5.82</v>
      </c>
      <c r="L256" t="s">
        <v>109</v>
      </c>
      <c r="M256" s="76">
        <v>6.38</v>
      </c>
      <c r="N256" s="76">
        <v>5.42</v>
      </c>
      <c r="O256" s="76">
        <v>2741000</v>
      </c>
      <c r="P256" s="76">
        <v>105.85312500182415</v>
      </c>
      <c r="Q256" s="76">
        <v>0</v>
      </c>
      <c r="R256" s="76">
        <v>10239.1611375827</v>
      </c>
      <c r="S256" s="76">
        <v>0.37</v>
      </c>
      <c r="T256" s="76">
        <v>0.52</v>
      </c>
      <c r="U256" s="76">
        <v>0.09</v>
      </c>
    </row>
    <row r="257" spans="2:21">
      <c r="B257" t="s">
        <v>1092</v>
      </c>
      <c r="C257" t="s">
        <v>1093</v>
      </c>
      <c r="D257" t="s">
        <v>1094</v>
      </c>
      <c r="E257" t="s">
        <v>1073</v>
      </c>
      <c r="F257" t="s">
        <v>1095</v>
      </c>
      <c r="G257" t="s">
        <v>1075</v>
      </c>
      <c r="H257" t="s">
        <v>1057</v>
      </c>
      <c r="I257" t="s">
        <v>1077</v>
      </c>
      <c r="J257" t="s">
        <v>1096</v>
      </c>
      <c r="K257" s="76">
        <v>7.71</v>
      </c>
      <c r="L257" t="s">
        <v>109</v>
      </c>
      <c r="M257" s="76">
        <v>4.75</v>
      </c>
      <c r="N257" s="76">
        <v>4.16</v>
      </c>
      <c r="O257" s="76">
        <v>1600000</v>
      </c>
      <c r="P257" s="76">
        <v>105.32147945</v>
      </c>
      <c r="Q257" s="76">
        <v>0</v>
      </c>
      <c r="R257" s="76">
        <v>5946.8720156647996</v>
      </c>
      <c r="S257" s="76">
        <v>0.16</v>
      </c>
      <c r="T257" s="76">
        <v>0.3</v>
      </c>
      <c r="U257" s="76">
        <v>0.05</v>
      </c>
    </row>
    <row r="258" spans="2:21">
      <c r="B258" t="s">
        <v>1097</v>
      </c>
      <c r="C258" t="s">
        <v>1098</v>
      </c>
      <c r="D258" t="s">
        <v>126</v>
      </c>
      <c r="E258" t="s">
        <v>1073</v>
      </c>
      <c r="F258" t="s">
        <v>1099</v>
      </c>
      <c r="G258" t="s">
        <v>1100</v>
      </c>
      <c r="H258" t="s">
        <v>1057</v>
      </c>
      <c r="I258" t="s">
        <v>1077</v>
      </c>
      <c r="J258" t="s">
        <v>1101</v>
      </c>
      <c r="K258" s="76">
        <v>7.53</v>
      </c>
      <c r="L258" t="s">
        <v>109</v>
      </c>
      <c r="M258" s="76">
        <v>4.25</v>
      </c>
      <c r="N258" s="76">
        <v>3.96</v>
      </c>
      <c r="O258" s="76">
        <v>904000</v>
      </c>
      <c r="P258" s="76">
        <v>104.18222222345133</v>
      </c>
      <c r="Q258" s="76">
        <v>0</v>
      </c>
      <c r="R258" s="76">
        <v>3323.6379225280998</v>
      </c>
      <c r="S258" s="76">
        <v>0.09</v>
      </c>
      <c r="T258" s="76">
        <v>0.17</v>
      </c>
      <c r="U258" s="76">
        <v>0.03</v>
      </c>
    </row>
    <row r="259" spans="2:21">
      <c r="B259" t="s">
        <v>1102</v>
      </c>
      <c r="C259" t="s">
        <v>1103</v>
      </c>
      <c r="D259" t="s">
        <v>126</v>
      </c>
      <c r="E259" t="s">
        <v>1073</v>
      </c>
      <c r="F259" t="s">
        <v>1104</v>
      </c>
      <c r="G259" t="s">
        <v>1105</v>
      </c>
      <c r="H259" t="s">
        <v>1057</v>
      </c>
      <c r="I259" t="s">
        <v>1077</v>
      </c>
      <c r="J259" t="s">
        <v>1106</v>
      </c>
      <c r="K259" s="76">
        <v>5.01</v>
      </c>
      <c r="L259" t="s">
        <v>109</v>
      </c>
      <c r="M259" s="76">
        <v>4.75</v>
      </c>
      <c r="N259" s="76">
        <v>4.46</v>
      </c>
      <c r="O259" s="76">
        <v>1519000</v>
      </c>
      <c r="P259" s="76">
        <v>103.04949999999999</v>
      </c>
      <c r="Q259" s="76">
        <v>0</v>
      </c>
      <c r="R259" s="76">
        <v>5524.0210027450003</v>
      </c>
      <c r="S259" s="76">
        <v>0.1</v>
      </c>
      <c r="T259" s="76">
        <v>0.28000000000000003</v>
      </c>
      <c r="U259" s="76">
        <v>0.05</v>
      </c>
    </row>
    <row r="260" spans="2:21">
      <c r="B260" t="s">
        <v>1107</v>
      </c>
      <c r="C260" t="s">
        <v>1108</v>
      </c>
      <c r="D260" t="s">
        <v>126</v>
      </c>
      <c r="E260" t="s">
        <v>1073</v>
      </c>
      <c r="F260" t="s">
        <v>1104</v>
      </c>
      <c r="G260" t="s">
        <v>1105</v>
      </c>
      <c r="H260" t="s">
        <v>1057</v>
      </c>
      <c r="I260" t="s">
        <v>1077</v>
      </c>
      <c r="J260" t="s">
        <v>1109</v>
      </c>
      <c r="K260" s="76">
        <v>5.72</v>
      </c>
      <c r="L260" t="s">
        <v>109</v>
      </c>
      <c r="M260" s="76">
        <v>5.13</v>
      </c>
      <c r="N260" s="76">
        <v>3.97</v>
      </c>
      <c r="O260" s="76">
        <v>1850000</v>
      </c>
      <c r="P260" s="76">
        <v>108.51040277837838</v>
      </c>
      <c r="Q260" s="76">
        <v>0</v>
      </c>
      <c r="R260" s="76">
        <v>7084.2644109905996</v>
      </c>
      <c r="S260" s="76">
        <v>7.0000000000000007E-2</v>
      </c>
      <c r="T260" s="76">
        <v>0.36</v>
      </c>
      <c r="U260" s="76">
        <v>0.06</v>
      </c>
    </row>
    <row r="261" spans="2:21">
      <c r="B261" t="s">
        <v>1110</v>
      </c>
      <c r="C261" t="s">
        <v>1111</v>
      </c>
      <c r="D261" t="s">
        <v>126</v>
      </c>
      <c r="E261" t="s">
        <v>1073</v>
      </c>
      <c r="F261" t="s">
        <v>1112</v>
      </c>
      <c r="G261" t="s">
        <v>1113</v>
      </c>
      <c r="H261" t="s">
        <v>810</v>
      </c>
      <c r="I261" t="s">
        <v>1077</v>
      </c>
      <c r="J261" t="s">
        <v>325</v>
      </c>
      <c r="K261" s="76">
        <v>20.81</v>
      </c>
      <c r="L261" t="s">
        <v>109</v>
      </c>
      <c r="M261" s="76">
        <v>4.75</v>
      </c>
      <c r="N261" s="76">
        <v>4.6100000000000003</v>
      </c>
      <c r="O261" s="76">
        <v>2000000</v>
      </c>
      <c r="P261" s="76">
        <v>104.10299999999999</v>
      </c>
      <c r="Q261" s="76">
        <v>0</v>
      </c>
      <c r="R261" s="76">
        <v>7347.5897400000003</v>
      </c>
      <c r="S261" s="76">
        <v>0.22</v>
      </c>
      <c r="T261" s="76">
        <v>0.37</v>
      </c>
      <c r="U261" s="76">
        <v>7.0000000000000007E-2</v>
      </c>
    </row>
    <row r="262" spans="2:21">
      <c r="B262" t="s">
        <v>1114</v>
      </c>
      <c r="C262" t="s">
        <v>1115</v>
      </c>
      <c r="D262" t="s">
        <v>126</v>
      </c>
      <c r="E262" t="s">
        <v>1073</v>
      </c>
      <c r="F262" t="s">
        <v>1116</v>
      </c>
      <c r="G262" t="s">
        <v>1117</v>
      </c>
      <c r="H262" t="s">
        <v>810</v>
      </c>
      <c r="I262" t="s">
        <v>1077</v>
      </c>
      <c r="J262" t="s">
        <v>1118</v>
      </c>
      <c r="K262" s="76">
        <v>11.32</v>
      </c>
      <c r="L262" t="s">
        <v>109</v>
      </c>
      <c r="M262" s="76">
        <v>8.25</v>
      </c>
      <c r="N262" s="76">
        <v>8.36</v>
      </c>
      <c r="O262" s="76">
        <v>1300000</v>
      </c>
      <c r="P262" s="76">
        <v>103.87791666923077</v>
      </c>
      <c r="Q262" s="76">
        <v>0</v>
      </c>
      <c r="R262" s="76">
        <v>4765.6071830342999</v>
      </c>
      <c r="S262" s="76">
        <v>0.2</v>
      </c>
      <c r="T262" s="76">
        <v>0.24</v>
      </c>
      <c r="U262" s="76">
        <v>0.04</v>
      </c>
    </row>
    <row r="263" spans="2:21">
      <c r="B263" t="s">
        <v>1119</v>
      </c>
      <c r="C263" t="s">
        <v>1120</v>
      </c>
      <c r="D263" t="s">
        <v>126</v>
      </c>
      <c r="E263" t="s">
        <v>1073</v>
      </c>
      <c r="F263" t="s">
        <v>1121</v>
      </c>
      <c r="G263" t="s">
        <v>1122</v>
      </c>
      <c r="H263" t="s">
        <v>810</v>
      </c>
      <c r="I263" t="s">
        <v>1077</v>
      </c>
      <c r="J263" t="s">
        <v>1123</v>
      </c>
      <c r="K263" s="76">
        <v>4.1100000000000003</v>
      </c>
      <c r="L263" t="s">
        <v>109</v>
      </c>
      <c r="M263" s="76">
        <v>3.38</v>
      </c>
      <c r="N263" s="76">
        <v>0.04</v>
      </c>
      <c r="O263" s="76">
        <v>1472000</v>
      </c>
      <c r="P263" s="76">
        <v>101.71899999999999</v>
      </c>
      <c r="Q263" s="76">
        <v>0</v>
      </c>
      <c r="R263" s="76">
        <v>5283.9846867200004</v>
      </c>
      <c r="S263" s="76">
        <v>0.2</v>
      </c>
      <c r="T263" s="76">
        <v>0.27</v>
      </c>
      <c r="U263" s="76">
        <v>0.05</v>
      </c>
    </row>
    <row r="264" spans="2:21">
      <c r="B264" t="s">
        <v>1124</v>
      </c>
      <c r="C264" t="s">
        <v>1125</v>
      </c>
      <c r="D264" t="s">
        <v>126</v>
      </c>
      <c r="E264" t="s">
        <v>1073</v>
      </c>
      <c r="F264" t="s">
        <v>1126</v>
      </c>
      <c r="G264" t="s">
        <v>1105</v>
      </c>
      <c r="H264" t="s">
        <v>810</v>
      </c>
      <c r="I264" t="s">
        <v>1077</v>
      </c>
      <c r="J264" t="s">
        <v>1127</v>
      </c>
      <c r="K264" s="76">
        <v>4.99</v>
      </c>
      <c r="L264" t="s">
        <v>109</v>
      </c>
      <c r="M264" s="76">
        <v>6.5</v>
      </c>
      <c r="N264" s="76">
        <v>3.97</v>
      </c>
      <c r="O264" s="76">
        <v>1335000</v>
      </c>
      <c r="P264" s="76">
        <v>114.2337777752809</v>
      </c>
      <c r="Q264" s="76">
        <v>0</v>
      </c>
      <c r="R264" s="76">
        <v>5381.7988736157004</v>
      </c>
      <c r="S264" s="76">
        <v>0.05</v>
      </c>
      <c r="T264" s="76">
        <v>0.27</v>
      </c>
      <c r="U264" s="76">
        <v>0.05</v>
      </c>
    </row>
    <row r="265" spans="2:21">
      <c r="B265" t="s">
        <v>1128</v>
      </c>
      <c r="C265" t="s">
        <v>1129</v>
      </c>
      <c r="D265" t="s">
        <v>126</v>
      </c>
      <c r="E265" t="s">
        <v>1073</v>
      </c>
      <c r="F265" t="s">
        <v>1130</v>
      </c>
      <c r="G265" t="s">
        <v>1131</v>
      </c>
      <c r="H265" t="s">
        <v>810</v>
      </c>
      <c r="I265" t="s">
        <v>1077</v>
      </c>
      <c r="J265" t="s">
        <v>1132</v>
      </c>
      <c r="K265" s="76">
        <v>6.65</v>
      </c>
      <c r="L265" t="s">
        <v>109</v>
      </c>
      <c r="M265" s="76">
        <v>4.9000000000000004</v>
      </c>
      <c r="N265" s="76">
        <v>4.09</v>
      </c>
      <c r="O265" s="76">
        <v>1590000</v>
      </c>
      <c r="P265" s="76">
        <v>108.00061111320754</v>
      </c>
      <c r="Q265" s="76">
        <v>0</v>
      </c>
      <c r="R265" s="76">
        <v>6060.0330902343003</v>
      </c>
      <c r="S265" s="76">
        <v>0.06</v>
      </c>
      <c r="T265" s="76">
        <v>0.31</v>
      </c>
      <c r="U265" s="76">
        <v>0.05</v>
      </c>
    </row>
    <row r="266" spans="2:21">
      <c r="B266" t="s">
        <v>1133</v>
      </c>
      <c r="C266" t="s">
        <v>1134</v>
      </c>
      <c r="D266" t="s">
        <v>126</v>
      </c>
      <c r="E266" t="s">
        <v>1073</v>
      </c>
      <c r="F266" t="s">
        <v>1135</v>
      </c>
      <c r="G266" t="s">
        <v>1105</v>
      </c>
      <c r="H266" t="s">
        <v>814</v>
      </c>
      <c r="I266" t="s">
        <v>227</v>
      </c>
      <c r="J266" t="s">
        <v>1136</v>
      </c>
      <c r="K266" s="76">
        <v>5.43</v>
      </c>
      <c r="L266" t="s">
        <v>109</v>
      </c>
      <c r="M266" s="76">
        <v>4.13</v>
      </c>
      <c r="N266" s="76">
        <v>3.81</v>
      </c>
      <c r="O266" s="76">
        <v>1400000</v>
      </c>
      <c r="P266" s="76">
        <v>103.33320833571429</v>
      </c>
      <c r="Q266" s="76">
        <v>0</v>
      </c>
      <c r="R266" s="76">
        <v>5105.2804910343002</v>
      </c>
      <c r="S266" s="76">
        <v>7.0000000000000007E-2</v>
      </c>
      <c r="T266" s="76">
        <v>0.26</v>
      </c>
      <c r="U266" s="76">
        <v>0.05</v>
      </c>
    </row>
    <row r="267" spans="2:21">
      <c r="B267" t="s">
        <v>1137</v>
      </c>
      <c r="C267" t="s">
        <v>1138</v>
      </c>
      <c r="D267" t="s">
        <v>126</v>
      </c>
      <c r="E267" t="s">
        <v>1073</v>
      </c>
      <c r="F267" t="s">
        <v>1139</v>
      </c>
      <c r="G267" t="s">
        <v>1140</v>
      </c>
      <c r="H267" t="s">
        <v>814</v>
      </c>
      <c r="I267" t="s">
        <v>227</v>
      </c>
      <c r="J267" t="s">
        <v>319</v>
      </c>
      <c r="K267" s="76">
        <v>3.74</v>
      </c>
      <c r="L267" t="s">
        <v>109</v>
      </c>
      <c r="M267" s="76">
        <v>3.36</v>
      </c>
      <c r="N267" s="76">
        <v>3.15</v>
      </c>
      <c r="O267" s="76">
        <v>2000000</v>
      </c>
      <c r="P267" s="76">
        <v>100.99066666500001</v>
      </c>
      <c r="Q267" s="76">
        <v>0</v>
      </c>
      <c r="R267" s="76">
        <v>7127.9212532156998</v>
      </c>
      <c r="S267" s="76">
        <v>0.06</v>
      </c>
      <c r="T267" s="76">
        <v>0.36</v>
      </c>
      <c r="U267" s="76">
        <v>0.06</v>
      </c>
    </row>
    <row r="268" spans="2:21">
      <c r="B268" t="s">
        <v>1141</v>
      </c>
      <c r="C268" t="s">
        <v>1142</v>
      </c>
      <c r="D268" t="s">
        <v>126</v>
      </c>
      <c r="E268" t="s">
        <v>1073</v>
      </c>
      <c r="F268" t="s">
        <v>1143</v>
      </c>
      <c r="G268" t="s">
        <v>1117</v>
      </c>
      <c r="H268" t="s">
        <v>810</v>
      </c>
      <c r="I268" t="s">
        <v>1077</v>
      </c>
      <c r="J268" t="s">
        <v>1144</v>
      </c>
      <c r="K268" s="76">
        <v>6.58</v>
      </c>
      <c r="L268" t="s">
        <v>109</v>
      </c>
      <c r="M268" s="76">
        <v>5.75</v>
      </c>
      <c r="N268" s="76">
        <v>4.4800000000000004</v>
      </c>
      <c r="O268" s="76">
        <v>1116000</v>
      </c>
      <c r="P268" s="76">
        <v>108.96680555555555</v>
      </c>
      <c r="Q268" s="76">
        <v>0</v>
      </c>
      <c r="R268" s="76">
        <v>4291.5094419500001</v>
      </c>
      <c r="S268" s="76">
        <v>0.16</v>
      </c>
      <c r="T268" s="76">
        <v>0.22</v>
      </c>
      <c r="U268" s="76">
        <v>0.04</v>
      </c>
    </row>
    <row r="269" spans="2:21">
      <c r="B269" t="s">
        <v>1145</v>
      </c>
      <c r="C269" t="s">
        <v>1146</v>
      </c>
      <c r="D269" t="s">
        <v>126</v>
      </c>
      <c r="E269" t="s">
        <v>1073</v>
      </c>
      <c r="F269" s="86">
        <v>27588</v>
      </c>
      <c r="G269" t="s">
        <v>1075</v>
      </c>
      <c r="H269" t="s">
        <v>810</v>
      </c>
      <c r="I269" t="s">
        <v>1077</v>
      </c>
      <c r="J269" t="s">
        <v>496</v>
      </c>
      <c r="K269" s="76">
        <v>7.58</v>
      </c>
      <c r="L269" t="s">
        <v>109</v>
      </c>
      <c r="M269" s="76">
        <v>5.3</v>
      </c>
      <c r="N269" s="76">
        <v>4.9800000000000004</v>
      </c>
      <c r="O269" s="76">
        <v>3052000</v>
      </c>
      <c r="P269" s="76">
        <v>103.0307671231979</v>
      </c>
      <c r="Q269" s="76">
        <v>0</v>
      </c>
      <c r="R269" s="76">
        <v>11096.937015465401</v>
      </c>
      <c r="S269" s="76">
        <v>0.2</v>
      </c>
      <c r="T269" s="76">
        <v>0.56000000000000005</v>
      </c>
      <c r="U269" s="76">
        <v>0.1</v>
      </c>
    </row>
    <row r="270" spans="2:21">
      <c r="B270" t="s">
        <v>1147</v>
      </c>
      <c r="C270" t="s">
        <v>1148</v>
      </c>
      <c r="D270" t="s">
        <v>126</v>
      </c>
      <c r="E270" t="s">
        <v>1073</v>
      </c>
      <c r="F270" t="s">
        <v>1149</v>
      </c>
      <c r="G270" t="s">
        <v>1122</v>
      </c>
      <c r="H270" t="s">
        <v>1076</v>
      </c>
      <c r="I270" t="s">
        <v>1077</v>
      </c>
      <c r="J270" t="s">
        <v>284</v>
      </c>
      <c r="K270" s="76">
        <v>8.56</v>
      </c>
      <c r="L270" t="s">
        <v>109</v>
      </c>
      <c r="M270" s="76">
        <v>4.4000000000000004</v>
      </c>
      <c r="N270" s="76">
        <v>4.05</v>
      </c>
      <c r="O270" s="76">
        <v>2200000</v>
      </c>
      <c r="P270" s="76">
        <v>103.34222222272727</v>
      </c>
      <c r="Q270" s="76">
        <v>0</v>
      </c>
      <c r="R270" s="76">
        <v>8023.2834489281004</v>
      </c>
      <c r="S270" s="76">
        <v>0.15</v>
      </c>
      <c r="T270" s="76">
        <v>0.4</v>
      </c>
      <c r="U270" s="76">
        <v>7.0000000000000007E-2</v>
      </c>
    </row>
    <row r="271" spans="2:21">
      <c r="B271" t="s">
        <v>1150</v>
      </c>
      <c r="C271" t="s">
        <v>1151</v>
      </c>
      <c r="D271" t="s">
        <v>126</v>
      </c>
      <c r="E271" t="s">
        <v>1073</v>
      </c>
      <c r="F271" t="s">
        <v>1152</v>
      </c>
      <c r="G271" t="s">
        <v>1131</v>
      </c>
      <c r="H271" t="s">
        <v>1076</v>
      </c>
      <c r="I271" t="s">
        <v>1077</v>
      </c>
      <c r="J271" t="s">
        <v>1153</v>
      </c>
      <c r="K271" s="76">
        <v>5.1100000000000003</v>
      </c>
      <c r="L271" t="s">
        <v>109</v>
      </c>
      <c r="M271" s="76">
        <v>6.13</v>
      </c>
      <c r="N271" s="76">
        <v>4.7699999999999996</v>
      </c>
      <c r="O271" s="76">
        <v>1260000</v>
      </c>
      <c r="P271" s="76">
        <v>107.45918055555556</v>
      </c>
      <c r="Q271" s="76">
        <v>0</v>
      </c>
      <c r="R271" s="76">
        <v>4778.2154470750002</v>
      </c>
      <c r="S271" s="76">
        <v>0.17</v>
      </c>
      <c r="T271" s="76">
        <v>0.24</v>
      </c>
      <c r="U271" s="76">
        <v>0.04</v>
      </c>
    </row>
    <row r="272" spans="2:21">
      <c r="B272" t="s">
        <v>1154</v>
      </c>
      <c r="C272" t="s">
        <v>1155</v>
      </c>
      <c r="D272" t="s">
        <v>126</v>
      </c>
      <c r="E272" t="s">
        <v>1073</v>
      </c>
      <c r="F272" t="s">
        <v>1156</v>
      </c>
      <c r="G272" t="s">
        <v>1122</v>
      </c>
      <c r="H272" t="s">
        <v>1076</v>
      </c>
      <c r="I272" t="s">
        <v>1077</v>
      </c>
      <c r="J272" t="s">
        <v>907</v>
      </c>
      <c r="K272" s="76">
        <v>7.58</v>
      </c>
      <c r="L272" t="s">
        <v>109</v>
      </c>
      <c r="M272" s="76">
        <v>4.3</v>
      </c>
      <c r="N272" s="76">
        <v>3.83</v>
      </c>
      <c r="O272" s="76">
        <v>1504000</v>
      </c>
      <c r="P272" s="76">
        <v>105.37988888962767</v>
      </c>
      <c r="Q272" s="76">
        <v>0</v>
      </c>
      <c r="R272" s="76">
        <v>5593.1598434880998</v>
      </c>
      <c r="S272" s="76">
        <v>0.15</v>
      </c>
      <c r="T272" s="76">
        <v>0.28000000000000003</v>
      </c>
      <c r="U272" s="76">
        <v>0.05</v>
      </c>
    </row>
    <row r="273" spans="2:21">
      <c r="B273" t="s">
        <v>1157</v>
      </c>
      <c r="C273" t="s">
        <v>1158</v>
      </c>
      <c r="D273" t="s">
        <v>126</v>
      </c>
      <c r="E273" t="s">
        <v>1073</v>
      </c>
      <c r="F273" t="s">
        <v>1159</v>
      </c>
      <c r="G273" t="s">
        <v>1105</v>
      </c>
      <c r="H273" t="s">
        <v>1076</v>
      </c>
      <c r="I273" t="s">
        <v>1077</v>
      </c>
      <c r="J273" t="s">
        <v>907</v>
      </c>
      <c r="K273" s="76">
        <v>7.38</v>
      </c>
      <c r="L273" t="s">
        <v>109</v>
      </c>
      <c r="M273" s="76">
        <v>5.95</v>
      </c>
      <c r="N273" s="76">
        <v>3.83</v>
      </c>
      <c r="O273" s="76">
        <v>726000</v>
      </c>
      <c r="P273" s="76">
        <v>117.91952778236914</v>
      </c>
      <c r="Q273" s="76">
        <v>0</v>
      </c>
      <c r="R273" s="76">
        <v>3021.1619783292999</v>
      </c>
      <c r="S273" s="76">
        <v>7.0000000000000007E-2</v>
      </c>
      <c r="T273" s="76">
        <v>0.15</v>
      </c>
      <c r="U273" s="76">
        <v>0.03</v>
      </c>
    </row>
    <row r="274" spans="2:21">
      <c r="B274" t="s">
        <v>1160</v>
      </c>
      <c r="C274" t="s">
        <v>1161</v>
      </c>
      <c r="D274" t="s">
        <v>126</v>
      </c>
      <c r="E274" t="s">
        <v>1073</v>
      </c>
      <c r="F274" t="s">
        <v>1162</v>
      </c>
      <c r="G274" t="s">
        <v>1163</v>
      </c>
      <c r="H274" t="s">
        <v>1164</v>
      </c>
      <c r="I274" t="s">
        <v>227</v>
      </c>
      <c r="J274" t="s">
        <v>1165</v>
      </c>
      <c r="K274" s="76">
        <v>6.15</v>
      </c>
      <c r="L274" t="s">
        <v>109</v>
      </c>
      <c r="M274" s="76">
        <v>5.25</v>
      </c>
      <c r="N274" s="76">
        <v>4.08</v>
      </c>
      <c r="O274" s="76">
        <v>1707000</v>
      </c>
      <c r="P274" s="76">
        <v>108.59058333333333</v>
      </c>
      <c r="Q274" s="76">
        <v>0</v>
      </c>
      <c r="R274" s="76">
        <v>6541.4999977175003</v>
      </c>
      <c r="S274" s="76">
        <v>0.26</v>
      </c>
      <c r="T274" s="76">
        <v>0.33</v>
      </c>
      <c r="U274" s="76">
        <v>0.06</v>
      </c>
    </row>
    <row r="275" spans="2:21">
      <c r="B275" t="s">
        <v>1166</v>
      </c>
      <c r="C275" t="s">
        <v>1167</v>
      </c>
      <c r="D275" t="s">
        <v>126</v>
      </c>
      <c r="E275" t="s">
        <v>1073</v>
      </c>
      <c r="F275" t="s">
        <v>1168</v>
      </c>
      <c r="G275" t="s">
        <v>1122</v>
      </c>
      <c r="H275" t="s">
        <v>1076</v>
      </c>
      <c r="I275" t="s">
        <v>1077</v>
      </c>
      <c r="J275" t="s">
        <v>1169</v>
      </c>
      <c r="K275" s="76">
        <v>6.46</v>
      </c>
      <c r="L275" t="s">
        <v>109</v>
      </c>
      <c r="M275" s="76">
        <v>4.88</v>
      </c>
      <c r="N275" s="76">
        <v>4.09</v>
      </c>
      <c r="O275" s="76">
        <v>1636000</v>
      </c>
      <c r="P275" s="76">
        <v>106.8505</v>
      </c>
      <c r="Q275" s="76">
        <v>0</v>
      </c>
      <c r="R275" s="76">
        <v>6168.9537812199997</v>
      </c>
      <c r="S275" s="76">
        <v>0.22</v>
      </c>
      <c r="T275" s="76">
        <v>0.31</v>
      </c>
      <c r="U275" s="76">
        <v>0.06</v>
      </c>
    </row>
    <row r="276" spans="2:21">
      <c r="B276" t="s">
        <v>1170</v>
      </c>
      <c r="C276" t="s">
        <v>1171</v>
      </c>
      <c r="D276" t="s">
        <v>126</v>
      </c>
      <c r="E276" t="s">
        <v>1073</v>
      </c>
      <c r="F276" t="s">
        <v>1172</v>
      </c>
      <c r="G276" t="s">
        <v>1140</v>
      </c>
      <c r="H276" t="s">
        <v>1076</v>
      </c>
      <c r="I276" t="s">
        <v>1077</v>
      </c>
      <c r="J276" t="s">
        <v>1173</v>
      </c>
      <c r="K276" s="76">
        <v>16.78</v>
      </c>
      <c r="L276" t="s">
        <v>113</v>
      </c>
      <c r="M276" s="76">
        <v>5.25</v>
      </c>
      <c r="N276" s="76">
        <v>4.3499999999999996</v>
      </c>
      <c r="O276" s="76">
        <v>1900000</v>
      </c>
      <c r="P276" s="76">
        <v>118.7473698631579</v>
      </c>
      <c r="Q276" s="76">
        <v>0</v>
      </c>
      <c r="R276" s="76">
        <v>9378.79789389906</v>
      </c>
      <c r="S276" s="76">
        <v>0.19</v>
      </c>
      <c r="T276" s="76">
        <v>0.47</v>
      </c>
      <c r="U276" s="76">
        <v>0.09</v>
      </c>
    </row>
    <row r="277" spans="2:21">
      <c r="B277" t="s">
        <v>1174</v>
      </c>
      <c r="C277" t="s">
        <v>1175</v>
      </c>
      <c r="D277" t="s">
        <v>126</v>
      </c>
      <c r="E277" t="s">
        <v>1073</v>
      </c>
      <c r="F277" t="s">
        <v>1176</v>
      </c>
      <c r="G277" t="s">
        <v>1122</v>
      </c>
      <c r="H277" t="s">
        <v>1076</v>
      </c>
      <c r="I277" t="s">
        <v>1077</v>
      </c>
      <c r="J277" t="s">
        <v>1020</v>
      </c>
      <c r="K277" s="76">
        <v>7.81</v>
      </c>
      <c r="L277" t="s">
        <v>109</v>
      </c>
      <c r="M277" s="76">
        <v>4.3</v>
      </c>
      <c r="N277" s="76">
        <v>4.13</v>
      </c>
      <c r="O277" s="76">
        <v>1687000</v>
      </c>
      <c r="P277" s="76">
        <v>102.08883333135743</v>
      </c>
      <c r="Q277" s="76">
        <v>0</v>
      </c>
      <c r="R277" s="76">
        <v>6077.7800839806996</v>
      </c>
      <c r="S277" s="76">
        <v>0.13</v>
      </c>
      <c r="T277" s="76">
        <v>0.31</v>
      </c>
      <c r="U277" s="76">
        <v>0.06</v>
      </c>
    </row>
    <row r="278" spans="2:21">
      <c r="B278" t="s">
        <v>1177</v>
      </c>
      <c r="C278" t="s">
        <v>1178</v>
      </c>
      <c r="D278" t="s">
        <v>126</v>
      </c>
      <c r="E278" t="s">
        <v>1073</v>
      </c>
      <c r="F278" t="s">
        <v>1179</v>
      </c>
      <c r="G278" t="s">
        <v>1163</v>
      </c>
      <c r="H278" t="s">
        <v>1076</v>
      </c>
      <c r="I278" t="s">
        <v>1077</v>
      </c>
      <c r="J278" t="s">
        <v>305</v>
      </c>
      <c r="K278" s="76">
        <v>8.19</v>
      </c>
      <c r="L278" t="s">
        <v>113</v>
      </c>
      <c r="M278" s="76">
        <v>3.88</v>
      </c>
      <c r="N278" s="76">
        <v>3.94</v>
      </c>
      <c r="O278" s="76">
        <v>1500000</v>
      </c>
      <c r="P278" s="76">
        <v>100.55644444666666</v>
      </c>
      <c r="Q278" s="76">
        <v>0</v>
      </c>
      <c r="R278" s="76">
        <v>6270.0462588052296</v>
      </c>
      <c r="S278" s="76">
        <v>0.08</v>
      </c>
      <c r="T278" s="76">
        <v>0.32</v>
      </c>
      <c r="U278" s="76">
        <v>0.06</v>
      </c>
    </row>
    <row r="279" spans="2:21">
      <c r="B279" t="s">
        <v>1180</v>
      </c>
      <c r="C279" t="s">
        <v>1181</v>
      </c>
      <c r="D279" t="s">
        <v>126</v>
      </c>
      <c r="E279" t="s">
        <v>1073</v>
      </c>
      <c r="F279" t="s">
        <v>1182</v>
      </c>
      <c r="G279" t="s">
        <v>1122</v>
      </c>
      <c r="H279" t="s">
        <v>1183</v>
      </c>
      <c r="I279" t="s">
        <v>227</v>
      </c>
      <c r="J279" t="s">
        <v>724</v>
      </c>
      <c r="K279" s="76">
        <v>6.99</v>
      </c>
      <c r="L279" t="s">
        <v>109</v>
      </c>
      <c r="M279" s="76">
        <v>5.2</v>
      </c>
      <c r="N279" s="76">
        <v>4.32</v>
      </c>
      <c r="O279" s="76">
        <v>1379000</v>
      </c>
      <c r="P279" s="76">
        <v>108.53144444525019</v>
      </c>
      <c r="Q279" s="76">
        <v>0</v>
      </c>
      <c r="R279" s="76">
        <v>5281.6729760980998</v>
      </c>
      <c r="S279" s="76">
        <v>7.0000000000000007E-2</v>
      </c>
      <c r="T279" s="76">
        <v>0.27</v>
      </c>
      <c r="U279" s="76">
        <v>0.05</v>
      </c>
    </row>
    <row r="280" spans="2:21">
      <c r="B280" t="s">
        <v>1184</v>
      </c>
      <c r="C280" t="s">
        <v>1185</v>
      </c>
      <c r="D280" t="s">
        <v>126</v>
      </c>
      <c r="E280" t="s">
        <v>1073</v>
      </c>
      <c r="F280" t="s">
        <v>1186</v>
      </c>
      <c r="G280" t="s">
        <v>1122</v>
      </c>
      <c r="H280" t="s">
        <v>1187</v>
      </c>
      <c r="I280" t="s">
        <v>1077</v>
      </c>
      <c r="J280" t="s">
        <v>1188</v>
      </c>
      <c r="K280" s="76">
        <v>12.71</v>
      </c>
      <c r="L280" t="s">
        <v>109</v>
      </c>
      <c r="M280" s="76">
        <v>7.88</v>
      </c>
      <c r="N280" s="76">
        <v>7.11</v>
      </c>
      <c r="O280" s="76">
        <v>1450000</v>
      </c>
      <c r="P280" s="76">
        <v>112.09487671034482</v>
      </c>
      <c r="Q280" s="76">
        <v>0</v>
      </c>
      <c r="R280" s="76">
        <v>5735.9508887067004</v>
      </c>
      <c r="S280" s="76">
        <v>0.08</v>
      </c>
      <c r="T280" s="76">
        <v>0.28999999999999998</v>
      </c>
      <c r="U280" s="76">
        <v>0.05</v>
      </c>
    </row>
    <row r="281" spans="2:21">
      <c r="B281" t="s">
        <v>1189</v>
      </c>
      <c r="C281" s="80" t="s">
        <v>2986</v>
      </c>
      <c r="D281" t="s">
        <v>126</v>
      </c>
      <c r="E281" t="s">
        <v>1073</v>
      </c>
      <c r="F281" t="s">
        <v>1190</v>
      </c>
      <c r="G281" t="s">
        <v>1075</v>
      </c>
      <c r="H281" t="s">
        <v>1183</v>
      </c>
      <c r="I281" t="s">
        <v>227</v>
      </c>
      <c r="J281" t="s">
        <v>1191</v>
      </c>
      <c r="K281" s="76">
        <v>17.989999999999998</v>
      </c>
      <c r="L281" t="s">
        <v>109</v>
      </c>
      <c r="M281" s="76">
        <v>5.5</v>
      </c>
      <c r="N281" s="76">
        <v>5.49</v>
      </c>
      <c r="O281" s="76">
        <v>380000</v>
      </c>
      <c r="P281" s="76">
        <v>102.61355555263158</v>
      </c>
      <c r="Q281" s="76">
        <v>0</v>
      </c>
      <c r="R281" s="76">
        <v>1376.0683026719</v>
      </c>
      <c r="S281" s="76">
        <v>0</v>
      </c>
      <c r="T281" s="76">
        <v>7.0000000000000007E-2</v>
      </c>
      <c r="U281" s="76">
        <v>0.01</v>
      </c>
    </row>
    <row r="282" spans="2:21">
      <c r="B282" t="s">
        <v>1192</v>
      </c>
      <c r="C282" t="s">
        <v>1193</v>
      </c>
      <c r="D282" t="s">
        <v>126</v>
      </c>
      <c r="E282" t="s">
        <v>1073</v>
      </c>
      <c r="F282" t="s">
        <v>1194</v>
      </c>
      <c r="G282" t="s">
        <v>1163</v>
      </c>
      <c r="H282" t="s">
        <v>1183</v>
      </c>
      <c r="I282" t="s">
        <v>227</v>
      </c>
      <c r="J282" t="s">
        <v>1195</v>
      </c>
      <c r="K282" s="76">
        <v>6.79</v>
      </c>
      <c r="L282" t="s">
        <v>109</v>
      </c>
      <c r="M282" s="76">
        <v>5.25</v>
      </c>
      <c r="N282" s="76">
        <v>3.89</v>
      </c>
      <c r="O282" s="76">
        <v>1126000</v>
      </c>
      <c r="P282" s="76">
        <v>109.14375</v>
      </c>
      <c r="Q282" s="76">
        <v>0</v>
      </c>
      <c r="R282" s="76">
        <v>4336.9949876250002</v>
      </c>
      <c r="S282" s="76">
        <v>0.09</v>
      </c>
      <c r="T282" s="76">
        <v>0.22</v>
      </c>
      <c r="U282" s="76">
        <v>0.04</v>
      </c>
    </row>
    <row r="283" spans="2:21">
      <c r="B283" t="s">
        <v>1196</v>
      </c>
      <c r="C283" t="s">
        <v>1197</v>
      </c>
      <c r="D283" t="s">
        <v>126</v>
      </c>
      <c r="E283" t="s">
        <v>1073</v>
      </c>
      <c r="F283" t="s">
        <v>1198</v>
      </c>
      <c r="G283" t="s">
        <v>1199</v>
      </c>
      <c r="H283" t="s">
        <v>1187</v>
      </c>
      <c r="I283" t="s">
        <v>1077</v>
      </c>
      <c r="J283" t="s">
        <v>643</v>
      </c>
      <c r="K283" s="76">
        <v>5.12</v>
      </c>
      <c r="L283" t="s">
        <v>109</v>
      </c>
      <c r="M283" s="76">
        <v>5.63</v>
      </c>
      <c r="N283" s="76">
        <v>4.5199999999999996</v>
      </c>
      <c r="O283" s="76">
        <v>1161000</v>
      </c>
      <c r="P283" s="76">
        <v>108.60587500430663</v>
      </c>
      <c r="Q283" s="76">
        <v>0</v>
      </c>
      <c r="R283" s="76">
        <v>4449.7662428552003</v>
      </c>
      <c r="S283" s="76">
        <v>0.23</v>
      </c>
      <c r="T283" s="76">
        <v>0.22</v>
      </c>
      <c r="U283" s="76">
        <v>0.04</v>
      </c>
    </row>
    <row r="284" spans="2:21">
      <c r="B284" t="s">
        <v>1200</v>
      </c>
      <c r="C284" t="s">
        <v>1201</v>
      </c>
      <c r="D284" t="s">
        <v>126</v>
      </c>
      <c r="E284" t="s">
        <v>1073</v>
      </c>
      <c r="F284" t="s">
        <v>1202</v>
      </c>
      <c r="G284" t="s">
        <v>1122</v>
      </c>
      <c r="H284" t="s">
        <v>1187</v>
      </c>
      <c r="I284" t="s">
        <v>1077</v>
      </c>
      <c r="J284" t="s">
        <v>1203</v>
      </c>
      <c r="K284" s="76">
        <v>1.63</v>
      </c>
      <c r="L284" t="s">
        <v>116</v>
      </c>
      <c r="M284" s="76">
        <v>6.88</v>
      </c>
      <c r="N284" s="76">
        <v>4.7699999999999996</v>
      </c>
      <c r="O284" s="76">
        <v>1150000</v>
      </c>
      <c r="P284" s="76">
        <v>105.41352777391305</v>
      </c>
      <c r="Q284" s="76">
        <v>0</v>
      </c>
      <c r="R284" s="76">
        <v>5740.8787000075799</v>
      </c>
      <c r="S284" s="76">
        <v>0.12</v>
      </c>
      <c r="T284" s="76">
        <v>0.28999999999999998</v>
      </c>
      <c r="U284" s="76">
        <v>0.05</v>
      </c>
    </row>
    <row r="285" spans="2:21">
      <c r="B285" t="s">
        <v>1204</v>
      </c>
      <c r="C285" t="s">
        <v>1205</v>
      </c>
      <c r="D285" t="s">
        <v>126</v>
      </c>
      <c r="E285" t="s">
        <v>1073</v>
      </c>
      <c r="F285" t="s">
        <v>1206</v>
      </c>
      <c r="G285" t="s">
        <v>1207</v>
      </c>
      <c r="H285" t="s">
        <v>1183</v>
      </c>
      <c r="I285" t="s">
        <v>227</v>
      </c>
      <c r="J285" t="s">
        <v>1208</v>
      </c>
      <c r="K285" s="76">
        <v>15.89</v>
      </c>
      <c r="L285" t="s">
        <v>113</v>
      </c>
      <c r="M285" s="76">
        <v>5.63</v>
      </c>
      <c r="N285" s="76">
        <v>4.8899999999999997</v>
      </c>
      <c r="O285" s="76">
        <v>1500000</v>
      </c>
      <c r="P285" s="76">
        <v>115.39121917999999</v>
      </c>
      <c r="Q285" s="76">
        <v>0</v>
      </c>
      <c r="R285" s="76">
        <v>7195.04638514013</v>
      </c>
      <c r="S285" s="76">
        <v>0.27</v>
      </c>
      <c r="T285" s="76">
        <v>0.36</v>
      </c>
      <c r="U285" s="76">
        <v>7.0000000000000007E-2</v>
      </c>
    </row>
    <row r="286" spans="2:21">
      <c r="B286" t="s">
        <v>1209</v>
      </c>
      <c r="C286" t="s">
        <v>1210</v>
      </c>
      <c r="D286" t="s">
        <v>1094</v>
      </c>
      <c r="E286" t="s">
        <v>1073</v>
      </c>
      <c r="F286" t="s">
        <v>1211</v>
      </c>
      <c r="G286" t="s">
        <v>1131</v>
      </c>
      <c r="H286" t="s">
        <v>1187</v>
      </c>
      <c r="I286" t="s">
        <v>1077</v>
      </c>
      <c r="J286" t="s">
        <v>677</v>
      </c>
      <c r="K286" s="76">
        <v>6.23</v>
      </c>
      <c r="L286" t="s">
        <v>109</v>
      </c>
      <c r="M286" s="76">
        <v>5</v>
      </c>
      <c r="N286" s="76">
        <v>4.25</v>
      </c>
      <c r="O286" s="76">
        <v>1425000</v>
      </c>
      <c r="P286" s="76">
        <v>108.25356944561403</v>
      </c>
      <c r="Q286" s="76">
        <v>0</v>
      </c>
      <c r="R286" s="76">
        <v>5443.8825636734</v>
      </c>
      <c r="S286" s="76">
        <v>0.13</v>
      </c>
      <c r="T286" s="76">
        <v>0.27</v>
      </c>
      <c r="U286" s="76">
        <v>0.05</v>
      </c>
    </row>
    <row r="287" spans="2:21">
      <c r="B287" t="s">
        <v>1212</v>
      </c>
      <c r="C287" t="s">
        <v>1213</v>
      </c>
      <c r="D287" t="s">
        <v>126</v>
      </c>
      <c r="E287" t="s">
        <v>1073</v>
      </c>
      <c r="F287" t="s">
        <v>1214</v>
      </c>
      <c r="G287" t="s">
        <v>1113</v>
      </c>
      <c r="H287" t="s">
        <v>1187</v>
      </c>
      <c r="I287" t="s">
        <v>1077</v>
      </c>
      <c r="J287" t="s">
        <v>1215</v>
      </c>
      <c r="K287" s="76">
        <v>16.510000000000002</v>
      </c>
      <c r="L287" t="s">
        <v>116</v>
      </c>
      <c r="M287" s="76">
        <v>4.8499999999999996</v>
      </c>
      <c r="N287" s="76">
        <v>4.74</v>
      </c>
      <c r="O287" s="76">
        <v>1400000</v>
      </c>
      <c r="P287" s="76">
        <v>103.89646575</v>
      </c>
      <c r="Q287" s="76">
        <v>0</v>
      </c>
      <c r="R287" s="76">
        <v>6888.3148999318501</v>
      </c>
      <c r="S287" s="76">
        <v>0.35</v>
      </c>
      <c r="T287" s="76">
        <v>0.35</v>
      </c>
      <c r="U287" s="76">
        <v>0.06</v>
      </c>
    </row>
    <row r="288" spans="2:21">
      <c r="B288" t="s">
        <v>1216</v>
      </c>
      <c r="C288" t="s">
        <v>1217</v>
      </c>
      <c r="D288" t="s">
        <v>1094</v>
      </c>
      <c r="E288" t="s">
        <v>1073</v>
      </c>
      <c r="F288" t="s">
        <v>1218</v>
      </c>
      <c r="G288" t="s">
        <v>1131</v>
      </c>
      <c r="H288" t="s">
        <v>1187</v>
      </c>
      <c r="I288" t="s">
        <v>1077</v>
      </c>
      <c r="J288" t="s">
        <v>1219</v>
      </c>
      <c r="K288" s="76">
        <v>4.91</v>
      </c>
      <c r="L288" t="s">
        <v>109</v>
      </c>
      <c r="M288" s="76">
        <v>4.63</v>
      </c>
      <c r="N288" s="76">
        <v>4.04</v>
      </c>
      <c r="O288" s="76">
        <v>1344000</v>
      </c>
      <c r="P288" s="76">
        <v>104.96854166666667</v>
      </c>
      <c r="Q288" s="76">
        <v>0</v>
      </c>
      <c r="R288" s="76">
        <v>4978.6327388</v>
      </c>
      <c r="S288" s="76">
        <v>0.18</v>
      </c>
      <c r="T288" s="76">
        <v>0.25</v>
      </c>
      <c r="U288" s="76">
        <v>0.05</v>
      </c>
    </row>
    <row r="289" spans="2:21">
      <c r="B289" t="s">
        <v>1220</v>
      </c>
      <c r="C289" t="s">
        <v>1221</v>
      </c>
      <c r="D289" t="s">
        <v>126</v>
      </c>
      <c r="E289" t="s">
        <v>1073</v>
      </c>
      <c r="F289" t="s">
        <v>1222</v>
      </c>
      <c r="G289" t="s">
        <v>1113</v>
      </c>
      <c r="H289" t="s">
        <v>818</v>
      </c>
      <c r="I289" t="s">
        <v>1077</v>
      </c>
      <c r="J289" t="s">
        <v>1223</v>
      </c>
      <c r="K289" s="76">
        <v>6.14</v>
      </c>
      <c r="L289" t="s">
        <v>113</v>
      </c>
      <c r="M289" s="76">
        <v>5.38</v>
      </c>
      <c r="N289" s="76">
        <v>3.47</v>
      </c>
      <c r="O289" s="76">
        <v>2000000</v>
      </c>
      <c r="P289" s="76">
        <v>115.68352055</v>
      </c>
      <c r="Q289" s="76">
        <v>0</v>
      </c>
      <c r="R289" s="76">
        <v>9617.6965314859008</v>
      </c>
      <c r="S289" s="76">
        <v>0.16</v>
      </c>
      <c r="T289" s="76">
        <v>0.48</v>
      </c>
      <c r="U289" s="76">
        <v>0.09</v>
      </c>
    </row>
    <row r="290" spans="2:21">
      <c r="B290" t="s">
        <v>1224</v>
      </c>
      <c r="C290" t="s">
        <v>1225</v>
      </c>
      <c r="D290" t="s">
        <v>126</v>
      </c>
      <c r="E290" t="s">
        <v>1073</v>
      </c>
      <c r="F290" t="s">
        <v>1226</v>
      </c>
      <c r="G290" t="s">
        <v>126</v>
      </c>
      <c r="H290" t="s">
        <v>818</v>
      </c>
      <c r="I290" t="s">
        <v>1077</v>
      </c>
      <c r="J290" t="s">
        <v>767</v>
      </c>
      <c r="K290" s="76">
        <v>3.73</v>
      </c>
      <c r="L290" t="s">
        <v>109</v>
      </c>
      <c r="M290" s="76">
        <v>4.13</v>
      </c>
      <c r="N290" s="76">
        <v>3.18</v>
      </c>
      <c r="O290" s="76">
        <v>1340000</v>
      </c>
      <c r="P290" s="76">
        <v>104.55</v>
      </c>
      <c r="Q290" s="76">
        <v>0</v>
      </c>
      <c r="R290" s="76">
        <v>4944.0231299999996</v>
      </c>
      <c r="S290" s="76">
        <v>0.22</v>
      </c>
      <c r="T290" s="76">
        <v>0.25</v>
      </c>
      <c r="U290" s="76">
        <v>0.04</v>
      </c>
    </row>
    <row r="291" spans="2:21">
      <c r="B291" t="s">
        <v>1227</v>
      </c>
      <c r="C291" t="s">
        <v>1228</v>
      </c>
      <c r="D291" t="s">
        <v>126</v>
      </c>
      <c r="E291" t="s">
        <v>1073</v>
      </c>
      <c r="F291" t="s">
        <v>1229</v>
      </c>
      <c r="G291" t="s">
        <v>1105</v>
      </c>
      <c r="H291" t="s">
        <v>1230</v>
      </c>
      <c r="I291" t="s">
        <v>227</v>
      </c>
      <c r="J291" t="s">
        <v>1231</v>
      </c>
      <c r="K291" s="76">
        <v>22.02</v>
      </c>
      <c r="L291" t="s">
        <v>113</v>
      </c>
      <c r="M291" s="76">
        <v>4.5</v>
      </c>
      <c r="N291" s="76">
        <v>4.13</v>
      </c>
      <c r="O291" s="76">
        <v>1338000</v>
      </c>
      <c r="P291" s="76">
        <v>110.34947945440956</v>
      </c>
      <c r="Q291" s="76">
        <v>0</v>
      </c>
      <c r="R291" s="76">
        <v>6137.5632303071898</v>
      </c>
      <c r="S291" s="76">
        <v>0.13</v>
      </c>
      <c r="T291" s="76">
        <v>0.31</v>
      </c>
      <c r="U291" s="76">
        <v>0.06</v>
      </c>
    </row>
    <row r="292" spans="2:21">
      <c r="B292" t="s">
        <v>1232</v>
      </c>
      <c r="C292" t="s">
        <v>1233</v>
      </c>
      <c r="D292" t="s">
        <v>126</v>
      </c>
      <c r="E292" t="s">
        <v>1073</v>
      </c>
      <c r="F292" s="86">
        <v>27589</v>
      </c>
      <c r="G292" t="s">
        <v>126</v>
      </c>
      <c r="H292" t="s">
        <v>1234</v>
      </c>
      <c r="I292" t="s">
        <v>227</v>
      </c>
      <c r="J292" t="s">
        <v>284</v>
      </c>
      <c r="K292" s="76">
        <v>5.89</v>
      </c>
      <c r="L292" t="s">
        <v>109</v>
      </c>
      <c r="M292" s="76">
        <v>5</v>
      </c>
      <c r="N292" s="76">
        <v>4.3899999999999997</v>
      </c>
      <c r="O292" s="76">
        <v>1200000</v>
      </c>
      <c r="P292" s="76">
        <v>106.39533333333334</v>
      </c>
      <c r="Q292" s="76">
        <v>0</v>
      </c>
      <c r="R292" s="76">
        <v>4505.6295760000003</v>
      </c>
      <c r="S292" s="76">
        <v>0.12</v>
      </c>
      <c r="T292" s="76">
        <v>0.23</v>
      </c>
      <c r="U292" s="76">
        <v>0.04</v>
      </c>
    </row>
    <row r="293" spans="2:21">
      <c r="B293" t="s">
        <v>1235</v>
      </c>
      <c r="C293" t="s">
        <v>1236</v>
      </c>
      <c r="D293" t="s">
        <v>126</v>
      </c>
      <c r="E293" t="s">
        <v>1073</v>
      </c>
      <c r="F293" t="s">
        <v>1237</v>
      </c>
      <c r="G293" t="s">
        <v>1075</v>
      </c>
      <c r="H293" t="s">
        <v>1234</v>
      </c>
      <c r="I293" t="s">
        <v>227</v>
      </c>
      <c r="J293" t="s">
        <v>1238</v>
      </c>
      <c r="K293" s="76">
        <v>4.46</v>
      </c>
      <c r="L293" t="s">
        <v>109</v>
      </c>
      <c r="M293" s="76">
        <v>5</v>
      </c>
      <c r="N293" s="76">
        <v>4.68</v>
      </c>
      <c r="O293" s="76">
        <v>1185000</v>
      </c>
      <c r="P293" s="76">
        <v>101.81808219409282</v>
      </c>
      <c r="Q293" s="76">
        <v>0</v>
      </c>
      <c r="R293" s="76">
        <v>4257.8947429460004</v>
      </c>
      <c r="S293" s="76">
        <v>0.06</v>
      </c>
      <c r="T293" s="76">
        <v>0.21</v>
      </c>
      <c r="U293" s="76">
        <v>0.04</v>
      </c>
    </row>
    <row r="294" spans="2:21">
      <c r="B294" t="s">
        <v>1239</v>
      </c>
      <c r="C294" t="s">
        <v>1240</v>
      </c>
      <c r="D294" t="s">
        <v>1094</v>
      </c>
      <c r="E294" t="s">
        <v>1073</v>
      </c>
      <c r="F294" t="s">
        <v>1179</v>
      </c>
      <c r="G294" t="s">
        <v>1075</v>
      </c>
      <c r="H294" t="s">
        <v>1241</v>
      </c>
      <c r="I294" t="s">
        <v>1077</v>
      </c>
      <c r="J294" t="s">
        <v>1242</v>
      </c>
      <c r="K294" s="76">
        <v>5.4</v>
      </c>
      <c r="L294" t="s">
        <v>109</v>
      </c>
      <c r="M294" s="76">
        <v>7.75</v>
      </c>
      <c r="N294" s="76">
        <v>7.44</v>
      </c>
      <c r="O294" s="76">
        <v>1400000</v>
      </c>
      <c r="P294" s="76">
        <v>105.87152777857143</v>
      </c>
      <c r="Q294" s="76">
        <v>0</v>
      </c>
      <c r="R294" s="76">
        <v>5230.6887014281001</v>
      </c>
      <c r="S294" s="76">
        <v>0.23</v>
      </c>
      <c r="T294" s="76">
        <v>0.26</v>
      </c>
      <c r="U294" s="76">
        <v>0.05</v>
      </c>
    </row>
    <row r="295" spans="2:21">
      <c r="B295" t="s">
        <v>1243</v>
      </c>
      <c r="C295" t="s">
        <v>1244</v>
      </c>
      <c r="D295" t="s">
        <v>126</v>
      </c>
      <c r="E295" t="s">
        <v>1073</v>
      </c>
      <c r="F295" t="s">
        <v>1245</v>
      </c>
      <c r="G295" t="s">
        <v>1140</v>
      </c>
      <c r="H295" t="s">
        <v>1234</v>
      </c>
      <c r="I295" t="s">
        <v>227</v>
      </c>
      <c r="J295" t="s">
        <v>1208</v>
      </c>
      <c r="K295" s="76">
        <v>0.62</v>
      </c>
      <c r="L295" t="s">
        <v>109</v>
      </c>
      <c r="M295" s="76">
        <v>4.63</v>
      </c>
      <c r="N295" s="76">
        <v>-0.38</v>
      </c>
      <c r="O295" s="76">
        <v>302000</v>
      </c>
      <c r="P295" s="76">
        <v>104.86968056291391</v>
      </c>
      <c r="Q295" s="76">
        <v>0</v>
      </c>
      <c r="R295" s="76">
        <v>1117.6570101737</v>
      </c>
      <c r="S295" s="76">
        <v>0.06</v>
      </c>
      <c r="T295" s="76">
        <v>0.06</v>
      </c>
      <c r="U295" s="76">
        <v>0.01</v>
      </c>
    </row>
    <row r="296" spans="2:21">
      <c r="B296" t="s">
        <v>1246</v>
      </c>
      <c r="C296" t="s">
        <v>1247</v>
      </c>
      <c r="D296" t="s">
        <v>1248</v>
      </c>
      <c r="E296" t="s">
        <v>1073</v>
      </c>
      <c r="F296" t="s">
        <v>1245</v>
      </c>
      <c r="G296" t="s">
        <v>1140</v>
      </c>
      <c r="H296" t="s">
        <v>1234</v>
      </c>
      <c r="I296" t="s">
        <v>227</v>
      </c>
      <c r="J296" t="s">
        <v>1223</v>
      </c>
      <c r="K296" s="76">
        <v>5.67</v>
      </c>
      <c r="L296" t="s">
        <v>109</v>
      </c>
      <c r="M296" s="76">
        <v>6</v>
      </c>
      <c r="N296" s="76">
        <v>4.68</v>
      </c>
      <c r="O296" s="76">
        <v>1141000</v>
      </c>
      <c r="P296" s="76">
        <v>109.133</v>
      </c>
      <c r="Q296" s="76">
        <v>0</v>
      </c>
      <c r="R296" s="76">
        <v>4394.33737337</v>
      </c>
      <c r="S296" s="76">
        <v>0.08</v>
      </c>
      <c r="T296" s="76">
        <v>0.22</v>
      </c>
      <c r="U296" s="76">
        <v>0.04</v>
      </c>
    </row>
    <row r="297" spans="2:21">
      <c r="B297" t="s">
        <v>1249</v>
      </c>
      <c r="C297" t="s">
        <v>1250</v>
      </c>
      <c r="D297" t="s">
        <v>1094</v>
      </c>
      <c r="E297" t="s">
        <v>1073</v>
      </c>
      <c r="F297" t="s">
        <v>1251</v>
      </c>
      <c r="G297" t="s">
        <v>1252</v>
      </c>
      <c r="H297" t="s">
        <v>1234</v>
      </c>
      <c r="I297" t="s">
        <v>227</v>
      </c>
      <c r="J297" t="s">
        <v>902</v>
      </c>
      <c r="K297" s="76">
        <v>4.8</v>
      </c>
      <c r="L297" t="s">
        <v>113</v>
      </c>
      <c r="M297" s="76">
        <v>3.75</v>
      </c>
      <c r="N297" s="76">
        <v>1.7</v>
      </c>
      <c r="O297" s="76">
        <v>1100000</v>
      </c>
      <c r="P297" s="76">
        <v>112.92868492727273</v>
      </c>
      <c r="Q297" s="76">
        <v>0</v>
      </c>
      <c r="R297" s="76">
        <v>5163.7657541159797</v>
      </c>
      <c r="S297" s="76">
        <v>0.15</v>
      </c>
      <c r="T297" s="76">
        <v>0.26</v>
      </c>
      <c r="U297" s="76">
        <v>0.05</v>
      </c>
    </row>
    <row r="298" spans="2:21">
      <c r="B298" t="s">
        <v>1253</v>
      </c>
      <c r="C298" t="s">
        <v>1254</v>
      </c>
      <c r="D298" t="s">
        <v>126</v>
      </c>
      <c r="E298" t="s">
        <v>1073</v>
      </c>
      <c r="F298" t="s">
        <v>1255</v>
      </c>
      <c r="G298" t="s">
        <v>1122</v>
      </c>
      <c r="H298" t="s">
        <v>1256</v>
      </c>
      <c r="I298" t="s">
        <v>227</v>
      </c>
      <c r="J298" t="s">
        <v>1257</v>
      </c>
      <c r="K298" s="76">
        <v>15.26</v>
      </c>
      <c r="L298" t="s">
        <v>113</v>
      </c>
      <c r="M298" s="76">
        <v>5.5</v>
      </c>
      <c r="N298" s="76">
        <v>5.41</v>
      </c>
      <c r="O298" s="76">
        <v>1192000</v>
      </c>
      <c r="P298" s="76">
        <v>105.37644444630872</v>
      </c>
      <c r="Q298" s="76">
        <v>0</v>
      </c>
      <c r="R298" s="76">
        <v>5221.4289556728199</v>
      </c>
      <c r="S298" s="76">
        <v>0.1</v>
      </c>
      <c r="T298" s="76">
        <v>0.26</v>
      </c>
      <c r="U298" s="76">
        <v>0.05</v>
      </c>
    </row>
    <row r="299" spans="2:21">
      <c r="B299" t="s">
        <v>1258</v>
      </c>
      <c r="C299" t="s">
        <v>1259</v>
      </c>
      <c r="D299" t="s">
        <v>126</v>
      </c>
      <c r="E299" t="s">
        <v>1073</v>
      </c>
      <c r="F299" t="s">
        <v>1190</v>
      </c>
      <c r="G299" t="s">
        <v>126</v>
      </c>
      <c r="H299" t="s">
        <v>271</v>
      </c>
      <c r="I299" t="s">
        <v>836</v>
      </c>
      <c r="J299" t="s">
        <v>1260</v>
      </c>
      <c r="K299" s="76">
        <v>7.25</v>
      </c>
      <c r="L299" t="s">
        <v>109</v>
      </c>
      <c r="M299" s="76">
        <v>6</v>
      </c>
      <c r="N299" s="76">
        <v>5.22</v>
      </c>
      <c r="O299" s="76">
        <v>2367000</v>
      </c>
      <c r="P299" s="76">
        <v>107.298123286861</v>
      </c>
      <c r="Q299" s="76">
        <v>0</v>
      </c>
      <c r="R299" s="76">
        <v>8962.7656744678006</v>
      </c>
      <c r="S299" s="76">
        <v>0</v>
      </c>
      <c r="T299" s="76">
        <v>0.45</v>
      </c>
      <c r="U299" s="76">
        <v>0.08</v>
      </c>
    </row>
    <row r="300" spans="2:21">
      <c r="B300" t="s">
        <v>1261</v>
      </c>
      <c r="C300" t="s">
        <v>1262</v>
      </c>
      <c r="D300" t="s">
        <v>126</v>
      </c>
      <c r="E300" t="s">
        <v>1073</v>
      </c>
      <c r="F300" s="86">
        <v>27590</v>
      </c>
      <c r="G300" t="s">
        <v>126</v>
      </c>
      <c r="H300" t="s">
        <v>271</v>
      </c>
      <c r="I300" t="s">
        <v>836</v>
      </c>
      <c r="J300" t="s">
        <v>1263</v>
      </c>
      <c r="K300" s="76">
        <v>19.899999999999999</v>
      </c>
      <c r="L300" t="s">
        <v>109</v>
      </c>
      <c r="M300" s="76">
        <v>4.88</v>
      </c>
      <c r="N300" s="76">
        <v>4.87</v>
      </c>
      <c r="O300" s="76">
        <v>1900000</v>
      </c>
      <c r="P300" s="76">
        <v>101.65931506842105</v>
      </c>
      <c r="Q300" s="76">
        <v>0</v>
      </c>
      <c r="R300" s="76">
        <v>6816.3587346527002</v>
      </c>
      <c r="S300" s="76">
        <v>0</v>
      </c>
      <c r="T300" s="76">
        <v>0.34</v>
      </c>
      <c r="U300" s="76">
        <v>0.06</v>
      </c>
    </row>
    <row r="301" spans="2:21">
      <c r="B301" t="s">
        <v>1264</v>
      </c>
      <c r="C301" t="s">
        <v>1265</v>
      </c>
      <c r="D301" t="s">
        <v>126</v>
      </c>
      <c r="E301" t="s">
        <v>1073</v>
      </c>
      <c r="F301" s="86">
        <v>27591</v>
      </c>
      <c r="G301" t="s">
        <v>1266</v>
      </c>
      <c r="H301" t="s">
        <v>271</v>
      </c>
      <c r="I301" t="s">
        <v>836</v>
      </c>
      <c r="J301" t="s">
        <v>1267</v>
      </c>
      <c r="K301" s="76">
        <v>8.02</v>
      </c>
      <c r="L301" t="s">
        <v>109</v>
      </c>
      <c r="M301" s="76">
        <v>4.88</v>
      </c>
      <c r="N301" s="76">
        <v>4.6900000000000004</v>
      </c>
      <c r="O301" s="76">
        <v>1360000</v>
      </c>
      <c r="P301" s="76">
        <v>102.01741666911765</v>
      </c>
      <c r="Q301" s="76">
        <v>0</v>
      </c>
      <c r="R301" s="76">
        <v>4896.2647025842998</v>
      </c>
      <c r="S301" s="76">
        <v>0.14000000000000001</v>
      </c>
      <c r="T301" s="76">
        <v>0.25</v>
      </c>
      <c r="U301" s="76">
        <v>0.04</v>
      </c>
    </row>
    <row r="302" spans="2:21">
      <c r="B302" t="s">
        <v>1268</v>
      </c>
      <c r="C302" t="s">
        <v>1269</v>
      </c>
      <c r="D302" t="s">
        <v>126</v>
      </c>
      <c r="E302" t="s">
        <v>1073</v>
      </c>
      <c r="F302" s="86">
        <v>27592</v>
      </c>
      <c r="G302" t="s">
        <v>126</v>
      </c>
      <c r="H302" t="s">
        <v>271</v>
      </c>
      <c r="I302" t="s">
        <v>836</v>
      </c>
      <c r="J302" t="s">
        <v>1270</v>
      </c>
      <c r="K302" s="76">
        <v>4.46</v>
      </c>
      <c r="L302" t="s">
        <v>113</v>
      </c>
      <c r="M302" s="76">
        <v>4.38</v>
      </c>
      <c r="N302" s="76">
        <v>2.17</v>
      </c>
      <c r="O302" s="76">
        <v>1300000</v>
      </c>
      <c r="P302" s="76">
        <v>112.73354256923076</v>
      </c>
      <c r="Q302" s="76">
        <v>0</v>
      </c>
      <c r="R302" s="76">
        <v>6092.0868203784603</v>
      </c>
      <c r="S302" s="76">
        <v>0.22</v>
      </c>
      <c r="T302" s="76">
        <v>0.31</v>
      </c>
      <c r="U302" s="76">
        <v>0.06</v>
      </c>
    </row>
    <row r="303" spans="2:21">
      <c r="B303" t="s">
        <v>1271</v>
      </c>
      <c r="C303" t="s">
        <v>1272</v>
      </c>
      <c r="D303" t="s">
        <v>126</v>
      </c>
      <c r="E303" t="s">
        <v>1073</v>
      </c>
      <c r="F303" t="s">
        <v>1273</v>
      </c>
      <c r="G303" t="s">
        <v>1117</v>
      </c>
      <c r="H303" t="s">
        <v>271</v>
      </c>
      <c r="I303" t="s">
        <v>836</v>
      </c>
      <c r="J303" t="s">
        <v>1274</v>
      </c>
      <c r="K303" s="76">
        <v>16.809999999999999</v>
      </c>
      <c r="L303" t="s">
        <v>109</v>
      </c>
      <c r="M303" s="76">
        <v>4.5</v>
      </c>
      <c r="N303" s="76">
        <v>4.47</v>
      </c>
      <c r="O303" s="76">
        <v>1400000</v>
      </c>
      <c r="P303" s="76">
        <v>101.4935</v>
      </c>
      <c r="Q303" s="76">
        <v>0</v>
      </c>
      <c r="R303" s="76">
        <v>5014.3878610000002</v>
      </c>
      <c r="S303" s="76">
        <v>0.19</v>
      </c>
      <c r="T303" s="76">
        <v>0.25</v>
      </c>
      <c r="U303" s="76">
        <v>0.05</v>
      </c>
    </row>
    <row r="304" spans="2:21">
      <c r="B304" t="s">
        <v>278</v>
      </c>
      <c r="C304" s="16"/>
      <c r="D304" s="16"/>
      <c r="E304" s="16"/>
      <c r="F304" s="16"/>
    </row>
    <row r="305" spans="2:6">
      <c r="B305" t="s">
        <v>382</v>
      </c>
      <c r="C305" s="16"/>
      <c r="D305" s="16"/>
      <c r="E305" s="16"/>
      <c r="F305" s="16"/>
    </row>
    <row r="306" spans="2:6">
      <c r="B306" t="s">
        <v>383</v>
      </c>
      <c r="C306" s="16"/>
      <c r="D306" s="16"/>
      <c r="E306" s="16"/>
      <c r="F306" s="16"/>
    </row>
    <row r="307" spans="2:6">
      <c r="B307" t="s">
        <v>384</v>
      </c>
      <c r="C307" s="16"/>
      <c r="D307" s="16"/>
      <c r="E307" s="16"/>
      <c r="F307" s="16"/>
    </row>
    <row r="308" spans="2:6">
      <c r="B308" t="s">
        <v>1275</v>
      </c>
      <c r="C308" s="16"/>
      <c r="D308" s="16"/>
      <c r="E308" s="16"/>
      <c r="F308" s="16"/>
    </row>
    <row r="309" spans="2:6">
      <c r="C309" s="16"/>
      <c r="D309" s="16"/>
      <c r="E309" s="16"/>
      <c r="F309" s="16"/>
    </row>
    <row r="310" spans="2:6">
      <c r="C310" s="16"/>
      <c r="D310" s="16"/>
      <c r="E310" s="16"/>
      <c r="F310" s="16"/>
    </row>
    <row r="311" spans="2:6">
      <c r="C311" s="16"/>
      <c r="D311" s="16"/>
      <c r="E311" s="16"/>
      <c r="F311" s="16"/>
    </row>
    <row r="312" spans="2:6">
      <c r="C312" s="16"/>
      <c r="D312" s="16"/>
      <c r="E312" s="16"/>
      <c r="F312" s="16"/>
    </row>
    <row r="313" spans="2:6">
      <c r="C313" s="16"/>
      <c r="D313" s="16"/>
      <c r="E313" s="16"/>
      <c r="F313" s="16"/>
    </row>
    <row r="314" spans="2:6">
      <c r="C314" s="16"/>
      <c r="D314" s="16"/>
      <c r="E314" s="16"/>
      <c r="F314" s="16"/>
    </row>
    <row r="315" spans="2:6">
      <c r="C315" s="16"/>
      <c r="D315" s="16"/>
      <c r="E315" s="16"/>
      <c r="F315" s="16"/>
    </row>
    <row r="316" spans="2:6">
      <c r="C316" s="16"/>
      <c r="D316" s="16"/>
      <c r="E316" s="16"/>
      <c r="F316" s="16"/>
    </row>
    <row r="317" spans="2:6">
      <c r="C317" s="16"/>
      <c r="D317" s="16"/>
      <c r="E317" s="16"/>
      <c r="F317" s="16"/>
    </row>
    <row r="318" spans="2:6">
      <c r="C318" s="16"/>
      <c r="D318" s="16"/>
      <c r="E318" s="16"/>
      <c r="F318" s="16"/>
    </row>
    <row r="319" spans="2:6">
      <c r="C319" s="16"/>
      <c r="D319" s="16"/>
      <c r="E319" s="16"/>
      <c r="F319" s="16"/>
    </row>
    <row r="320" spans="2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222" workbookViewId="0">
      <selection activeCell="F234" sqref="F23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2.42578125" style="15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79" t="s">
        <v>196</v>
      </c>
    </row>
    <row r="2" spans="2:61">
      <c r="B2" s="2" t="s">
        <v>1</v>
      </c>
      <c r="C2" s="12" t="s">
        <v>2979</v>
      </c>
    </row>
    <row r="3" spans="2:61">
      <c r="B3" s="2" t="s">
        <v>2</v>
      </c>
      <c r="C3" s="79" t="s">
        <v>197</v>
      </c>
    </row>
    <row r="4" spans="2:61">
      <c r="B4" s="2" t="s">
        <v>3</v>
      </c>
      <c r="C4" s="79" t="s">
        <v>198</v>
      </c>
    </row>
    <row r="5" spans="2:61">
      <c r="B5" s="74" t="s">
        <v>199</v>
      </c>
      <c r="C5" t="s">
        <v>200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I6" s="19"/>
    </row>
    <row r="7" spans="2:61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195384962.75</v>
      </c>
      <c r="J11" s="7"/>
      <c r="K11" s="75">
        <v>1783335.0583354186</v>
      </c>
      <c r="L11" s="7"/>
      <c r="M11" s="75">
        <v>100</v>
      </c>
      <c r="N11" s="75">
        <v>16.190000000000001</v>
      </c>
      <c r="BE11" s="16"/>
      <c r="BF11" s="19"/>
      <c r="BG11" s="16"/>
      <c r="BI11" s="16"/>
    </row>
    <row r="12" spans="2:61">
      <c r="B12" s="77" t="s">
        <v>207</v>
      </c>
      <c r="E12" s="16"/>
      <c r="F12" s="16"/>
      <c r="G12" s="16"/>
      <c r="I12" s="78">
        <v>188782882.75</v>
      </c>
      <c r="K12" s="78">
        <v>1324185.12909561</v>
      </c>
      <c r="M12" s="78">
        <v>74.25</v>
      </c>
      <c r="N12" s="78">
        <v>12.02</v>
      </c>
    </row>
    <row r="13" spans="2:61">
      <c r="B13" s="77" t="s">
        <v>1276</v>
      </c>
      <c r="E13" s="16"/>
      <c r="F13" s="16"/>
      <c r="G13" s="16"/>
      <c r="I13" s="78">
        <v>168099068.50999999</v>
      </c>
      <c r="K13" s="78">
        <v>960782.16425300005</v>
      </c>
      <c r="M13" s="78">
        <v>53.88</v>
      </c>
      <c r="N13" s="78">
        <v>8.7200000000000006</v>
      </c>
    </row>
    <row r="14" spans="2:61">
      <c r="B14" t="s">
        <v>1277</v>
      </c>
      <c r="C14" t="s">
        <v>1278</v>
      </c>
      <c r="D14" t="s">
        <v>103</v>
      </c>
      <c r="E14" t="s">
        <v>126</v>
      </c>
      <c r="F14" t="s">
        <v>1279</v>
      </c>
      <c r="G14" t="s">
        <v>1280</v>
      </c>
      <c r="H14" t="s">
        <v>105</v>
      </c>
      <c r="I14" s="76">
        <v>465381</v>
      </c>
      <c r="J14" s="76">
        <v>6176</v>
      </c>
      <c r="K14" s="76">
        <v>28741.930560000001</v>
      </c>
      <c r="L14" s="76">
        <v>0.04</v>
      </c>
      <c r="M14" s="76">
        <v>1.61</v>
      </c>
      <c r="N14" s="76">
        <v>0.26</v>
      </c>
    </row>
    <row r="15" spans="2:61">
      <c r="B15" t="s">
        <v>1281</v>
      </c>
      <c r="C15" t="s">
        <v>1282</v>
      </c>
      <c r="D15" t="s">
        <v>103</v>
      </c>
      <c r="E15" t="s">
        <v>126</v>
      </c>
      <c r="F15" t="s">
        <v>1283</v>
      </c>
      <c r="G15" t="s">
        <v>1280</v>
      </c>
      <c r="H15" t="s">
        <v>105</v>
      </c>
      <c r="I15" s="76">
        <v>46397</v>
      </c>
      <c r="J15" s="76">
        <v>11060</v>
      </c>
      <c r="K15" s="76">
        <v>5131.5082000000002</v>
      </c>
      <c r="L15" s="76">
        <v>0.01</v>
      </c>
      <c r="M15" s="76">
        <v>0.28999999999999998</v>
      </c>
      <c r="N15" s="76">
        <v>0.05</v>
      </c>
    </row>
    <row r="16" spans="2:61">
      <c r="B16" t="s">
        <v>1284</v>
      </c>
      <c r="C16" t="s">
        <v>1285</v>
      </c>
      <c r="D16" t="s">
        <v>103</v>
      </c>
      <c r="E16" t="s">
        <v>126</v>
      </c>
      <c r="F16" t="s">
        <v>1286</v>
      </c>
      <c r="G16" t="s">
        <v>1280</v>
      </c>
      <c r="H16" t="s">
        <v>105</v>
      </c>
      <c r="I16" s="76">
        <v>131009</v>
      </c>
      <c r="J16" s="76">
        <v>29660</v>
      </c>
      <c r="K16" s="76">
        <v>38857.269399999997</v>
      </c>
      <c r="L16" s="76">
        <v>0.09</v>
      </c>
      <c r="M16" s="76">
        <v>2.1800000000000002</v>
      </c>
      <c r="N16" s="76">
        <v>0.35</v>
      </c>
    </row>
    <row r="17" spans="2:14">
      <c r="B17" t="s">
        <v>1287</v>
      </c>
      <c r="C17" t="s">
        <v>1288</v>
      </c>
      <c r="D17" t="s">
        <v>103</v>
      </c>
      <c r="E17" t="s">
        <v>126</v>
      </c>
      <c r="F17" t="s">
        <v>1289</v>
      </c>
      <c r="G17" t="s">
        <v>527</v>
      </c>
      <c r="H17" t="s">
        <v>105</v>
      </c>
      <c r="I17" s="76">
        <v>670043</v>
      </c>
      <c r="J17" s="76">
        <v>2210</v>
      </c>
      <c r="K17" s="76">
        <v>14807.9503</v>
      </c>
      <c r="L17" s="76">
        <v>0.3</v>
      </c>
      <c r="M17" s="76">
        <v>0.83</v>
      </c>
      <c r="N17" s="76">
        <v>0.13</v>
      </c>
    </row>
    <row r="18" spans="2:14">
      <c r="B18" t="s">
        <v>1290</v>
      </c>
      <c r="C18" t="s">
        <v>1291</v>
      </c>
      <c r="D18" t="s">
        <v>103</v>
      </c>
      <c r="E18" t="s">
        <v>126</v>
      </c>
      <c r="F18" t="s">
        <v>864</v>
      </c>
      <c r="G18" t="s">
        <v>865</v>
      </c>
      <c r="H18" t="s">
        <v>105</v>
      </c>
      <c r="I18" s="76">
        <v>88576.66</v>
      </c>
      <c r="J18" s="76">
        <v>51930</v>
      </c>
      <c r="K18" s="76">
        <v>45997.859537999997</v>
      </c>
      <c r="L18" s="76">
        <v>0.2</v>
      </c>
      <c r="M18" s="76">
        <v>2.58</v>
      </c>
      <c r="N18" s="76">
        <v>0.42</v>
      </c>
    </row>
    <row r="19" spans="2:14">
      <c r="B19" t="s">
        <v>1292</v>
      </c>
      <c r="C19" t="s">
        <v>1293</v>
      </c>
      <c r="D19" t="s">
        <v>103</v>
      </c>
      <c r="E19" t="s">
        <v>126</v>
      </c>
      <c r="F19" t="s">
        <v>540</v>
      </c>
      <c r="G19" t="s">
        <v>392</v>
      </c>
      <c r="H19" t="s">
        <v>105</v>
      </c>
      <c r="I19" s="76">
        <v>3111021.32</v>
      </c>
      <c r="J19" s="76">
        <v>891</v>
      </c>
      <c r="K19" s="76">
        <v>27719.1999612</v>
      </c>
      <c r="L19" s="76">
        <v>0.27</v>
      </c>
      <c r="M19" s="76">
        <v>1.55</v>
      </c>
      <c r="N19" s="76">
        <v>0.25</v>
      </c>
    </row>
    <row r="20" spans="2:14">
      <c r="B20" t="s">
        <v>1294</v>
      </c>
      <c r="C20" t="s">
        <v>1295</v>
      </c>
      <c r="D20" t="s">
        <v>103</v>
      </c>
      <c r="E20" t="s">
        <v>126</v>
      </c>
      <c r="F20" t="s">
        <v>1296</v>
      </c>
      <c r="G20" t="s">
        <v>392</v>
      </c>
      <c r="H20" t="s">
        <v>105</v>
      </c>
      <c r="I20" s="76">
        <v>3930855</v>
      </c>
      <c r="J20" s="76">
        <v>2473</v>
      </c>
      <c r="K20" s="76">
        <v>97210.044150000002</v>
      </c>
      <c r="L20" s="76">
        <v>0.28999999999999998</v>
      </c>
      <c r="M20" s="76">
        <v>5.45</v>
      </c>
      <c r="N20" s="76">
        <v>0.88</v>
      </c>
    </row>
    <row r="21" spans="2:14">
      <c r="B21" t="s">
        <v>1297</v>
      </c>
      <c r="C21" t="s">
        <v>1298</v>
      </c>
      <c r="D21" t="s">
        <v>103</v>
      </c>
      <c r="E21" t="s">
        <v>126</v>
      </c>
      <c r="F21" t="s">
        <v>391</v>
      </c>
      <c r="G21" t="s">
        <v>392</v>
      </c>
      <c r="H21" t="s">
        <v>105</v>
      </c>
      <c r="I21" s="76">
        <v>4356168</v>
      </c>
      <c r="J21" s="76">
        <v>1875</v>
      </c>
      <c r="K21" s="76">
        <v>81678.149999999994</v>
      </c>
      <c r="L21" s="76">
        <v>0.28999999999999998</v>
      </c>
      <c r="M21" s="76">
        <v>4.58</v>
      </c>
      <c r="N21" s="76">
        <v>0.74</v>
      </c>
    </row>
    <row r="22" spans="2:14">
      <c r="B22" t="s">
        <v>1299</v>
      </c>
      <c r="C22" t="s">
        <v>1300</v>
      </c>
      <c r="D22" t="s">
        <v>103</v>
      </c>
      <c r="E22" t="s">
        <v>126</v>
      </c>
      <c r="F22" t="s">
        <v>405</v>
      </c>
      <c r="G22" t="s">
        <v>392</v>
      </c>
      <c r="H22" t="s">
        <v>105</v>
      </c>
      <c r="I22" s="76">
        <v>691848</v>
      </c>
      <c r="J22" s="76">
        <v>6333</v>
      </c>
      <c r="K22" s="76">
        <v>43814.733840000001</v>
      </c>
      <c r="L22" s="76">
        <v>0.3</v>
      </c>
      <c r="M22" s="76">
        <v>2.46</v>
      </c>
      <c r="N22" s="76">
        <v>0.4</v>
      </c>
    </row>
    <row r="23" spans="2:14">
      <c r="B23" t="s">
        <v>1301</v>
      </c>
      <c r="C23" t="s">
        <v>1302</v>
      </c>
      <c r="D23" t="s">
        <v>103</v>
      </c>
      <c r="E23" t="s">
        <v>126</v>
      </c>
      <c r="F23" t="s">
        <v>1303</v>
      </c>
      <c r="G23" t="s">
        <v>392</v>
      </c>
      <c r="H23" t="s">
        <v>105</v>
      </c>
      <c r="I23" s="76">
        <v>281297</v>
      </c>
      <c r="J23" s="76">
        <v>6599</v>
      </c>
      <c r="K23" s="76">
        <v>18562.78903</v>
      </c>
      <c r="L23" s="76">
        <v>0.28000000000000003</v>
      </c>
      <c r="M23" s="76">
        <v>1.04</v>
      </c>
      <c r="N23" s="76">
        <v>0.17</v>
      </c>
    </row>
    <row r="24" spans="2:14">
      <c r="B24" t="s">
        <v>1304</v>
      </c>
      <c r="C24" t="s">
        <v>1305</v>
      </c>
      <c r="D24" t="s">
        <v>103</v>
      </c>
      <c r="E24" t="s">
        <v>126</v>
      </c>
      <c r="F24" t="s">
        <v>779</v>
      </c>
      <c r="G24" t="s">
        <v>535</v>
      </c>
      <c r="H24" t="s">
        <v>105</v>
      </c>
      <c r="I24" s="76">
        <v>9046295.8699999992</v>
      </c>
      <c r="J24" s="76">
        <v>176.9</v>
      </c>
      <c r="K24" s="76">
        <v>16002.89739403</v>
      </c>
      <c r="L24" s="76">
        <v>0.28000000000000003</v>
      </c>
      <c r="M24" s="76">
        <v>0.9</v>
      </c>
      <c r="N24" s="76">
        <v>0.15</v>
      </c>
    </row>
    <row r="25" spans="2:14">
      <c r="B25" t="s">
        <v>1306</v>
      </c>
      <c r="C25" t="s">
        <v>1307</v>
      </c>
      <c r="D25" t="s">
        <v>103</v>
      </c>
      <c r="E25" t="s">
        <v>126</v>
      </c>
      <c r="F25" t="s">
        <v>1308</v>
      </c>
      <c r="G25" t="s">
        <v>535</v>
      </c>
      <c r="H25" t="s">
        <v>105</v>
      </c>
      <c r="I25" s="76">
        <v>3179961</v>
      </c>
      <c r="J25" s="76">
        <v>1094</v>
      </c>
      <c r="K25" s="76">
        <v>34788.77334</v>
      </c>
      <c r="L25" s="76">
        <v>0.27</v>
      </c>
      <c r="M25" s="76">
        <v>1.95</v>
      </c>
      <c r="N25" s="76">
        <v>0.32</v>
      </c>
    </row>
    <row r="26" spans="2:14">
      <c r="B26" t="s">
        <v>1309</v>
      </c>
      <c r="C26" t="s">
        <v>1310</v>
      </c>
      <c r="D26" t="s">
        <v>103</v>
      </c>
      <c r="E26" t="s">
        <v>126</v>
      </c>
      <c r="F26" t="s">
        <v>1066</v>
      </c>
      <c r="G26" t="s">
        <v>535</v>
      </c>
      <c r="H26" t="s">
        <v>105</v>
      </c>
      <c r="I26" s="76">
        <v>128006048.67</v>
      </c>
      <c r="J26" s="76">
        <v>49.1</v>
      </c>
      <c r="K26" s="76">
        <v>62850.969896969997</v>
      </c>
      <c r="L26" s="76">
        <v>0.99</v>
      </c>
      <c r="M26" s="76">
        <v>3.52</v>
      </c>
      <c r="N26" s="76">
        <v>0.56999999999999995</v>
      </c>
    </row>
    <row r="27" spans="2:14">
      <c r="B27" t="s">
        <v>1311</v>
      </c>
      <c r="C27" t="s">
        <v>1312</v>
      </c>
      <c r="D27" t="s">
        <v>103</v>
      </c>
      <c r="E27" t="s">
        <v>126</v>
      </c>
      <c r="F27" t="s">
        <v>596</v>
      </c>
      <c r="G27" t="s">
        <v>535</v>
      </c>
      <c r="H27" t="s">
        <v>105</v>
      </c>
      <c r="I27" s="76">
        <v>56596</v>
      </c>
      <c r="J27" s="76">
        <v>58210</v>
      </c>
      <c r="K27" s="76">
        <v>32944.531600000002</v>
      </c>
      <c r="L27" s="76">
        <v>0.45</v>
      </c>
      <c r="M27" s="76">
        <v>1.85</v>
      </c>
      <c r="N27" s="76">
        <v>0.3</v>
      </c>
    </row>
    <row r="28" spans="2:14">
      <c r="B28" t="s">
        <v>1313</v>
      </c>
      <c r="C28" t="s">
        <v>1314</v>
      </c>
      <c r="D28" t="s">
        <v>103</v>
      </c>
      <c r="E28" t="s">
        <v>126</v>
      </c>
      <c r="F28" t="s">
        <v>1084</v>
      </c>
      <c r="G28" t="s">
        <v>601</v>
      </c>
      <c r="H28" t="s">
        <v>105</v>
      </c>
      <c r="I28" s="76">
        <v>2529517</v>
      </c>
      <c r="J28" s="76">
        <v>1568</v>
      </c>
      <c r="K28" s="76">
        <v>39662.826560000001</v>
      </c>
      <c r="L28" s="76">
        <v>0.19</v>
      </c>
      <c r="M28" s="76">
        <v>2.2200000000000002</v>
      </c>
      <c r="N28" s="76">
        <v>0.36</v>
      </c>
    </row>
    <row r="29" spans="2:14">
      <c r="B29" t="s">
        <v>1315</v>
      </c>
      <c r="C29" t="s">
        <v>1316</v>
      </c>
      <c r="D29" t="s">
        <v>103</v>
      </c>
      <c r="E29" t="s">
        <v>126</v>
      </c>
      <c r="F29" t="s">
        <v>1317</v>
      </c>
      <c r="G29" t="s">
        <v>1318</v>
      </c>
      <c r="H29" t="s">
        <v>105</v>
      </c>
      <c r="I29" s="76">
        <v>164947.89000000001</v>
      </c>
      <c r="J29" s="76">
        <v>10860</v>
      </c>
      <c r="K29" s="76">
        <v>17913.340853999998</v>
      </c>
      <c r="L29" s="76">
        <v>0.17</v>
      </c>
      <c r="M29" s="76">
        <v>1</v>
      </c>
      <c r="N29" s="76">
        <v>0.16</v>
      </c>
    </row>
    <row r="30" spans="2:14">
      <c r="B30" t="s">
        <v>1319</v>
      </c>
      <c r="C30" t="s">
        <v>1320</v>
      </c>
      <c r="D30" t="s">
        <v>103</v>
      </c>
      <c r="E30" t="s">
        <v>126</v>
      </c>
      <c r="F30" t="s">
        <v>1321</v>
      </c>
      <c r="G30" t="s">
        <v>884</v>
      </c>
      <c r="H30" t="s">
        <v>105</v>
      </c>
      <c r="I30" s="76">
        <v>159616</v>
      </c>
      <c r="J30" s="76">
        <v>27190</v>
      </c>
      <c r="K30" s="76">
        <v>43399.590400000001</v>
      </c>
      <c r="L30" s="76">
        <v>0.27</v>
      </c>
      <c r="M30" s="76">
        <v>2.4300000000000002</v>
      </c>
      <c r="N30" s="76">
        <v>0.39</v>
      </c>
    </row>
    <row r="31" spans="2:14">
      <c r="B31" t="s">
        <v>1322</v>
      </c>
      <c r="C31" t="s">
        <v>1323</v>
      </c>
      <c r="D31" t="s">
        <v>103</v>
      </c>
      <c r="E31" t="s">
        <v>126</v>
      </c>
      <c r="F31" t="s">
        <v>883</v>
      </c>
      <c r="G31" t="s">
        <v>884</v>
      </c>
      <c r="H31" t="s">
        <v>105</v>
      </c>
      <c r="I31" s="76">
        <v>509635</v>
      </c>
      <c r="J31" s="76">
        <v>6635</v>
      </c>
      <c r="K31" s="76">
        <v>33814.282249999997</v>
      </c>
      <c r="L31" s="76">
        <v>0.44</v>
      </c>
      <c r="M31" s="76">
        <v>1.9</v>
      </c>
      <c r="N31" s="76">
        <v>0.31</v>
      </c>
    </row>
    <row r="32" spans="2:14">
      <c r="B32" t="s">
        <v>1324</v>
      </c>
      <c r="C32" t="s">
        <v>1325</v>
      </c>
      <c r="D32" t="s">
        <v>103</v>
      </c>
      <c r="E32" t="s">
        <v>126</v>
      </c>
      <c r="F32" t="s">
        <v>1326</v>
      </c>
      <c r="G32" t="s">
        <v>948</v>
      </c>
      <c r="H32" t="s">
        <v>105</v>
      </c>
      <c r="I32" s="76">
        <v>255675.59</v>
      </c>
      <c r="J32" s="76">
        <v>2076</v>
      </c>
      <c r="K32" s="76">
        <v>5307.8252484000004</v>
      </c>
      <c r="L32" s="76">
        <v>0.11</v>
      </c>
      <c r="M32" s="76">
        <v>0.3</v>
      </c>
      <c r="N32" s="76">
        <v>0.05</v>
      </c>
    </row>
    <row r="33" spans="2:14">
      <c r="B33" t="s">
        <v>1327</v>
      </c>
      <c r="C33" t="s">
        <v>1328</v>
      </c>
      <c r="D33" t="s">
        <v>103</v>
      </c>
      <c r="E33" t="s">
        <v>126</v>
      </c>
      <c r="F33" t="s">
        <v>461</v>
      </c>
      <c r="G33" t="s">
        <v>430</v>
      </c>
      <c r="H33" t="s">
        <v>105</v>
      </c>
      <c r="I33" s="76">
        <v>100622</v>
      </c>
      <c r="J33" s="76">
        <v>4563</v>
      </c>
      <c r="K33" s="76">
        <v>4591.3818600000004</v>
      </c>
      <c r="L33" s="76">
        <v>0.09</v>
      </c>
      <c r="M33" s="76">
        <v>0.26</v>
      </c>
      <c r="N33" s="76">
        <v>0.04</v>
      </c>
    </row>
    <row r="34" spans="2:14">
      <c r="B34" t="s">
        <v>1329</v>
      </c>
      <c r="C34" t="s">
        <v>1330</v>
      </c>
      <c r="D34" t="s">
        <v>103</v>
      </c>
      <c r="E34" t="s">
        <v>126</v>
      </c>
      <c r="F34" t="s">
        <v>1331</v>
      </c>
      <c r="G34" t="s">
        <v>430</v>
      </c>
      <c r="H34" t="s">
        <v>105</v>
      </c>
      <c r="I34" s="76">
        <v>692125</v>
      </c>
      <c r="J34" s="76">
        <v>3750</v>
      </c>
      <c r="K34" s="76">
        <v>25954.6875</v>
      </c>
      <c r="L34" s="76">
        <v>0.42</v>
      </c>
      <c r="M34" s="76">
        <v>1.46</v>
      </c>
      <c r="N34" s="76">
        <v>0.24</v>
      </c>
    </row>
    <row r="35" spans="2:14">
      <c r="B35" t="s">
        <v>1332</v>
      </c>
      <c r="C35" t="s">
        <v>1333</v>
      </c>
      <c r="D35" t="s">
        <v>103</v>
      </c>
      <c r="E35" t="s">
        <v>126</v>
      </c>
      <c r="F35" t="s">
        <v>466</v>
      </c>
      <c r="G35" t="s">
        <v>430</v>
      </c>
      <c r="H35" t="s">
        <v>105</v>
      </c>
      <c r="I35" s="76">
        <v>32873</v>
      </c>
      <c r="J35" s="76">
        <v>1964</v>
      </c>
      <c r="K35" s="76">
        <v>645.62572</v>
      </c>
      <c r="L35" s="76">
        <v>0.01</v>
      </c>
      <c r="M35" s="76">
        <v>0.04</v>
      </c>
      <c r="N35" s="76">
        <v>0.01</v>
      </c>
    </row>
    <row r="36" spans="2:14">
      <c r="B36" t="s">
        <v>1334</v>
      </c>
      <c r="C36" t="s">
        <v>1335</v>
      </c>
      <c r="D36" t="s">
        <v>103</v>
      </c>
      <c r="E36" t="s">
        <v>126</v>
      </c>
      <c r="F36" t="s">
        <v>609</v>
      </c>
      <c r="G36" t="s">
        <v>430</v>
      </c>
      <c r="H36" t="s">
        <v>105</v>
      </c>
      <c r="I36" s="76">
        <v>0.44</v>
      </c>
      <c r="J36" s="76">
        <v>3401</v>
      </c>
      <c r="K36" s="76">
        <v>1.4964399999999999E-2</v>
      </c>
      <c r="L36" s="76">
        <v>0</v>
      </c>
      <c r="M36" s="76">
        <v>0</v>
      </c>
      <c r="N36" s="76">
        <v>0</v>
      </c>
    </row>
    <row r="37" spans="2:14">
      <c r="B37" t="s">
        <v>1336</v>
      </c>
      <c r="C37" t="s">
        <v>1337</v>
      </c>
      <c r="D37" t="s">
        <v>103</v>
      </c>
      <c r="E37" t="s">
        <v>126</v>
      </c>
      <c r="F37" t="s">
        <v>566</v>
      </c>
      <c r="G37" t="s">
        <v>430</v>
      </c>
      <c r="H37" t="s">
        <v>105</v>
      </c>
      <c r="I37" s="76">
        <v>170281.07</v>
      </c>
      <c r="J37" s="76">
        <v>17090</v>
      </c>
      <c r="K37" s="76">
        <v>29101.034863000001</v>
      </c>
      <c r="L37" s="76">
        <v>0.38</v>
      </c>
      <c r="M37" s="76">
        <v>1.63</v>
      </c>
      <c r="N37" s="76">
        <v>0.26</v>
      </c>
    </row>
    <row r="38" spans="2:14">
      <c r="B38" t="s">
        <v>1338</v>
      </c>
      <c r="C38" t="s">
        <v>1339</v>
      </c>
      <c r="D38" t="s">
        <v>103</v>
      </c>
      <c r="E38" t="s">
        <v>126</v>
      </c>
      <c r="F38" t="s">
        <v>429</v>
      </c>
      <c r="G38" t="s">
        <v>430</v>
      </c>
      <c r="H38" t="s">
        <v>105</v>
      </c>
      <c r="I38" s="76">
        <v>365688</v>
      </c>
      <c r="J38" s="76">
        <v>19620</v>
      </c>
      <c r="K38" s="76">
        <v>71747.9856</v>
      </c>
      <c r="L38" s="76">
        <v>0.3</v>
      </c>
      <c r="M38" s="76">
        <v>4.0199999999999996</v>
      </c>
      <c r="N38" s="76">
        <v>0.65</v>
      </c>
    </row>
    <row r="39" spans="2:14">
      <c r="B39" t="s">
        <v>1340</v>
      </c>
      <c r="C39" t="s">
        <v>1341</v>
      </c>
      <c r="D39" t="s">
        <v>103</v>
      </c>
      <c r="E39" t="s">
        <v>126</v>
      </c>
      <c r="F39" t="s">
        <v>1342</v>
      </c>
      <c r="G39" t="s">
        <v>128</v>
      </c>
      <c r="H39" t="s">
        <v>105</v>
      </c>
      <c r="I39" s="76">
        <v>170177</v>
      </c>
      <c r="J39" s="76">
        <v>21560</v>
      </c>
      <c r="K39" s="76">
        <v>36690.161200000002</v>
      </c>
      <c r="L39" s="76">
        <v>0.34</v>
      </c>
      <c r="M39" s="76">
        <v>2.06</v>
      </c>
      <c r="N39" s="76">
        <v>0.33</v>
      </c>
    </row>
    <row r="40" spans="2:14">
      <c r="B40" t="s">
        <v>1343</v>
      </c>
      <c r="C40" t="s">
        <v>1344</v>
      </c>
      <c r="D40" t="s">
        <v>103</v>
      </c>
      <c r="E40" t="s">
        <v>126</v>
      </c>
      <c r="F40" t="s">
        <v>1345</v>
      </c>
      <c r="G40" t="s">
        <v>132</v>
      </c>
      <c r="H40" t="s">
        <v>105</v>
      </c>
      <c r="I40" s="76">
        <v>169975</v>
      </c>
      <c r="J40" s="76">
        <v>28180</v>
      </c>
      <c r="K40" s="76">
        <v>47898.955000000002</v>
      </c>
      <c r="L40" s="76">
        <v>0.23</v>
      </c>
      <c r="M40" s="76">
        <v>2.69</v>
      </c>
      <c r="N40" s="76">
        <v>0.43</v>
      </c>
    </row>
    <row r="41" spans="2:14">
      <c r="B41" t="s">
        <v>1346</v>
      </c>
      <c r="C41" t="s">
        <v>1347</v>
      </c>
      <c r="D41" t="s">
        <v>103</v>
      </c>
      <c r="E41" t="s">
        <v>126</v>
      </c>
      <c r="F41" t="s">
        <v>492</v>
      </c>
      <c r="G41" t="s">
        <v>135</v>
      </c>
      <c r="H41" t="s">
        <v>105</v>
      </c>
      <c r="I41" s="76">
        <v>8125523</v>
      </c>
      <c r="J41" s="76">
        <v>505.1</v>
      </c>
      <c r="K41" s="76">
        <v>41042.016672999998</v>
      </c>
      <c r="L41" s="76">
        <v>0.28999999999999998</v>
      </c>
      <c r="M41" s="76">
        <v>2.2999999999999998</v>
      </c>
      <c r="N41" s="76">
        <v>0.37</v>
      </c>
    </row>
    <row r="42" spans="2:14">
      <c r="B42" t="s">
        <v>1348</v>
      </c>
      <c r="C42" t="s">
        <v>1349</v>
      </c>
      <c r="D42" t="s">
        <v>103</v>
      </c>
      <c r="E42" t="s">
        <v>126</v>
      </c>
      <c r="F42" t="s">
        <v>693</v>
      </c>
      <c r="G42" t="s">
        <v>135</v>
      </c>
      <c r="H42" t="s">
        <v>105</v>
      </c>
      <c r="I42" s="76">
        <v>397940</v>
      </c>
      <c r="J42" s="76">
        <v>1899</v>
      </c>
      <c r="K42" s="76">
        <v>7556.8806000000004</v>
      </c>
      <c r="L42" s="76">
        <v>0.23</v>
      </c>
      <c r="M42" s="76">
        <v>0.42</v>
      </c>
      <c r="N42" s="76">
        <v>7.0000000000000007E-2</v>
      </c>
    </row>
    <row r="43" spans="2:14">
      <c r="B43" t="s">
        <v>1350</v>
      </c>
      <c r="C43" t="s">
        <v>1351</v>
      </c>
      <c r="D43" t="s">
        <v>103</v>
      </c>
      <c r="E43" t="s">
        <v>126</v>
      </c>
      <c r="F43" t="s">
        <v>685</v>
      </c>
      <c r="G43" t="s">
        <v>135</v>
      </c>
      <c r="H43" t="s">
        <v>105</v>
      </c>
      <c r="I43" s="76">
        <v>192975</v>
      </c>
      <c r="J43" s="76">
        <v>3289</v>
      </c>
      <c r="K43" s="76">
        <v>6346.9477500000003</v>
      </c>
      <c r="L43" s="76">
        <v>0.19</v>
      </c>
      <c r="M43" s="76">
        <v>0.36</v>
      </c>
      <c r="N43" s="76">
        <v>0.06</v>
      </c>
    </row>
    <row r="44" spans="2:14">
      <c r="B44" s="77" t="s">
        <v>1352</v>
      </c>
      <c r="E44" s="16"/>
      <c r="F44" s="16"/>
      <c r="G44" s="16"/>
      <c r="I44" s="78">
        <v>12897187.49</v>
      </c>
      <c r="K44" s="78">
        <v>295252.23071084003</v>
      </c>
      <c r="M44" s="78">
        <v>16.559999999999999</v>
      </c>
      <c r="N44" s="78">
        <v>2.68</v>
      </c>
    </row>
    <row r="45" spans="2:14">
      <c r="B45" t="s">
        <v>1353</v>
      </c>
      <c r="C45" t="s">
        <v>1354</v>
      </c>
      <c r="D45" t="s">
        <v>103</v>
      </c>
      <c r="E45" t="s">
        <v>126</v>
      </c>
      <c r="F45" t="s">
        <v>1355</v>
      </c>
      <c r="G45" t="s">
        <v>104</v>
      </c>
      <c r="H45" t="s">
        <v>105</v>
      </c>
      <c r="I45" s="76">
        <v>48851</v>
      </c>
      <c r="J45" s="76">
        <v>11150</v>
      </c>
      <c r="K45" s="76">
        <v>5446.8864999999996</v>
      </c>
      <c r="L45" s="76">
        <v>0.18</v>
      </c>
      <c r="M45" s="76">
        <v>0.31</v>
      </c>
      <c r="N45" s="76">
        <v>0.05</v>
      </c>
    </row>
    <row r="46" spans="2:14">
      <c r="B46" t="s">
        <v>1356</v>
      </c>
      <c r="C46" t="s">
        <v>1357</v>
      </c>
      <c r="D46" t="s">
        <v>103</v>
      </c>
      <c r="E46" t="s">
        <v>126</v>
      </c>
      <c r="F46" t="s">
        <v>1358</v>
      </c>
      <c r="G46" t="s">
        <v>104</v>
      </c>
      <c r="H46" t="s">
        <v>105</v>
      </c>
      <c r="I46" s="76">
        <v>68516</v>
      </c>
      <c r="J46" s="76">
        <v>7101</v>
      </c>
      <c r="K46" s="76">
        <v>4865.3211600000004</v>
      </c>
      <c r="L46" s="76">
        <v>0.51</v>
      </c>
      <c r="M46" s="76">
        <v>0.27</v>
      </c>
      <c r="N46" s="76">
        <v>0.04</v>
      </c>
    </row>
    <row r="47" spans="2:14">
      <c r="B47" t="s">
        <v>1359</v>
      </c>
      <c r="C47" t="s">
        <v>1360</v>
      </c>
      <c r="D47" t="s">
        <v>103</v>
      </c>
      <c r="E47" t="s">
        <v>126</v>
      </c>
      <c r="F47" t="s">
        <v>1361</v>
      </c>
      <c r="G47" t="s">
        <v>126</v>
      </c>
      <c r="H47" t="s">
        <v>105</v>
      </c>
      <c r="I47" s="76">
        <v>135000</v>
      </c>
      <c r="J47" s="76">
        <v>1597</v>
      </c>
      <c r="K47" s="76">
        <v>2155.9499999999998</v>
      </c>
      <c r="L47" s="76">
        <v>0.25</v>
      </c>
      <c r="M47" s="76">
        <v>0.12</v>
      </c>
      <c r="N47" s="76">
        <v>0.02</v>
      </c>
    </row>
    <row r="48" spans="2:14">
      <c r="B48" t="s">
        <v>1362</v>
      </c>
      <c r="C48" t="s">
        <v>1363</v>
      </c>
      <c r="D48" t="s">
        <v>103</v>
      </c>
      <c r="E48" t="s">
        <v>126</v>
      </c>
      <c r="F48" t="s">
        <v>1364</v>
      </c>
      <c r="G48" t="s">
        <v>1365</v>
      </c>
      <c r="H48" t="s">
        <v>105</v>
      </c>
      <c r="I48" s="76">
        <v>157422</v>
      </c>
      <c r="J48" s="76">
        <v>3623</v>
      </c>
      <c r="K48" s="76">
        <v>5703.3990599999997</v>
      </c>
      <c r="L48" s="76">
        <v>0.64</v>
      </c>
      <c r="M48" s="76">
        <v>0.32</v>
      </c>
      <c r="N48" s="76">
        <v>0.05</v>
      </c>
    </row>
    <row r="49" spans="2:14">
      <c r="B49" t="s">
        <v>1366</v>
      </c>
      <c r="C49" t="s">
        <v>1367</v>
      </c>
      <c r="D49" t="s">
        <v>103</v>
      </c>
      <c r="E49" t="s">
        <v>126</v>
      </c>
      <c r="F49" t="s">
        <v>1368</v>
      </c>
      <c r="G49" t="s">
        <v>1365</v>
      </c>
      <c r="H49" t="s">
        <v>105</v>
      </c>
      <c r="I49" s="76">
        <v>788498</v>
      </c>
      <c r="J49" s="76">
        <v>1654</v>
      </c>
      <c r="K49" s="76">
        <v>13041.75692</v>
      </c>
      <c r="L49" s="76">
        <v>0.73</v>
      </c>
      <c r="M49" s="76">
        <v>0.73</v>
      </c>
      <c r="N49" s="76">
        <v>0.12</v>
      </c>
    </row>
    <row r="50" spans="2:14">
      <c r="B50" t="s">
        <v>1369</v>
      </c>
      <c r="C50" t="s">
        <v>1370</v>
      </c>
      <c r="D50" t="s">
        <v>103</v>
      </c>
      <c r="E50" t="s">
        <v>126</v>
      </c>
      <c r="F50" t="s">
        <v>1371</v>
      </c>
      <c r="G50" t="s">
        <v>1280</v>
      </c>
      <c r="H50" t="s">
        <v>105</v>
      </c>
      <c r="I50" s="76">
        <v>99124</v>
      </c>
      <c r="J50" s="76">
        <v>1702</v>
      </c>
      <c r="K50" s="76">
        <v>1687.0904800000001</v>
      </c>
      <c r="L50" s="76">
        <v>0.25</v>
      </c>
      <c r="M50" s="76">
        <v>0.09</v>
      </c>
      <c r="N50" s="76">
        <v>0.02</v>
      </c>
    </row>
    <row r="51" spans="2:14">
      <c r="B51" t="s">
        <v>1372</v>
      </c>
      <c r="C51" t="s">
        <v>1373</v>
      </c>
      <c r="D51" t="s">
        <v>103</v>
      </c>
      <c r="E51" t="s">
        <v>126</v>
      </c>
      <c r="F51" t="s">
        <v>1374</v>
      </c>
      <c r="G51" t="s">
        <v>1280</v>
      </c>
      <c r="H51" t="s">
        <v>105</v>
      </c>
      <c r="I51" s="76">
        <v>361552</v>
      </c>
      <c r="J51" s="76">
        <v>332.6</v>
      </c>
      <c r="K51" s="76">
        <v>1202.5219520000001</v>
      </c>
      <c r="L51" s="76">
        <v>0.21</v>
      </c>
      <c r="M51" s="76">
        <v>7.0000000000000007E-2</v>
      </c>
      <c r="N51" s="76">
        <v>0.01</v>
      </c>
    </row>
    <row r="52" spans="2:14">
      <c r="B52" t="s">
        <v>1375</v>
      </c>
      <c r="C52" t="s">
        <v>1376</v>
      </c>
      <c r="D52" t="s">
        <v>103</v>
      </c>
      <c r="E52" t="s">
        <v>126</v>
      </c>
      <c r="F52" t="s">
        <v>1377</v>
      </c>
      <c r="G52" t="s">
        <v>527</v>
      </c>
      <c r="H52" t="s">
        <v>105</v>
      </c>
      <c r="I52" s="76">
        <v>41470</v>
      </c>
      <c r="J52" s="76">
        <v>22480</v>
      </c>
      <c r="K52" s="76">
        <v>9322.4560000000001</v>
      </c>
      <c r="L52" s="76">
        <v>0.28000000000000003</v>
      </c>
      <c r="M52" s="76">
        <v>0.52</v>
      </c>
      <c r="N52" s="76">
        <v>0.08</v>
      </c>
    </row>
    <row r="53" spans="2:14">
      <c r="B53" t="s">
        <v>1378</v>
      </c>
      <c r="C53" t="s">
        <v>1379</v>
      </c>
      <c r="D53" t="s">
        <v>103</v>
      </c>
      <c r="E53" t="s">
        <v>126</v>
      </c>
      <c r="F53" t="s">
        <v>670</v>
      </c>
      <c r="G53" t="s">
        <v>527</v>
      </c>
      <c r="H53" t="s">
        <v>105</v>
      </c>
      <c r="I53" s="76">
        <v>615004.13</v>
      </c>
      <c r="J53" s="76">
        <v>1622</v>
      </c>
      <c r="K53" s="76">
        <v>9975.3669886000007</v>
      </c>
      <c r="L53" s="76">
        <v>0.25</v>
      </c>
      <c r="M53" s="76">
        <v>0.56000000000000005</v>
      </c>
      <c r="N53" s="76">
        <v>0.09</v>
      </c>
    </row>
    <row r="54" spans="2:14">
      <c r="B54" t="s">
        <v>1380</v>
      </c>
      <c r="C54" t="s">
        <v>1381</v>
      </c>
      <c r="D54" t="s">
        <v>103</v>
      </c>
      <c r="E54" t="s">
        <v>126</v>
      </c>
      <c r="F54" t="s">
        <v>1382</v>
      </c>
      <c r="G54" t="s">
        <v>527</v>
      </c>
      <c r="H54" t="s">
        <v>105</v>
      </c>
      <c r="I54" s="76">
        <v>123588</v>
      </c>
      <c r="J54" s="76">
        <v>5962</v>
      </c>
      <c r="K54" s="76">
        <v>7368.3165600000002</v>
      </c>
      <c r="L54" s="76">
        <v>0.22</v>
      </c>
      <c r="M54" s="76">
        <v>0.41</v>
      </c>
      <c r="N54" s="76">
        <v>7.0000000000000007E-2</v>
      </c>
    </row>
    <row r="55" spans="2:14">
      <c r="B55" t="s">
        <v>1383</v>
      </c>
      <c r="C55" t="s">
        <v>1384</v>
      </c>
      <c r="D55" t="s">
        <v>103</v>
      </c>
      <c r="E55" t="s">
        <v>126</v>
      </c>
      <c r="F55" t="s">
        <v>636</v>
      </c>
      <c r="G55" t="s">
        <v>527</v>
      </c>
      <c r="H55" t="s">
        <v>105</v>
      </c>
      <c r="I55" s="76">
        <v>177107</v>
      </c>
      <c r="J55" s="76">
        <v>4190</v>
      </c>
      <c r="K55" s="76">
        <v>7420.7833000000001</v>
      </c>
      <c r="L55" s="76">
        <v>0.28000000000000003</v>
      </c>
      <c r="M55" s="76">
        <v>0.42</v>
      </c>
      <c r="N55" s="76">
        <v>7.0000000000000007E-2</v>
      </c>
    </row>
    <row r="56" spans="2:14">
      <c r="B56" t="s">
        <v>1385</v>
      </c>
      <c r="C56" t="s">
        <v>1386</v>
      </c>
      <c r="D56" t="s">
        <v>103</v>
      </c>
      <c r="E56" t="s">
        <v>126</v>
      </c>
      <c r="F56" t="s">
        <v>1387</v>
      </c>
      <c r="G56" t="s">
        <v>115</v>
      </c>
      <c r="H56" t="s">
        <v>105</v>
      </c>
      <c r="I56" s="76">
        <v>22919</v>
      </c>
      <c r="J56" s="76">
        <v>78990</v>
      </c>
      <c r="K56" s="76">
        <v>18103.718099999998</v>
      </c>
      <c r="L56" s="76">
        <v>0.61</v>
      </c>
      <c r="M56" s="76">
        <v>1.02</v>
      </c>
      <c r="N56" s="76">
        <v>0.16</v>
      </c>
    </row>
    <row r="57" spans="2:14">
      <c r="B57" t="s">
        <v>1388</v>
      </c>
      <c r="C57" t="s">
        <v>1389</v>
      </c>
      <c r="D57" t="s">
        <v>103</v>
      </c>
      <c r="E57" t="s">
        <v>126</v>
      </c>
      <c r="F57" t="s">
        <v>562</v>
      </c>
      <c r="G57" t="s">
        <v>115</v>
      </c>
      <c r="H57" t="s">
        <v>105</v>
      </c>
      <c r="I57" s="76">
        <v>31852.75</v>
      </c>
      <c r="J57" s="76">
        <v>18900</v>
      </c>
      <c r="K57" s="76">
        <v>6020.16975</v>
      </c>
      <c r="L57" s="76">
        <v>0.18</v>
      </c>
      <c r="M57" s="76">
        <v>0.34</v>
      </c>
      <c r="N57" s="76">
        <v>0.05</v>
      </c>
    </row>
    <row r="58" spans="2:14">
      <c r="B58" t="s">
        <v>1390</v>
      </c>
      <c r="C58" t="s">
        <v>1391</v>
      </c>
      <c r="D58" t="s">
        <v>103</v>
      </c>
      <c r="E58" t="s">
        <v>126</v>
      </c>
      <c r="F58" t="s">
        <v>1392</v>
      </c>
      <c r="G58" t="s">
        <v>535</v>
      </c>
      <c r="H58" t="s">
        <v>105</v>
      </c>
      <c r="I58" s="76">
        <v>478304.25</v>
      </c>
      <c r="J58" s="76">
        <v>2086</v>
      </c>
      <c r="K58" s="76">
        <v>9977.4266549999993</v>
      </c>
      <c r="L58" s="76">
        <v>0.49</v>
      </c>
      <c r="M58" s="76">
        <v>0.56000000000000005</v>
      </c>
      <c r="N58" s="76">
        <v>0.09</v>
      </c>
    </row>
    <row r="59" spans="2:14">
      <c r="B59" t="s">
        <v>1393</v>
      </c>
      <c r="C59" t="s">
        <v>1394</v>
      </c>
      <c r="D59" t="s">
        <v>103</v>
      </c>
      <c r="E59" t="s">
        <v>126</v>
      </c>
      <c r="F59" t="s">
        <v>1395</v>
      </c>
      <c r="G59" t="s">
        <v>535</v>
      </c>
      <c r="H59" t="s">
        <v>105</v>
      </c>
      <c r="I59" s="76">
        <v>1649001.88</v>
      </c>
      <c r="J59" s="76">
        <v>224.8</v>
      </c>
      <c r="K59" s="76">
        <v>3706.95622624</v>
      </c>
      <c r="L59" s="76">
        <v>0.16</v>
      </c>
      <c r="M59" s="76">
        <v>0.21</v>
      </c>
      <c r="N59" s="76">
        <v>0.03</v>
      </c>
    </row>
    <row r="60" spans="2:14">
      <c r="B60" t="s">
        <v>1396</v>
      </c>
      <c r="C60" t="s">
        <v>1397</v>
      </c>
      <c r="D60" t="s">
        <v>103</v>
      </c>
      <c r="E60" t="s">
        <v>126</v>
      </c>
      <c r="F60" t="s">
        <v>1398</v>
      </c>
      <c r="G60" t="s">
        <v>1399</v>
      </c>
      <c r="H60" t="s">
        <v>105</v>
      </c>
      <c r="I60" s="76">
        <v>21440</v>
      </c>
      <c r="J60" s="76">
        <v>15610</v>
      </c>
      <c r="K60" s="76">
        <v>3346.7840000000001</v>
      </c>
      <c r="L60" s="76">
        <v>0.46</v>
      </c>
      <c r="M60" s="76">
        <v>0.19</v>
      </c>
      <c r="N60" s="76">
        <v>0.03</v>
      </c>
    </row>
    <row r="61" spans="2:14">
      <c r="B61" t="s">
        <v>1400</v>
      </c>
      <c r="C61" t="s">
        <v>1401</v>
      </c>
      <c r="D61" t="s">
        <v>103</v>
      </c>
      <c r="E61" t="s">
        <v>126</v>
      </c>
      <c r="F61" t="s">
        <v>1402</v>
      </c>
      <c r="G61" t="s">
        <v>601</v>
      </c>
      <c r="H61" t="s">
        <v>105</v>
      </c>
      <c r="I61" s="76">
        <v>38196</v>
      </c>
      <c r="J61" s="76">
        <v>15910</v>
      </c>
      <c r="K61" s="76">
        <v>6076.9835999999996</v>
      </c>
      <c r="L61" s="76">
        <v>0.4</v>
      </c>
      <c r="M61" s="76">
        <v>0.34</v>
      </c>
      <c r="N61" s="76">
        <v>0.06</v>
      </c>
    </row>
    <row r="62" spans="2:14">
      <c r="B62" t="s">
        <v>1403</v>
      </c>
      <c r="C62" t="s">
        <v>1404</v>
      </c>
      <c r="D62" t="s">
        <v>103</v>
      </c>
      <c r="E62" t="s">
        <v>126</v>
      </c>
      <c r="F62" t="s">
        <v>1405</v>
      </c>
      <c r="G62" t="s">
        <v>601</v>
      </c>
      <c r="H62" t="s">
        <v>105</v>
      </c>
      <c r="I62" s="76">
        <v>103527</v>
      </c>
      <c r="J62" s="76">
        <v>2509</v>
      </c>
      <c r="K62" s="76">
        <v>2597.4924299999998</v>
      </c>
      <c r="L62" s="76">
        <v>0.4</v>
      </c>
      <c r="M62" s="76">
        <v>0.15</v>
      </c>
      <c r="N62" s="76">
        <v>0.02</v>
      </c>
    </row>
    <row r="63" spans="2:14">
      <c r="B63" t="s">
        <v>1406</v>
      </c>
      <c r="C63" t="s">
        <v>1407</v>
      </c>
      <c r="D63" t="s">
        <v>103</v>
      </c>
      <c r="E63" t="s">
        <v>126</v>
      </c>
      <c r="F63" t="s">
        <v>1408</v>
      </c>
      <c r="G63" t="s">
        <v>1318</v>
      </c>
      <c r="H63" t="s">
        <v>105</v>
      </c>
      <c r="I63" s="76">
        <v>79911</v>
      </c>
      <c r="J63" s="76">
        <v>9444</v>
      </c>
      <c r="K63" s="76">
        <v>7546.7948399999996</v>
      </c>
      <c r="L63" s="76">
        <v>0.28999999999999998</v>
      </c>
      <c r="M63" s="76">
        <v>0.42</v>
      </c>
      <c r="N63" s="76">
        <v>7.0000000000000007E-2</v>
      </c>
    </row>
    <row r="64" spans="2:14">
      <c r="B64" t="s">
        <v>1409</v>
      </c>
      <c r="C64" t="s">
        <v>1410</v>
      </c>
      <c r="D64" t="s">
        <v>103</v>
      </c>
      <c r="E64" t="s">
        <v>126</v>
      </c>
      <c r="F64" t="s">
        <v>1411</v>
      </c>
      <c r="G64" t="s">
        <v>884</v>
      </c>
      <c r="H64" t="s">
        <v>105</v>
      </c>
      <c r="I64" s="76">
        <v>61750</v>
      </c>
      <c r="J64" s="76">
        <v>10710</v>
      </c>
      <c r="K64" s="76">
        <v>6613.4250000000002</v>
      </c>
      <c r="L64" s="76">
        <v>0.49</v>
      </c>
      <c r="M64" s="76">
        <v>0.37</v>
      </c>
      <c r="N64" s="76">
        <v>0.06</v>
      </c>
    </row>
    <row r="65" spans="2:14">
      <c r="B65" t="s">
        <v>1412</v>
      </c>
      <c r="C65" t="s">
        <v>1413</v>
      </c>
      <c r="D65" t="s">
        <v>103</v>
      </c>
      <c r="E65" t="s">
        <v>126</v>
      </c>
      <c r="F65" t="s">
        <v>1414</v>
      </c>
      <c r="G65" t="s">
        <v>1415</v>
      </c>
      <c r="H65" t="s">
        <v>105</v>
      </c>
      <c r="I65" s="76">
        <v>154712</v>
      </c>
      <c r="J65" s="76">
        <v>8430</v>
      </c>
      <c r="K65" s="76">
        <v>13042.221600000001</v>
      </c>
      <c r="L65" s="76">
        <v>0.3</v>
      </c>
      <c r="M65" s="76">
        <v>0.73</v>
      </c>
      <c r="N65" s="76">
        <v>0.12</v>
      </c>
    </row>
    <row r="66" spans="2:14">
      <c r="B66" t="s">
        <v>1416</v>
      </c>
      <c r="C66" t="s">
        <v>1417</v>
      </c>
      <c r="D66" t="s">
        <v>103</v>
      </c>
      <c r="E66" t="s">
        <v>126</v>
      </c>
      <c r="F66" t="s">
        <v>1418</v>
      </c>
      <c r="G66" t="s">
        <v>948</v>
      </c>
      <c r="H66" t="s">
        <v>105</v>
      </c>
      <c r="I66" s="76">
        <v>61814</v>
      </c>
      <c r="J66" s="76">
        <v>7112</v>
      </c>
      <c r="K66" s="76">
        <v>4396.2116800000003</v>
      </c>
      <c r="L66" s="76">
        <v>0.28000000000000003</v>
      </c>
      <c r="M66" s="76">
        <v>0.25</v>
      </c>
      <c r="N66" s="76">
        <v>0.04</v>
      </c>
    </row>
    <row r="67" spans="2:14">
      <c r="B67" t="s">
        <v>1419</v>
      </c>
      <c r="C67" t="s">
        <v>1420</v>
      </c>
      <c r="D67" t="s">
        <v>103</v>
      </c>
      <c r="E67" t="s">
        <v>126</v>
      </c>
      <c r="F67" t="s">
        <v>1421</v>
      </c>
      <c r="G67" t="s">
        <v>948</v>
      </c>
      <c r="H67" t="s">
        <v>105</v>
      </c>
      <c r="I67" s="76">
        <v>66228</v>
      </c>
      <c r="J67" s="76">
        <v>9297</v>
      </c>
      <c r="K67" s="76">
        <v>6157.2171600000001</v>
      </c>
      <c r="L67" s="76">
        <v>0.61</v>
      </c>
      <c r="M67" s="76">
        <v>0.35</v>
      </c>
      <c r="N67" s="76">
        <v>0.06</v>
      </c>
    </row>
    <row r="68" spans="2:14">
      <c r="B68" t="s">
        <v>1422</v>
      </c>
      <c r="C68" t="s">
        <v>1423</v>
      </c>
      <c r="D68" t="s">
        <v>103</v>
      </c>
      <c r="E68" t="s">
        <v>126</v>
      </c>
      <c r="F68" t="s">
        <v>1424</v>
      </c>
      <c r="G68" t="s">
        <v>948</v>
      </c>
      <c r="H68" t="s">
        <v>105</v>
      </c>
      <c r="I68" s="76">
        <v>19425</v>
      </c>
      <c r="J68" s="76">
        <v>18050</v>
      </c>
      <c r="K68" s="76">
        <v>3506.2125000000001</v>
      </c>
      <c r="L68" s="76">
        <v>0.14000000000000001</v>
      </c>
      <c r="M68" s="76">
        <v>0.2</v>
      </c>
      <c r="N68" s="76">
        <v>0.03</v>
      </c>
    </row>
    <row r="69" spans="2:14">
      <c r="B69" t="s">
        <v>1425</v>
      </c>
      <c r="C69" t="s">
        <v>1426</v>
      </c>
      <c r="D69" t="s">
        <v>103</v>
      </c>
      <c r="E69" t="s">
        <v>126</v>
      </c>
      <c r="F69" t="s">
        <v>1427</v>
      </c>
      <c r="G69" t="s">
        <v>996</v>
      </c>
      <c r="H69" t="s">
        <v>105</v>
      </c>
      <c r="I69" s="76">
        <v>414046</v>
      </c>
      <c r="J69" s="76">
        <v>1532</v>
      </c>
      <c r="K69" s="76">
        <v>6343.1847200000002</v>
      </c>
      <c r="L69" s="76">
        <v>0.38</v>
      </c>
      <c r="M69" s="76">
        <v>0.36</v>
      </c>
      <c r="N69" s="76">
        <v>0.06</v>
      </c>
    </row>
    <row r="70" spans="2:14">
      <c r="B70" t="s">
        <v>1428</v>
      </c>
      <c r="C70" t="s">
        <v>1429</v>
      </c>
      <c r="D70" t="s">
        <v>103</v>
      </c>
      <c r="E70" t="s">
        <v>126</v>
      </c>
      <c r="F70" t="s">
        <v>1430</v>
      </c>
      <c r="G70" t="s">
        <v>996</v>
      </c>
      <c r="H70" t="s">
        <v>105</v>
      </c>
      <c r="I70" s="76">
        <v>66913</v>
      </c>
      <c r="J70" s="76">
        <v>5924</v>
      </c>
      <c r="K70" s="76">
        <v>3963.9261200000001</v>
      </c>
      <c r="L70" s="76">
        <v>0.46</v>
      </c>
      <c r="M70" s="76">
        <v>0.22</v>
      </c>
      <c r="N70" s="76">
        <v>0.04</v>
      </c>
    </row>
    <row r="71" spans="2:14">
      <c r="B71" t="s">
        <v>1431</v>
      </c>
      <c r="C71" t="s">
        <v>1432</v>
      </c>
      <c r="D71" t="s">
        <v>103</v>
      </c>
      <c r="E71" t="s">
        <v>126</v>
      </c>
      <c r="F71" t="s">
        <v>1433</v>
      </c>
      <c r="G71" t="s">
        <v>996</v>
      </c>
      <c r="H71" t="s">
        <v>105</v>
      </c>
      <c r="I71" s="76">
        <v>11076</v>
      </c>
      <c r="J71" s="76">
        <v>31400</v>
      </c>
      <c r="K71" s="76">
        <v>3477.864</v>
      </c>
      <c r="L71" s="76">
        <v>0.4</v>
      </c>
      <c r="M71" s="76">
        <v>0.2</v>
      </c>
      <c r="N71" s="76">
        <v>0.03</v>
      </c>
    </row>
    <row r="72" spans="2:14">
      <c r="B72" t="s">
        <v>1434</v>
      </c>
      <c r="C72" t="s">
        <v>1435</v>
      </c>
      <c r="D72" t="s">
        <v>103</v>
      </c>
      <c r="E72" t="s">
        <v>126</v>
      </c>
      <c r="F72" t="s">
        <v>995</v>
      </c>
      <c r="G72" t="s">
        <v>996</v>
      </c>
      <c r="H72" t="s">
        <v>105</v>
      </c>
      <c r="I72" s="76">
        <v>710103</v>
      </c>
      <c r="J72" s="76">
        <v>1214</v>
      </c>
      <c r="K72" s="76">
        <v>8620.6504199999999</v>
      </c>
      <c r="L72" s="76">
        <v>0.2</v>
      </c>
      <c r="M72" s="76">
        <v>0.48</v>
      </c>
      <c r="N72" s="76">
        <v>0.08</v>
      </c>
    </row>
    <row r="73" spans="2:14">
      <c r="B73" t="s">
        <v>1436</v>
      </c>
      <c r="C73" t="s">
        <v>1437</v>
      </c>
      <c r="D73" t="s">
        <v>103</v>
      </c>
      <c r="E73" t="s">
        <v>126</v>
      </c>
      <c r="F73" t="s">
        <v>712</v>
      </c>
      <c r="G73" t="s">
        <v>430</v>
      </c>
      <c r="H73" t="s">
        <v>105</v>
      </c>
      <c r="I73" s="76">
        <v>422213</v>
      </c>
      <c r="J73" s="76">
        <v>349.6</v>
      </c>
      <c r="K73" s="76">
        <v>1476.056648</v>
      </c>
      <c r="L73" s="76">
        <v>0.2</v>
      </c>
      <c r="M73" s="76">
        <v>0.08</v>
      </c>
      <c r="N73" s="76">
        <v>0.01</v>
      </c>
    </row>
    <row r="74" spans="2:14">
      <c r="B74" t="s">
        <v>1438</v>
      </c>
      <c r="C74" t="s">
        <v>1439</v>
      </c>
      <c r="D74" t="s">
        <v>103</v>
      </c>
      <c r="E74" t="s">
        <v>126</v>
      </c>
      <c r="F74" t="s">
        <v>556</v>
      </c>
      <c r="G74" t="s">
        <v>430</v>
      </c>
      <c r="H74" t="s">
        <v>105</v>
      </c>
      <c r="I74" s="76">
        <v>12907</v>
      </c>
      <c r="J74" s="76">
        <v>162400</v>
      </c>
      <c r="K74" s="76">
        <v>20960.968000000001</v>
      </c>
      <c r="L74" s="76">
        <v>0.6</v>
      </c>
      <c r="M74" s="76">
        <v>1.18</v>
      </c>
      <c r="N74" s="76">
        <v>0.19</v>
      </c>
    </row>
    <row r="75" spans="2:14">
      <c r="B75" t="s">
        <v>1440</v>
      </c>
      <c r="C75" t="s">
        <v>1441</v>
      </c>
      <c r="D75" t="s">
        <v>103</v>
      </c>
      <c r="E75" t="s">
        <v>126</v>
      </c>
      <c r="F75" t="s">
        <v>1442</v>
      </c>
      <c r="G75" t="s">
        <v>430</v>
      </c>
      <c r="H75" t="s">
        <v>105</v>
      </c>
      <c r="I75" s="76">
        <v>48222</v>
      </c>
      <c r="J75" s="76">
        <v>5664</v>
      </c>
      <c r="K75" s="76">
        <v>2731.2940800000001</v>
      </c>
      <c r="L75" s="76">
        <v>0.27</v>
      </c>
      <c r="M75" s="76">
        <v>0.15</v>
      </c>
      <c r="N75" s="76">
        <v>0.02</v>
      </c>
    </row>
    <row r="76" spans="2:14">
      <c r="B76" t="s">
        <v>1443</v>
      </c>
      <c r="C76" t="s">
        <v>1444</v>
      </c>
      <c r="D76" t="s">
        <v>103</v>
      </c>
      <c r="E76" t="s">
        <v>126</v>
      </c>
      <c r="F76" t="s">
        <v>676</v>
      </c>
      <c r="G76" t="s">
        <v>430</v>
      </c>
      <c r="H76" t="s">
        <v>105</v>
      </c>
      <c r="I76" s="76">
        <v>5740</v>
      </c>
      <c r="J76" s="76">
        <v>42020</v>
      </c>
      <c r="K76" s="76">
        <v>2411.9479999999999</v>
      </c>
      <c r="L76" s="76">
        <v>0.11</v>
      </c>
      <c r="M76" s="76">
        <v>0.14000000000000001</v>
      </c>
      <c r="N76" s="76">
        <v>0.02</v>
      </c>
    </row>
    <row r="77" spans="2:14">
      <c r="B77" t="s">
        <v>1445</v>
      </c>
      <c r="C77" t="s">
        <v>1446</v>
      </c>
      <c r="D77" t="s">
        <v>103</v>
      </c>
      <c r="E77" t="s">
        <v>126</v>
      </c>
      <c r="F77" t="s">
        <v>1447</v>
      </c>
      <c r="G77" t="s">
        <v>430</v>
      </c>
      <c r="H77" t="s">
        <v>105</v>
      </c>
      <c r="I77" s="76">
        <v>0.9</v>
      </c>
      <c r="J77" s="76">
        <v>1333</v>
      </c>
      <c r="K77" s="76">
        <v>1.1997000000000001E-2</v>
      </c>
      <c r="L77" s="76">
        <v>0</v>
      </c>
      <c r="M77" s="76">
        <v>0</v>
      </c>
      <c r="N77" s="76">
        <v>0</v>
      </c>
    </row>
    <row r="78" spans="2:14">
      <c r="B78" t="s">
        <v>1448</v>
      </c>
      <c r="C78" t="s">
        <v>1449</v>
      </c>
      <c r="D78" t="s">
        <v>103</v>
      </c>
      <c r="E78" t="s">
        <v>126</v>
      </c>
      <c r="F78" t="s">
        <v>697</v>
      </c>
      <c r="G78" t="s">
        <v>430</v>
      </c>
      <c r="H78" t="s">
        <v>105</v>
      </c>
      <c r="I78" s="76">
        <v>0.57999999999999996</v>
      </c>
      <c r="J78" s="76">
        <v>14760</v>
      </c>
      <c r="K78" s="76">
        <v>8.5608000000000004E-2</v>
      </c>
      <c r="L78" s="76">
        <v>0</v>
      </c>
      <c r="M78" s="76">
        <v>0</v>
      </c>
      <c r="N78" s="76">
        <v>0</v>
      </c>
    </row>
    <row r="79" spans="2:14">
      <c r="B79" t="s">
        <v>1450</v>
      </c>
      <c r="C79" t="s">
        <v>1451</v>
      </c>
      <c r="D79" t="s">
        <v>103</v>
      </c>
      <c r="E79" t="s">
        <v>126</v>
      </c>
      <c r="F79" t="s">
        <v>482</v>
      </c>
      <c r="G79" t="s">
        <v>430</v>
      </c>
      <c r="H79" t="s">
        <v>105</v>
      </c>
      <c r="I79" s="76">
        <v>528010</v>
      </c>
      <c r="J79" s="76">
        <v>1373</v>
      </c>
      <c r="K79" s="76">
        <v>7249.5772999999999</v>
      </c>
      <c r="L79" s="76">
        <v>0.31</v>
      </c>
      <c r="M79" s="76">
        <v>0.41</v>
      </c>
      <c r="N79" s="76">
        <v>7.0000000000000007E-2</v>
      </c>
    </row>
    <row r="80" spans="2:14">
      <c r="B80" t="s">
        <v>1452</v>
      </c>
      <c r="C80" t="s">
        <v>1453</v>
      </c>
      <c r="D80" t="s">
        <v>103</v>
      </c>
      <c r="E80" t="s">
        <v>126</v>
      </c>
      <c r="F80" t="s">
        <v>715</v>
      </c>
      <c r="G80" t="s">
        <v>430</v>
      </c>
      <c r="H80" t="s">
        <v>105</v>
      </c>
      <c r="I80" s="76">
        <v>1887156</v>
      </c>
      <c r="J80" s="76">
        <v>865</v>
      </c>
      <c r="K80" s="76">
        <v>16323.8994</v>
      </c>
      <c r="L80" s="76">
        <v>0.46</v>
      </c>
      <c r="M80" s="76">
        <v>0.92</v>
      </c>
      <c r="N80" s="76">
        <v>0.15</v>
      </c>
    </row>
    <row r="81" spans="2:14">
      <c r="B81" t="s">
        <v>1454</v>
      </c>
      <c r="C81" t="s">
        <v>1455</v>
      </c>
      <c r="D81" t="s">
        <v>103</v>
      </c>
      <c r="E81" t="s">
        <v>126</v>
      </c>
      <c r="F81" t="s">
        <v>999</v>
      </c>
      <c r="G81" t="s">
        <v>976</v>
      </c>
      <c r="H81" t="s">
        <v>105</v>
      </c>
      <c r="I81" s="76">
        <v>1600009</v>
      </c>
      <c r="J81" s="76">
        <v>434.6</v>
      </c>
      <c r="K81" s="76">
        <v>6953.6391139999996</v>
      </c>
      <c r="L81" s="76">
        <v>0.53</v>
      </c>
      <c r="M81" s="76">
        <v>0.39</v>
      </c>
      <c r="N81" s="76">
        <v>0.06</v>
      </c>
    </row>
    <row r="82" spans="2:14">
      <c r="B82" t="s">
        <v>1456</v>
      </c>
      <c r="C82" t="s">
        <v>1457</v>
      </c>
      <c r="D82" t="s">
        <v>103</v>
      </c>
      <c r="E82" t="s">
        <v>126</v>
      </c>
      <c r="F82" t="s">
        <v>1458</v>
      </c>
      <c r="G82" t="s">
        <v>976</v>
      </c>
      <c r="H82" t="s">
        <v>105</v>
      </c>
      <c r="I82" s="76">
        <v>263834</v>
      </c>
      <c r="J82" s="76">
        <v>968.7</v>
      </c>
      <c r="K82" s="76">
        <v>2555.7599580000001</v>
      </c>
      <c r="L82" s="76">
        <v>0.4</v>
      </c>
      <c r="M82" s="76">
        <v>0.14000000000000001</v>
      </c>
      <c r="N82" s="76">
        <v>0.02</v>
      </c>
    </row>
    <row r="83" spans="2:14">
      <c r="B83" t="s">
        <v>1459</v>
      </c>
      <c r="C83" t="s">
        <v>1460</v>
      </c>
      <c r="D83" t="s">
        <v>103</v>
      </c>
      <c r="E83" t="s">
        <v>126</v>
      </c>
      <c r="F83" t="s">
        <v>1461</v>
      </c>
      <c r="G83" t="s">
        <v>1462</v>
      </c>
      <c r="H83" t="s">
        <v>105</v>
      </c>
      <c r="I83" s="76">
        <v>60046</v>
      </c>
      <c r="J83" s="76">
        <v>687.9</v>
      </c>
      <c r="K83" s="76">
        <v>413.05643400000002</v>
      </c>
      <c r="L83" s="76">
        <v>7.0000000000000007E-2</v>
      </c>
      <c r="M83" s="76">
        <v>0.02</v>
      </c>
      <c r="N83" s="76">
        <v>0</v>
      </c>
    </row>
    <row r="84" spans="2:14">
      <c r="B84" t="s">
        <v>1463</v>
      </c>
      <c r="C84" t="s">
        <v>1464</v>
      </c>
      <c r="D84" t="s">
        <v>103</v>
      </c>
      <c r="E84" t="s">
        <v>126</v>
      </c>
      <c r="F84" t="s">
        <v>1465</v>
      </c>
      <c r="G84" t="s">
        <v>128</v>
      </c>
      <c r="H84" t="s">
        <v>105</v>
      </c>
      <c r="I84" s="76">
        <v>641047</v>
      </c>
      <c r="J84" s="76">
        <v>313</v>
      </c>
      <c r="K84" s="76">
        <v>2006.47711</v>
      </c>
      <c r="L84" s="76">
        <v>0.18</v>
      </c>
      <c r="M84" s="76">
        <v>0.11</v>
      </c>
      <c r="N84" s="76">
        <v>0.02</v>
      </c>
    </row>
    <row r="85" spans="2:14">
      <c r="B85" t="s">
        <v>1466</v>
      </c>
      <c r="C85" t="s">
        <v>1467</v>
      </c>
      <c r="D85" t="s">
        <v>103</v>
      </c>
      <c r="E85" t="s">
        <v>126</v>
      </c>
      <c r="F85" t="s">
        <v>1468</v>
      </c>
      <c r="G85" t="s">
        <v>1469</v>
      </c>
      <c r="H85" t="s">
        <v>105</v>
      </c>
      <c r="I85" s="76">
        <v>21696</v>
      </c>
      <c r="J85" s="76">
        <v>13870</v>
      </c>
      <c r="K85" s="76">
        <v>3009.2352000000001</v>
      </c>
      <c r="L85" s="76">
        <v>0.32</v>
      </c>
      <c r="M85" s="76">
        <v>0.17</v>
      </c>
      <c r="N85" s="76">
        <v>0.03</v>
      </c>
    </row>
    <row r="86" spans="2:14">
      <c r="B86" t="s">
        <v>1470</v>
      </c>
      <c r="C86" t="s">
        <v>1471</v>
      </c>
      <c r="D86" t="s">
        <v>103</v>
      </c>
      <c r="E86" t="s">
        <v>126</v>
      </c>
      <c r="F86" t="s">
        <v>1472</v>
      </c>
      <c r="G86" t="s">
        <v>1469</v>
      </c>
      <c r="H86" t="s">
        <v>105</v>
      </c>
      <c r="I86" s="76">
        <v>148555</v>
      </c>
      <c r="J86" s="76">
        <v>6871</v>
      </c>
      <c r="K86" s="76">
        <v>10207.21405</v>
      </c>
      <c r="L86" s="76">
        <v>0.64</v>
      </c>
      <c r="M86" s="76">
        <v>0.56999999999999995</v>
      </c>
      <c r="N86" s="76">
        <v>0.09</v>
      </c>
    </row>
    <row r="87" spans="2:14">
      <c r="B87" t="s">
        <v>1473</v>
      </c>
      <c r="C87" t="s">
        <v>1474</v>
      </c>
      <c r="D87" t="s">
        <v>103</v>
      </c>
      <c r="E87" t="s">
        <v>126</v>
      </c>
      <c r="F87" t="s">
        <v>1475</v>
      </c>
      <c r="G87" t="s">
        <v>1469</v>
      </c>
      <c r="H87" t="s">
        <v>105</v>
      </c>
      <c r="I87" s="76">
        <v>347904</v>
      </c>
      <c r="J87" s="76">
        <v>3716</v>
      </c>
      <c r="K87" s="76">
        <v>12928.112639999999</v>
      </c>
      <c r="L87" s="76">
        <v>0.56000000000000005</v>
      </c>
      <c r="M87" s="76">
        <v>0.72</v>
      </c>
      <c r="N87" s="76">
        <v>0.12</v>
      </c>
    </row>
    <row r="88" spans="2:14">
      <c r="B88" t="s">
        <v>1476</v>
      </c>
      <c r="C88" t="s">
        <v>1477</v>
      </c>
      <c r="D88" t="s">
        <v>103</v>
      </c>
      <c r="E88" t="s">
        <v>126</v>
      </c>
      <c r="F88" t="s">
        <v>1478</v>
      </c>
      <c r="G88" t="s">
        <v>1469</v>
      </c>
      <c r="H88" t="s">
        <v>105</v>
      </c>
      <c r="I88" s="76">
        <v>44266</v>
      </c>
      <c r="J88" s="76">
        <v>14200</v>
      </c>
      <c r="K88" s="76">
        <v>6285.7719999999999</v>
      </c>
      <c r="L88" s="76">
        <v>0.28999999999999998</v>
      </c>
      <c r="M88" s="76">
        <v>0.35</v>
      </c>
      <c r="N88" s="76">
        <v>0.06</v>
      </c>
    </row>
    <row r="89" spans="2:14">
      <c r="B89" t="s">
        <v>1479</v>
      </c>
      <c r="C89" t="s">
        <v>1480</v>
      </c>
      <c r="D89" t="s">
        <v>103</v>
      </c>
      <c r="E89" t="s">
        <v>126</v>
      </c>
      <c r="F89" t="s">
        <v>1038</v>
      </c>
      <c r="G89" t="s">
        <v>130</v>
      </c>
      <c r="H89" t="s">
        <v>105</v>
      </c>
      <c r="I89" s="76">
        <v>37908</v>
      </c>
      <c r="J89" s="76">
        <v>5463</v>
      </c>
      <c r="K89" s="76">
        <v>2070.9140400000001</v>
      </c>
      <c r="L89" s="76">
        <v>0.23</v>
      </c>
      <c r="M89" s="76">
        <v>0.12</v>
      </c>
      <c r="N89" s="76">
        <v>0.02</v>
      </c>
    </row>
    <row r="90" spans="2:14">
      <c r="B90" t="s">
        <v>1481</v>
      </c>
      <c r="C90" t="s">
        <v>1482</v>
      </c>
      <c r="D90" t="s">
        <v>103</v>
      </c>
      <c r="E90" t="s">
        <v>126</v>
      </c>
      <c r="F90" t="s">
        <v>1483</v>
      </c>
      <c r="G90" t="s">
        <v>130</v>
      </c>
      <c r="H90" t="s">
        <v>105</v>
      </c>
      <c r="I90" s="76">
        <v>45241</v>
      </c>
      <c r="J90" s="76">
        <v>17070</v>
      </c>
      <c r="K90" s="76">
        <v>7722.6387000000004</v>
      </c>
      <c r="L90" s="76">
        <v>0.87</v>
      </c>
      <c r="M90" s="76">
        <v>0.43</v>
      </c>
      <c r="N90" s="76">
        <v>7.0000000000000007E-2</v>
      </c>
    </row>
    <row r="91" spans="2:14">
      <c r="B91" t="s">
        <v>1484</v>
      </c>
      <c r="C91" t="s">
        <v>1485</v>
      </c>
      <c r="D91" t="s">
        <v>103</v>
      </c>
      <c r="E91" t="s">
        <v>126</v>
      </c>
      <c r="F91" t="s">
        <v>1486</v>
      </c>
      <c r="G91" t="s">
        <v>132</v>
      </c>
      <c r="H91" t="s">
        <v>105</v>
      </c>
      <c r="I91" s="76">
        <v>78180</v>
      </c>
      <c r="J91" s="76">
        <v>4712</v>
      </c>
      <c r="K91" s="76">
        <v>3683.8416000000002</v>
      </c>
      <c r="L91" s="76">
        <v>0.13</v>
      </c>
      <c r="M91" s="76">
        <v>0.21</v>
      </c>
      <c r="N91" s="76">
        <v>0.03</v>
      </c>
    </row>
    <row r="92" spans="2:14">
      <c r="B92" t="s">
        <v>1487</v>
      </c>
      <c r="C92" t="s">
        <v>1488</v>
      </c>
      <c r="D92" t="s">
        <v>103</v>
      </c>
      <c r="E92" t="s">
        <v>126</v>
      </c>
      <c r="F92" t="s">
        <v>1489</v>
      </c>
      <c r="G92" t="s">
        <v>132</v>
      </c>
      <c r="H92" t="s">
        <v>105</v>
      </c>
      <c r="I92" s="76">
        <v>71088</v>
      </c>
      <c r="J92" s="76">
        <v>4604</v>
      </c>
      <c r="K92" s="76">
        <v>3272.8915200000001</v>
      </c>
      <c r="L92" s="76">
        <v>0.14000000000000001</v>
      </c>
      <c r="M92" s="76">
        <v>0.18</v>
      </c>
      <c r="N92" s="76">
        <v>0.03</v>
      </c>
    </row>
    <row r="93" spans="2:14">
      <c r="B93" t="s">
        <v>1490</v>
      </c>
      <c r="C93" t="s">
        <v>1491</v>
      </c>
      <c r="D93" t="s">
        <v>103</v>
      </c>
      <c r="E93" t="s">
        <v>126</v>
      </c>
      <c r="F93" t="s">
        <v>1492</v>
      </c>
      <c r="G93" t="s">
        <v>135</v>
      </c>
      <c r="H93" t="s">
        <v>105</v>
      </c>
      <c r="I93" s="76">
        <v>25813</v>
      </c>
      <c r="J93" s="76">
        <v>5043</v>
      </c>
      <c r="K93" s="76">
        <v>1301.7495899999999</v>
      </c>
      <c r="L93" s="76">
        <v>0.09</v>
      </c>
      <c r="M93" s="76">
        <v>7.0000000000000007E-2</v>
      </c>
      <c r="N93" s="76">
        <v>0.01</v>
      </c>
    </row>
    <row r="94" spans="2:14">
      <c r="B94" s="77" t="s">
        <v>1493</v>
      </c>
      <c r="E94" s="16"/>
      <c r="F94" s="16"/>
      <c r="G94" s="16"/>
      <c r="I94" s="78">
        <v>7786626.75</v>
      </c>
      <c r="K94" s="78">
        <v>68150.734131770005</v>
      </c>
      <c r="M94" s="78">
        <v>3.82</v>
      </c>
      <c r="N94" s="78">
        <v>0.62</v>
      </c>
    </row>
    <row r="95" spans="2:14">
      <c r="B95" t="s">
        <v>1494</v>
      </c>
      <c r="C95" t="s">
        <v>1495</v>
      </c>
      <c r="D95" t="s">
        <v>103</v>
      </c>
      <c r="E95" t="s">
        <v>126</v>
      </c>
      <c r="F95" t="s">
        <v>1496</v>
      </c>
      <c r="G95" t="s">
        <v>104</v>
      </c>
      <c r="H95" t="s">
        <v>105</v>
      </c>
      <c r="I95" s="76">
        <v>60508</v>
      </c>
      <c r="J95" s="76">
        <v>1107</v>
      </c>
      <c r="K95" s="76">
        <v>669.82356000000004</v>
      </c>
      <c r="L95" s="76">
        <v>0.91</v>
      </c>
      <c r="M95" s="76">
        <v>0.04</v>
      </c>
      <c r="N95" s="76">
        <v>0.01</v>
      </c>
    </row>
    <row r="96" spans="2:14">
      <c r="B96" t="s">
        <v>1497</v>
      </c>
      <c r="C96" t="s">
        <v>1498</v>
      </c>
      <c r="D96" t="s">
        <v>103</v>
      </c>
      <c r="E96" t="s">
        <v>126</v>
      </c>
      <c r="F96" t="s">
        <v>1499</v>
      </c>
      <c r="G96" t="s">
        <v>104</v>
      </c>
      <c r="H96" t="s">
        <v>105</v>
      </c>
      <c r="I96" s="76">
        <v>28169</v>
      </c>
      <c r="J96" s="76">
        <v>12280</v>
      </c>
      <c r="K96" s="76">
        <v>3459.1532000000002</v>
      </c>
      <c r="L96" s="76">
        <v>0.47</v>
      </c>
      <c r="M96" s="76">
        <v>0.19</v>
      </c>
      <c r="N96" s="76">
        <v>0.03</v>
      </c>
    </row>
    <row r="97" spans="2:14">
      <c r="B97" t="s">
        <v>1500</v>
      </c>
      <c r="C97" t="s">
        <v>1501</v>
      </c>
      <c r="D97" t="s">
        <v>103</v>
      </c>
      <c r="E97" t="s">
        <v>126</v>
      </c>
      <c r="F97" t="s">
        <v>1502</v>
      </c>
      <c r="G97" t="s">
        <v>1365</v>
      </c>
      <c r="H97" t="s">
        <v>105</v>
      </c>
      <c r="I97" s="76">
        <v>63331</v>
      </c>
      <c r="J97" s="76">
        <v>5039</v>
      </c>
      <c r="K97" s="76">
        <v>3191.2490899999998</v>
      </c>
      <c r="L97" s="76">
        <v>1.1100000000000001</v>
      </c>
      <c r="M97" s="76">
        <v>0.18</v>
      </c>
      <c r="N97" s="76">
        <v>0.03</v>
      </c>
    </row>
    <row r="98" spans="2:14">
      <c r="B98" t="s">
        <v>1503</v>
      </c>
      <c r="C98" t="s">
        <v>1504</v>
      </c>
      <c r="D98" t="s">
        <v>103</v>
      </c>
      <c r="E98" t="s">
        <v>126</v>
      </c>
      <c r="F98" t="s">
        <v>1505</v>
      </c>
      <c r="G98" t="s">
        <v>1280</v>
      </c>
      <c r="H98" t="s">
        <v>105</v>
      </c>
      <c r="I98" s="76">
        <v>150756.5</v>
      </c>
      <c r="J98" s="76">
        <v>1556</v>
      </c>
      <c r="K98" s="76">
        <v>2345.7711399999998</v>
      </c>
      <c r="L98" s="76">
        <v>0.59</v>
      </c>
      <c r="M98" s="76">
        <v>0.13</v>
      </c>
      <c r="N98" s="76">
        <v>0.02</v>
      </c>
    </row>
    <row r="99" spans="2:14">
      <c r="B99" t="s">
        <v>1506</v>
      </c>
      <c r="C99" t="s">
        <v>1507</v>
      </c>
      <c r="D99" t="s">
        <v>103</v>
      </c>
      <c r="E99" t="s">
        <v>126</v>
      </c>
      <c r="F99" t="s">
        <v>1508</v>
      </c>
      <c r="G99" t="s">
        <v>1280</v>
      </c>
      <c r="H99" t="s">
        <v>105</v>
      </c>
      <c r="I99" s="76">
        <v>0.8</v>
      </c>
      <c r="J99" s="76">
        <v>400.7</v>
      </c>
      <c r="K99" s="76">
        <v>3.2055999999999999E-3</v>
      </c>
      <c r="L99" s="76">
        <v>0</v>
      </c>
      <c r="M99" s="76">
        <v>0</v>
      </c>
      <c r="N99" s="76">
        <v>0</v>
      </c>
    </row>
    <row r="100" spans="2:14">
      <c r="B100" t="s">
        <v>1509</v>
      </c>
      <c r="C100" t="s">
        <v>1510</v>
      </c>
      <c r="D100" t="s">
        <v>103</v>
      </c>
      <c r="E100" t="s">
        <v>126</v>
      </c>
      <c r="F100" t="s">
        <v>1511</v>
      </c>
      <c r="G100" t="s">
        <v>865</v>
      </c>
      <c r="H100" t="s">
        <v>105</v>
      </c>
      <c r="I100" s="76">
        <v>36648</v>
      </c>
      <c r="J100" s="76">
        <v>841.1</v>
      </c>
      <c r="K100" s="76">
        <v>308.24632800000001</v>
      </c>
      <c r="L100" s="76">
        <v>0.34</v>
      </c>
      <c r="M100" s="76">
        <v>0.02</v>
      </c>
      <c r="N100" s="76">
        <v>0</v>
      </c>
    </row>
    <row r="101" spans="2:14">
      <c r="B101" t="s">
        <v>1512</v>
      </c>
      <c r="C101" t="s">
        <v>1513</v>
      </c>
      <c r="D101" t="s">
        <v>103</v>
      </c>
      <c r="E101" t="s">
        <v>126</v>
      </c>
      <c r="F101" t="s">
        <v>1514</v>
      </c>
      <c r="G101" t="s">
        <v>865</v>
      </c>
      <c r="H101" t="s">
        <v>105</v>
      </c>
      <c r="I101" s="76">
        <v>95997</v>
      </c>
      <c r="J101" s="76">
        <v>167.3</v>
      </c>
      <c r="K101" s="76">
        <v>160.602981</v>
      </c>
      <c r="L101" s="76">
        <v>0.86</v>
      </c>
      <c r="M101" s="76">
        <v>0.01</v>
      </c>
      <c r="N101" s="76">
        <v>0</v>
      </c>
    </row>
    <row r="102" spans="2:14">
      <c r="B102" t="s">
        <v>1515</v>
      </c>
      <c r="C102" t="s">
        <v>1516</v>
      </c>
      <c r="D102" t="s">
        <v>103</v>
      </c>
      <c r="E102" t="s">
        <v>126</v>
      </c>
      <c r="F102" t="s">
        <v>1517</v>
      </c>
      <c r="G102" t="s">
        <v>1518</v>
      </c>
      <c r="H102" t="s">
        <v>105</v>
      </c>
      <c r="I102" s="76">
        <v>138859</v>
      </c>
      <c r="J102" s="76">
        <v>1721</v>
      </c>
      <c r="K102" s="76">
        <v>2389.7633900000001</v>
      </c>
      <c r="L102" s="76">
        <v>0.47</v>
      </c>
      <c r="M102" s="76">
        <v>0.13</v>
      </c>
      <c r="N102" s="76">
        <v>0.02</v>
      </c>
    </row>
    <row r="103" spans="2:14">
      <c r="B103" t="s">
        <v>1519</v>
      </c>
      <c r="C103" t="s">
        <v>1520</v>
      </c>
      <c r="D103" t="s">
        <v>103</v>
      </c>
      <c r="E103" t="s">
        <v>126</v>
      </c>
      <c r="F103" t="s">
        <v>1521</v>
      </c>
      <c r="G103" t="s">
        <v>1518</v>
      </c>
      <c r="H103" t="s">
        <v>105</v>
      </c>
      <c r="I103" s="76">
        <v>212768.05</v>
      </c>
      <c r="J103" s="76">
        <v>330.1</v>
      </c>
      <c r="K103" s="76">
        <v>702.34733304999997</v>
      </c>
      <c r="L103" s="76">
        <v>0.14000000000000001</v>
      </c>
      <c r="M103" s="76">
        <v>0.04</v>
      </c>
      <c r="N103" s="76">
        <v>0.01</v>
      </c>
    </row>
    <row r="104" spans="2:14">
      <c r="B104" t="s">
        <v>1522</v>
      </c>
      <c r="C104" t="s">
        <v>1523</v>
      </c>
      <c r="D104" t="s">
        <v>103</v>
      </c>
      <c r="E104" t="s">
        <v>126</v>
      </c>
      <c r="F104" t="s">
        <v>1524</v>
      </c>
      <c r="G104" t="s">
        <v>115</v>
      </c>
      <c r="H104" t="s">
        <v>105</v>
      </c>
      <c r="I104" s="76">
        <v>76200</v>
      </c>
      <c r="J104" s="76">
        <v>2983</v>
      </c>
      <c r="K104" s="76">
        <v>2273.0459999999998</v>
      </c>
      <c r="L104" s="76">
        <v>0.22</v>
      </c>
      <c r="M104" s="76">
        <v>0.13</v>
      </c>
      <c r="N104" s="76">
        <v>0.02</v>
      </c>
    </row>
    <row r="105" spans="2:14">
      <c r="B105" t="s">
        <v>1525</v>
      </c>
      <c r="C105" t="s">
        <v>1526</v>
      </c>
      <c r="D105" t="s">
        <v>103</v>
      </c>
      <c r="E105" t="s">
        <v>126</v>
      </c>
      <c r="F105" t="s">
        <v>821</v>
      </c>
      <c r="G105" t="s">
        <v>115</v>
      </c>
      <c r="H105" t="s">
        <v>105</v>
      </c>
      <c r="I105" s="76">
        <v>0.67</v>
      </c>
      <c r="J105" s="76">
        <v>86.8</v>
      </c>
      <c r="K105" s="76">
        <v>5.8155999999999995E-4</v>
      </c>
      <c r="L105" s="76">
        <v>0</v>
      </c>
      <c r="M105" s="76">
        <v>0</v>
      </c>
      <c r="N105" s="76">
        <v>0</v>
      </c>
    </row>
    <row r="106" spans="2:14">
      <c r="B106" t="s">
        <v>1527</v>
      </c>
      <c r="C106" t="s">
        <v>1528</v>
      </c>
      <c r="D106" t="s">
        <v>103</v>
      </c>
      <c r="E106" t="s">
        <v>126</v>
      </c>
      <c r="F106" t="s">
        <v>1023</v>
      </c>
      <c r="G106" t="s">
        <v>535</v>
      </c>
      <c r="H106" t="s">
        <v>105</v>
      </c>
      <c r="I106" s="76">
        <v>617032</v>
      </c>
      <c r="J106" s="76">
        <v>1403</v>
      </c>
      <c r="K106" s="76">
        <v>8656.9589599999999</v>
      </c>
      <c r="L106" s="76">
        <v>0</v>
      </c>
      <c r="M106" s="76">
        <v>0.49</v>
      </c>
      <c r="N106" s="76">
        <v>0.08</v>
      </c>
    </row>
    <row r="107" spans="2:14">
      <c r="B107" t="s">
        <v>1529</v>
      </c>
      <c r="C107" t="s">
        <v>1530</v>
      </c>
      <c r="D107" t="s">
        <v>103</v>
      </c>
      <c r="E107" t="s">
        <v>126</v>
      </c>
      <c r="F107" t="s">
        <v>1531</v>
      </c>
      <c r="G107" t="s">
        <v>535</v>
      </c>
      <c r="H107" t="s">
        <v>105</v>
      </c>
      <c r="I107" s="76">
        <v>85800</v>
      </c>
      <c r="J107" s="76">
        <v>1742</v>
      </c>
      <c r="K107" s="76">
        <v>1494.636</v>
      </c>
      <c r="L107" s="76">
        <v>0.74</v>
      </c>
      <c r="M107" s="76">
        <v>0.08</v>
      </c>
      <c r="N107" s="76">
        <v>0.01</v>
      </c>
    </row>
    <row r="108" spans="2:14">
      <c r="B108" t="s">
        <v>1532</v>
      </c>
      <c r="C108" t="s">
        <v>1533</v>
      </c>
      <c r="D108" t="s">
        <v>103</v>
      </c>
      <c r="E108" t="s">
        <v>126</v>
      </c>
      <c r="F108" t="s">
        <v>1534</v>
      </c>
      <c r="G108" t="s">
        <v>1399</v>
      </c>
      <c r="H108" t="s">
        <v>105</v>
      </c>
      <c r="I108" s="76">
        <v>142245</v>
      </c>
      <c r="J108" s="76">
        <v>288.2</v>
      </c>
      <c r="K108" s="76">
        <v>409.95008999999999</v>
      </c>
      <c r="L108" s="76">
        <v>0.74</v>
      </c>
      <c r="M108" s="76">
        <v>0.02</v>
      </c>
      <c r="N108" s="76">
        <v>0</v>
      </c>
    </row>
    <row r="109" spans="2:14">
      <c r="B109" t="s">
        <v>1535</v>
      </c>
      <c r="C109" t="s">
        <v>1536</v>
      </c>
      <c r="D109" t="s">
        <v>103</v>
      </c>
      <c r="E109" t="s">
        <v>126</v>
      </c>
      <c r="F109" t="s">
        <v>1537</v>
      </c>
      <c r="G109" t="s">
        <v>601</v>
      </c>
      <c r="H109" t="s">
        <v>105</v>
      </c>
      <c r="I109" s="76">
        <v>192805.44</v>
      </c>
      <c r="J109" s="76">
        <v>972.6</v>
      </c>
      <c r="K109" s="76">
        <v>1875.2257094399999</v>
      </c>
      <c r="L109" s="76">
        <v>0.73</v>
      </c>
      <c r="M109" s="76">
        <v>0.11</v>
      </c>
      <c r="N109" s="76">
        <v>0.02</v>
      </c>
    </row>
    <row r="110" spans="2:14">
      <c r="B110" t="s">
        <v>1538</v>
      </c>
      <c r="C110" t="s">
        <v>1539</v>
      </c>
      <c r="D110" t="s">
        <v>103</v>
      </c>
      <c r="E110" t="s">
        <v>126</v>
      </c>
      <c r="F110" t="s">
        <v>1540</v>
      </c>
      <c r="G110" t="s">
        <v>601</v>
      </c>
      <c r="H110" t="s">
        <v>105</v>
      </c>
      <c r="I110" s="76">
        <v>69091</v>
      </c>
      <c r="J110" s="76">
        <v>2692</v>
      </c>
      <c r="K110" s="76">
        <v>1859.9297200000001</v>
      </c>
      <c r="L110" s="76">
        <v>0.46</v>
      </c>
      <c r="M110" s="76">
        <v>0.1</v>
      </c>
      <c r="N110" s="76">
        <v>0.02</v>
      </c>
    </row>
    <row r="111" spans="2:14">
      <c r="B111" t="s">
        <v>1541</v>
      </c>
      <c r="C111" t="s">
        <v>1542</v>
      </c>
      <c r="D111" t="s">
        <v>103</v>
      </c>
      <c r="E111" t="s">
        <v>126</v>
      </c>
      <c r="F111" t="s">
        <v>1543</v>
      </c>
      <c r="G111" t="s">
        <v>601</v>
      </c>
      <c r="H111" t="s">
        <v>105</v>
      </c>
      <c r="I111" s="76">
        <v>50094</v>
      </c>
      <c r="J111" s="76">
        <v>510.7</v>
      </c>
      <c r="K111" s="76">
        <v>255.83005800000001</v>
      </c>
      <c r="L111" s="76">
        <v>0.38</v>
      </c>
      <c r="M111" s="76">
        <v>0.01</v>
      </c>
      <c r="N111" s="76">
        <v>0</v>
      </c>
    </row>
    <row r="112" spans="2:14">
      <c r="B112" t="s">
        <v>1544</v>
      </c>
      <c r="C112" t="s">
        <v>1545</v>
      </c>
      <c r="D112" t="s">
        <v>103</v>
      </c>
      <c r="E112" t="s">
        <v>126</v>
      </c>
      <c r="F112" t="s">
        <v>1062</v>
      </c>
      <c r="G112" t="s">
        <v>601</v>
      </c>
      <c r="H112" t="s">
        <v>105</v>
      </c>
      <c r="I112" s="76">
        <v>0.47</v>
      </c>
      <c r="J112" s="76">
        <v>696.2</v>
      </c>
      <c r="K112" s="76">
        <v>3.2721400000000002E-3</v>
      </c>
      <c r="L112" s="76">
        <v>0</v>
      </c>
      <c r="M112" s="76">
        <v>0</v>
      </c>
      <c r="N112" s="76">
        <v>0</v>
      </c>
    </row>
    <row r="113" spans="2:14">
      <c r="B113" t="s">
        <v>1546</v>
      </c>
      <c r="C113" t="s">
        <v>1547</v>
      </c>
      <c r="D113" t="s">
        <v>103</v>
      </c>
      <c r="E113" t="s">
        <v>126</v>
      </c>
      <c r="F113" t="s">
        <v>1548</v>
      </c>
      <c r="G113" t="s">
        <v>601</v>
      </c>
      <c r="H113" t="s">
        <v>105</v>
      </c>
      <c r="I113" s="76">
        <v>647848</v>
      </c>
      <c r="J113" s="76">
        <v>810.7</v>
      </c>
      <c r="K113" s="76">
        <v>5252.103736</v>
      </c>
      <c r="L113" s="76">
        <v>0.83</v>
      </c>
      <c r="M113" s="76">
        <v>0.28999999999999998</v>
      </c>
      <c r="N113" s="76">
        <v>0.05</v>
      </c>
    </row>
    <row r="114" spans="2:14">
      <c r="B114" t="s">
        <v>1549</v>
      </c>
      <c r="C114" t="s">
        <v>1550</v>
      </c>
      <c r="D114" t="s">
        <v>103</v>
      </c>
      <c r="E114" t="s">
        <v>126</v>
      </c>
      <c r="F114" t="s">
        <v>1551</v>
      </c>
      <c r="G114" t="s">
        <v>601</v>
      </c>
      <c r="H114" t="s">
        <v>105</v>
      </c>
      <c r="I114" s="76">
        <v>156790</v>
      </c>
      <c r="J114" s="76">
        <v>1514</v>
      </c>
      <c r="K114" s="76">
        <v>2373.8006</v>
      </c>
      <c r="L114" s="76">
        <v>0.92</v>
      </c>
      <c r="M114" s="76">
        <v>0.13</v>
      </c>
      <c r="N114" s="76">
        <v>0.02</v>
      </c>
    </row>
    <row r="115" spans="2:14">
      <c r="B115" t="s">
        <v>1552</v>
      </c>
      <c r="C115" t="s">
        <v>1553</v>
      </c>
      <c r="D115" t="s">
        <v>103</v>
      </c>
      <c r="E115" t="s">
        <v>126</v>
      </c>
      <c r="F115" t="s">
        <v>1554</v>
      </c>
      <c r="G115" t="s">
        <v>884</v>
      </c>
      <c r="H115" t="s">
        <v>105</v>
      </c>
      <c r="I115" s="76">
        <v>38686</v>
      </c>
      <c r="J115" s="76">
        <v>1827</v>
      </c>
      <c r="K115" s="76">
        <v>706.79322000000002</v>
      </c>
      <c r="L115" s="76">
        <v>0.17</v>
      </c>
      <c r="M115" s="76">
        <v>0.04</v>
      </c>
      <c r="N115" s="76">
        <v>0.01</v>
      </c>
    </row>
    <row r="116" spans="2:14">
      <c r="B116" t="s">
        <v>1555</v>
      </c>
      <c r="C116" t="s">
        <v>1556</v>
      </c>
      <c r="D116" t="s">
        <v>103</v>
      </c>
      <c r="E116" t="s">
        <v>126</v>
      </c>
      <c r="F116" t="s">
        <v>1557</v>
      </c>
      <c r="G116" t="s">
        <v>1415</v>
      </c>
      <c r="H116" t="s">
        <v>105</v>
      </c>
      <c r="I116" s="76">
        <v>162288.5</v>
      </c>
      <c r="J116" s="76">
        <v>40.1</v>
      </c>
      <c r="K116" s="76">
        <v>65.077688499999994</v>
      </c>
      <c r="L116" s="76">
        <v>0.37</v>
      </c>
      <c r="M116" s="76">
        <v>0</v>
      </c>
      <c r="N116" s="76">
        <v>0</v>
      </c>
    </row>
    <row r="117" spans="2:14">
      <c r="B117" t="s">
        <v>1558</v>
      </c>
      <c r="C117" t="s">
        <v>1559</v>
      </c>
      <c r="D117" t="s">
        <v>103</v>
      </c>
      <c r="E117" t="s">
        <v>126</v>
      </c>
      <c r="F117" t="s">
        <v>1560</v>
      </c>
      <c r="G117" t="s">
        <v>1415</v>
      </c>
      <c r="H117" t="s">
        <v>105</v>
      </c>
      <c r="I117" s="76">
        <v>1766151</v>
      </c>
      <c r="J117" s="76">
        <v>115.6</v>
      </c>
      <c r="K117" s="76">
        <v>2041.670556</v>
      </c>
      <c r="L117" s="76">
        <v>0.67</v>
      </c>
      <c r="M117" s="76">
        <v>0.11</v>
      </c>
      <c r="N117" s="76">
        <v>0.02</v>
      </c>
    </row>
    <row r="118" spans="2:14">
      <c r="B118" t="s">
        <v>1561</v>
      </c>
      <c r="C118" t="s">
        <v>1562</v>
      </c>
      <c r="D118" t="s">
        <v>103</v>
      </c>
      <c r="E118" t="s">
        <v>126</v>
      </c>
      <c r="F118" t="s">
        <v>1563</v>
      </c>
      <c r="G118" t="s">
        <v>1415</v>
      </c>
      <c r="H118" t="s">
        <v>105</v>
      </c>
      <c r="I118" s="76">
        <v>120980.65</v>
      </c>
      <c r="J118" s="76">
        <v>1624</v>
      </c>
      <c r="K118" s="76">
        <v>1964.725756</v>
      </c>
      <c r="L118" s="76">
        <v>0.47</v>
      </c>
      <c r="M118" s="76">
        <v>0.11</v>
      </c>
      <c r="N118" s="76">
        <v>0.02</v>
      </c>
    </row>
    <row r="119" spans="2:14">
      <c r="B119" t="s">
        <v>1564</v>
      </c>
      <c r="C119" t="s">
        <v>1565</v>
      </c>
      <c r="D119" t="s">
        <v>103</v>
      </c>
      <c r="E119" t="s">
        <v>126</v>
      </c>
      <c r="F119" t="s">
        <v>1566</v>
      </c>
      <c r="G119" t="s">
        <v>1415</v>
      </c>
      <c r="H119" t="s">
        <v>105</v>
      </c>
      <c r="I119" s="76">
        <v>370640.6</v>
      </c>
      <c r="J119" s="76">
        <v>15</v>
      </c>
      <c r="K119" s="76">
        <v>55.596089999999997</v>
      </c>
      <c r="L119" s="76">
        <v>0.24</v>
      </c>
      <c r="M119" s="76">
        <v>0</v>
      </c>
      <c r="N119" s="76">
        <v>0</v>
      </c>
    </row>
    <row r="120" spans="2:14">
      <c r="B120" t="s">
        <v>1567</v>
      </c>
      <c r="C120" t="s">
        <v>1568</v>
      </c>
      <c r="D120" t="s">
        <v>103</v>
      </c>
      <c r="E120" t="s">
        <v>126</v>
      </c>
      <c r="F120" t="s">
        <v>1569</v>
      </c>
      <c r="G120" t="s">
        <v>1415</v>
      </c>
      <c r="H120" t="s">
        <v>105</v>
      </c>
      <c r="I120" s="76">
        <v>13647.41</v>
      </c>
      <c r="J120" s="76">
        <v>389.6</v>
      </c>
      <c r="K120" s="76">
        <v>53.170309359999997</v>
      </c>
      <c r="L120" s="76">
        <v>0.75</v>
      </c>
      <c r="M120" s="76">
        <v>0</v>
      </c>
      <c r="N120" s="76">
        <v>0</v>
      </c>
    </row>
    <row r="121" spans="2:14">
      <c r="B121" t="s">
        <v>1570</v>
      </c>
      <c r="C121" t="s">
        <v>1571</v>
      </c>
      <c r="D121" t="s">
        <v>103</v>
      </c>
      <c r="E121" t="s">
        <v>126</v>
      </c>
      <c r="F121" t="s">
        <v>1572</v>
      </c>
      <c r="G121" t="s">
        <v>948</v>
      </c>
      <c r="H121" t="s">
        <v>105</v>
      </c>
      <c r="I121" s="76">
        <v>132912</v>
      </c>
      <c r="J121" s="76">
        <v>4735</v>
      </c>
      <c r="K121" s="76">
        <v>6293.3832000000002</v>
      </c>
      <c r="L121" s="76">
        <v>1.32</v>
      </c>
      <c r="M121" s="76">
        <v>0.35</v>
      </c>
      <c r="N121" s="76">
        <v>0.06</v>
      </c>
    </row>
    <row r="122" spans="2:14">
      <c r="B122" t="s">
        <v>1573</v>
      </c>
      <c r="C122" t="s">
        <v>1574</v>
      </c>
      <c r="D122" t="s">
        <v>103</v>
      </c>
      <c r="E122" t="s">
        <v>126</v>
      </c>
      <c r="F122" t="s">
        <v>1575</v>
      </c>
      <c r="G122" t="s">
        <v>948</v>
      </c>
      <c r="H122" t="s">
        <v>105</v>
      </c>
      <c r="I122" s="76">
        <v>210681</v>
      </c>
      <c r="J122" s="76">
        <v>1721</v>
      </c>
      <c r="K122" s="76">
        <v>3625.8200099999999</v>
      </c>
      <c r="L122" s="76">
        <v>1.46</v>
      </c>
      <c r="M122" s="76">
        <v>0.2</v>
      </c>
      <c r="N122" s="76">
        <v>0.03</v>
      </c>
    </row>
    <row r="123" spans="2:14">
      <c r="B123" t="s">
        <v>1576</v>
      </c>
      <c r="C123" t="s">
        <v>1577</v>
      </c>
      <c r="D123" t="s">
        <v>103</v>
      </c>
      <c r="E123" t="s">
        <v>126</v>
      </c>
      <c r="F123" t="s">
        <v>1578</v>
      </c>
      <c r="G123" t="s">
        <v>948</v>
      </c>
      <c r="H123" t="s">
        <v>105</v>
      </c>
      <c r="I123" s="76">
        <v>288716</v>
      </c>
      <c r="J123" s="76">
        <v>1020</v>
      </c>
      <c r="K123" s="76">
        <v>2944.9032000000002</v>
      </c>
      <c r="L123" s="76">
        <v>0.73</v>
      </c>
      <c r="M123" s="76">
        <v>0.17</v>
      </c>
      <c r="N123" s="76">
        <v>0.03</v>
      </c>
    </row>
    <row r="124" spans="2:14">
      <c r="B124" t="s">
        <v>1579</v>
      </c>
      <c r="C124" t="s">
        <v>1580</v>
      </c>
      <c r="D124" t="s">
        <v>103</v>
      </c>
      <c r="E124" t="s">
        <v>126</v>
      </c>
      <c r="F124" t="s">
        <v>1581</v>
      </c>
      <c r="G124" t="s">
        <v>948</v>
      </c>
      <c r="H124" t="s">
        <v>105</v>
      </c>
      <c r="I124" s="76">
        <v>177660</v>
      </c>
      <c r="J124" s="76">
        <v>171.4</v>
      </c>
      <c r="K124" s="76">
        <v>304.50923999999998</v>
      </c>
      <c r="L124" s="76">
        <v>0.12</v>
      </c>
      <c r="M124" s="76">
        <v>0.02</v>
      </c>
      <c r="N124" s="76">
        <v>0</v>
      </c>
    </row>
    <row r="125" spans="2:14">
      <c r="B125" t="s">
        <v>1582</v>
      </c>
      <c r="C125" t="s">
        <v>1583</v>
      </c>
      <c r="D125" t="s">
        <v>103</v>
      </c>
      <c r="E125" t="s">
        <v>126</v>
      </c>
      <c r="F125" t="s">
        <v>1584</v>
      </c>
      <c r="G125" t="s">
        <v>948</v>
      </c>
      <c r="H125" t="s">
        <v>105</v>
      </c>
      <c r="I125" s="76">
        <v>14878</v>
      </c>
      <c r="J125" s="76">
        <v>810</v>
      </c>
      <c r="K125" s="76">
        <v>120.51179999999999</v>
      </c>
      <c r="L125" s="76">
        <v>0.16</v>
      </c>
      <c r="M125" s="76">
        <v>0.01</v>
      </c>
      <c r="N125" s="76">
        <v>0</v>
      </c>
    </row>
    <row r="126" spans="2:14">
      <c r="B126" t="s">
        <v>1585</v>
      </c>
      <c r="C126" t="s">
        <v>1586</v>
      </c>
      <c r="D126" t="s">
        <v>103</v>
      </c>
      <c r="E126" t="s">
        <v>126</v>
      </c>
      <c r="F126" t="s">
        <v>1587</v>
      </c>
      <c r="G126" t="s">
        <v>996</v>
      </c>
      <c r="H126" t="s">
        <v>105</v>
      </c>
      <c r="I126" s="76">
        <v>11218</v>
      </c>
      <c r="J126" s="76">
        <v>2395</v>
      </c>
      <c r="K126" s="76">
        <v>268.67110000000002</v>
      </c>
      <c r="L126" s="76">
        <v>0.64</v>
      </c>
      <c r="M126" s="76">
        <v>0.02</v>
      </c>
      <c r="N126" s="76">
        <v>0</v>
      </c>
    </row>
    <row r="127" spans="2:14">
      <c r="B127" t="s">
        <v>1588</v>
      </c>
      <c r="C127" t="s">
        <v>1589</v>
      </c>
      <c r="D127" t="s">
        <v>103</v>
      </c>
      <c r="E127" t="s">
        <v>126</v>
      </c>
      <c r="F127" t="s">
        <v>1590</v>
      </c>
      <c r="G127" t="s">
        <v>996</v>
      </c>
      <c r="H127" t="s">
        <v>105</v>
      </c>
      <c r="I127" s="76">
        <v>24671</v>
      </c>
      <c r="J127" s="76">
        <v>1552</v>
      </c>
      <c r="K127" s="76">
        <v>382.89391999999998</v>
      </c>
      <c r="L127" s="76">
        <v>0.2</v>
      </c>
      <c r="M127" s="76">
        <v>0.02</v>
      </c>
      <c r="N127" s="76">
        <v>0</v>
      </c>
    </row>
    <row r="128" spans="2:14">
      <c r="B128" t="s">
        <v>1591</v>
      </c>
      <c r="C128" t="s">
        <v>1592</v>
      </c>
      <c r="D128" t="s">
        <v>103</v>
      </c>
      <c r="E128" t="s">
        <v>126</v>
      </c>
      <c r="F128" t="s">
        <v>1593</v>
      </c>
      <c r="G128" t="s">
        <v>996</v>
      </c>
      <c r="H128" t="s">
        <v>105</v>
      </c>
      <c r="I128" s="76">
        <v>998603</v>
      </c>
      <c r="J128" s="76">
        <v>34.799999999999997</v>
      </c>
      <c r="K128" s="76">
        <v>347.51384400000001</v>
      </c>
      <c r="L128" s="76">
        <v>0.31</v>
      </c>
      <c r="M128" s="76">
        <v>0.02</v>
      </c>
      <c r="N128" s="76">
        <v>0</v>
      </c>
    </row>
    <row r="129" spans="2:14">
      <c r="B129" t="s">
        <v>1594</v>
      </c>
      <c r="C129" t="s">
        <v>1595</v>
      </c>
      <c r="D129" t="s">
        <v>103</v>
      </c>
      <c r="E129" t="s">
        <v>126</v>
      </c>
      <c r="F129" t="s">
        <v>846</v>
      </c>
      <c r="G129" t="s">
        <v>430</v>
      </c>
      <c r="H129" t="s">
        <v>105</v>
      </c>
      <c r="I129" s="76">
        <v>0.28000000000000003</v>
      </c>
      <c r="J129" s="76">
        <v>32.5</v>
      </c>
      <c r="K129" s="76">
        <v>9.1000000000000003E-5</v>
      </c>
      <c r="L129" s="76">
        <v>0</v>
      </c>
      <c r="M129" s="76">
        <v>0</v>
      </c>
      <c r="N129" s="76">
        <v>0</v>
      </c>
    </row>
    <row r="130" spans="2:14">
      <c r="B130" t="s">
        <v>1596</v>
      </c>
      <c r="C130" t="s">
        <v>1597</v>
      </c>
      <c r="D130" t="s">
        <v>103</v>
      </c>
      <c r="E130" t="s">
        <v>126</v>
      </c>
      <c r="F130" t="s">
        <v>827</v>
      </c>
      <c r="G130" t="s">
        <v>430</v>
      </c>
      <c r="H130" t="s">
        <v>105</v>
      </c>
      <c r="I130" s="76">
        <v>5610.38</v>
      </c>
      <c r="J130" s="76">
        <v>477.4</v>
      </c>
      <c r="K130" s="76">
        <v>26.783954120000001</v>
      </c>
      <c r="L130" s="76">
        <v>0.08</v>
      </c>
      <c r="M130" s="76">
        <v>0</v>
      </c>
      <c r="N130" s="76">
        <v>0</v>
      </c>
    </row>
    <row r="131" spans="2:14">
      <c r="B131" t="s">
        <v>1598</v>
      </c>
      <c r="C131" t="s">
        <v>1599</v>
      </c>
      <c r="D131" t="s">
        <v>103</v>
      </c>
      <c r="E131" t="s">
        <v>126</v>
      </c>
      <c r="F131" t="s">
        <v>1600</v>
      </c>
      <c r="G131" t="s">
        <v>976</v>
      </c>
      <c r="H131" t="s">
        <v>105</v>
      </c>
      <c r="I131" s="76">
        <v>48204</v>
      </c>
      <c r="J131" s="76">
        <v>5407</v>
      </c>
      <c r="K131" s="76">
        <v>2606.3902800000001</v>
      </c>
      <c r="L131" s="76">
        <v>0.46</v>
      </c>
      <c r="M131" s="76">
        <v>0.15</v>
      </c>
      <c r="N131" s="76">
        <v>0.02</v>
      </c>
    </row>
    <row r="132" spans="2:14">
      <c r="B132" t="s">
        <v>1601</v>
      </c>
      <c r="C132" t="s">
        <v>1602</v>
      </c>
      <c r="D132" t="s">
        <v>103</v>
      </c>
      <c r="E132" t="s">
        <v>126</v>
      </c>
      <c r="F132" t="s">
        <v>1603</v>
      </c>
      <c r="G132" t="s">
        <v>130</v>
      </c>
      <c r="H132" t="s">
        <v>105</v>
      </c>
      <c r="I132" s="76">
        <v>185690</v>
      </c>
      <c r="J132" s="76">
        <v>680.2</v>
      </c>
      <c r="K132" s="76">
        <v>1263.0633800000001</v>
      </c>
      <c r="L132" s="76">
        <v>0.34</v>
      </c>
      <c r="M132" s="76">
        <v>7.0000000000000007E-2</v>
      </c>
      <c r="N132" s="76">
        <v>0.01</v>
      </c>
    </row>
    <row r="133" spans="2:14">
      <c r="B133" t="s">
        <v>1604</v>
      </c>
      <c r="C133" t="s">
        <v>1605</v>
      </c>
      <c r="D133" t="s">
        <v>103</v>
      </c>
      <c r="E133" t="s">
        <v>126</v>
      </c>
      <c r="F133" t="s">
        <v>1606</v>
      </c>
      <c r="G133" t="s">
        <v>130</v>
      </c>
      <c r="H133" t="s">
        <v>105</v>
      </c>
      <c r="I133" s="76">
        <v>137266</v>
      </c>
      <c r="J133" s="76">
        <v>2695</v>
      </c>
      <c r="K133" s="76">
        <v>3699.3186999999998</v>
      </c>
      <c r="L133" s="76">
        <v>1.03</v>
      </c>
      <c r="M133" s="76">
        <v>0.21</v>
      </c>
      <c r="N133" s="76">
        <v>0.03</v>
      </c>
    </row>
    <row r="134" spans="2:14">
      <c r="B134" t="s">
        <v>1607</v>
      </c>
      <c r="C134" t="s">
        <v>1608</v>
      </c>
      <c r="D134" t="s">
        <v>103</v>
      </c>
      <c r="E134" t="s">
        <v>126</v>
      </c>
      <c r="F134" t="s">
        <v>1609</v>
      </c>
      <c r="G134" t="s">
        <v>130</v>
      </c>
      <c r="H134" t="s">
        <v>105</v>
      </c>
      <c r="I134" s="76">
        <v>74160</v>
      </c>
      <c r="J134" s="76">
        <v>2170</v>
      </c>
      <c r="K134" s="76">
        <v>1609.2719999999999</v>
      </c>
      <c r="L134" s="76">
        <v>1.03</v>
      </c>
      <c r="M134" s="76">
        <v>0.09</v>
      </c>
      <c r="N134" s="76">
        <v>0.01</v>
      </c>
    </row>
    <row r="135" spans="2:14">
      <c r="B135" t="s">
        <v>1610</v>
      </c>
      <c r="C135" t="s">
        <v>1611</v>
      </c>
      <c r="D135" t="s">
        <v>103</v>
      </c>
      <c r="E135" t="s">
        <v>126</v>
      </c>
      <c r="F135" t="s">
        <v>1612</v>
      </c>
      <c r="G135" t="s">
        <v>130</v>
      </c>
      <c r="H135" t="s">
        <v>105</v>
      </c>
      <c r="I135" s="76">
        <v>115724</v>
      </c>
      <c r="J135" s="76">
        <v>814.2</v>
      </c>
      <c r="K135" s="76">
        <v>942.22480800000005</v>
      </c>
      <c r="L135" s="76">
        <v>1</v>
      </c>
      <c r="M135" s="76">
        <v>0.05</v>
      </c>
      <c r="N135" s="76">
        <v>0.01</v>
      </c>
    </row>
    <row r="136" spans="2:14">
      <c r="B136" t="s">
        <v>1613</v>
      </c>
      <c r="C136" t="s">
        <v>1614</v>
      </c>
      <c r="D136" t="s">
        <v>103</v>
      </c>
      <c r="E136" t="s">
        <v>126</v>
      </c>
      <c r="F136" t="s">
        <v>1615</v>
      </c>
      <c r="G136" t="s">
        <v>132</v>
      </c>
      <c r="H136" t="s">
        <v>105</v>
      </c>
      <c r="I136" s="76">
        <v>38839</v>
      </c>
      <c r="J136" s="76">
        <v>1893</v>
      </c>
      <c r="K136" s="76">
        <v>735.22226999999998</v>
      </c>
      <c r="L136" s="76">
        <v>0.11</v>
      </c>
      <c r="M136" s="76">
        <v>0.04</v>
      </c>
      <c r="N136" s="76">
        <v>0.01</v>
      </c>
    </row>
    <row r="137" spans="2:14">
      <c r="B137" t="s">
        <v>1616</v>
      </c>
      <c r="C137" t="s">
        <v>1617</v>
      </c>
      <c r="D137" t="s">
        <v>103</v>
      </c>
      <c r="E137" t="s">
        <v>126</v>
      </c>
      <c r="F137" t="s">
        <v>1618</v>
      </c>
      <c r="G137" t="s">
        <v>135</v>
      </c>
      <c r="H137" t="s">
        <v>105</v>
      </c>
      <c r="I137" s="76">
        <v>24456</v>
      </c>
      <c r="J137" s="76">
        <v>1696</v>
      </c>
      <c r="K137" s="76">
        <v>414.77375999999998</v>
      </c>
      <c r="L137" s="76">
        <v>0.26</v>
      </c>
      <c r="M137" s="76">
        <v>0.02</v>
      </c>
      <c r="N137" s="76">
        <v>0</v>
      </c>
    </row>
    <row r="138" spans="2:14">
      <c r="B138" s="77" t="s">
        <v>1619</v>
      </c>
      <c r="E138" s="16"/>
      <c r="F138" s="16"/>
      <c r="G138" s="16"/>
      <c r="I138" s="78">
        <v>0</v>
      </c>
      <c r="K138" s="78">
        <v>0</v>
      </c>
      <c r="M138" s="78">
        <v>0</v>
      </c>
      <c r="N138" s="78">
        <v>0</v>
      </c>
    </row>
    <row r="139" spans="2:14">
      <c r="B139" t="s">
        <v>271</v>
      </c>
      <c r="C139" t="s">
        <v>271</v>
      </c>
      <c r="E139" s="16"/>
      <c r="F139" s="16"/>
      <c r="G139" t="s">
        <v>271</v>
      </c>
      <c r="H139" t="s">
        <v>271</v>
      </c>
      <c r="I139" s="76">
        <v>0</v>
      </c>
      <c r="J139" s="76">
        <v>0</v>
      </c>
      <c r="K139" s="76">
        <v>0</v>
      </c>
      <c r="L139" s="76">
        <v>0</v>
      </c>
      <c r="M139" s="76">
        <v>0</v>
      </c>
      <c r="N139" s="76">
        <v>0</v>
      </c>
    </row>
    <row r="140" spans="2:14">
      <c r="B140" s="77" t="s">
        <v>276</v>
      </c>
      <c r="E140" s="16"/>
      <c r="F140" s="16"/>
      <c r="G140" s="16"/>
      <c r="I140" s="78">
        <v>6602080</v>
      </c>
      <c r="K140" s="78">
        <v>459149.92923980864</v>
      </c>
      <c r="M140" s="78">
        <v>25.75</v>
      </c>
      <c r="N140" s="78">
        <v>4.17</v>
      </c>
    </row>
    <row r="141" spans="2:14">
      <c r="B141" s="77" t="s">
        <v>387</v>
      </c>
      <c r="E141" s="16"/>
      <c r="F141" s="16"/>
      <c r="G141" s="16"/>
      <c r="I141" s="78">
        <v>1914004</v>
      </c>
      <c r="K141" s="78">
        <v>154916.13555397501</v>
      </c>
      <c r="M141" s="78">
        <v>8.69</v>
      </c>
      <c r="N141" s="78">
        <v>1.41</v>
      </c>
    </row>
    <row r="142" spans="2:14">
      <c r="B142" t="s">
        <v>1620</v>
      </c>
      <c r="C142" t="s">
        <v>1621</v>
      </c>
      <c r="D142" t="s">
        <v>1248</v>
      </c>
      <c r="E142" t="s">
        <v>1073</v>
      </c>
      <c r="F142" t="s">
        <v>1622</v>
      </c>
      <c r="G142" t="s">
        <v>1105</v>
      </c>
      <c r="H142" t="s">
        <v>109</v>
      </c>
      <c r="I142" s="76">
        <v>73989</v>
      </c>
      <c r="J142" s="76">
        <v>1308</v>
      </c>
      <c r="K142" s="76">
        <v>3415.2819274799999</v>
      </c>
      <c r="L142" s="76">
        <v>0</v>
      </c>
      <c r="M142" s="76">
        <v>0.19</v>
      </c>
      <c r="N142" s="76">
        <v>0.03</v>
      </c>
    </row>
    <row r="143" spans="2:14">
      <c r="B143" t="s">
        <v>1623</v>
      </c>
      <c r="C143" t="s">
        <v>1624</v>
      </c>
      <c r="D143" t="s">
        <v>1248</v>
      </c>
      <c r="E143" t="s">
        <v>1073</v>
      </c>
      <c r="F143" t="s">
        <v>1625</v>
      </c>
      <c r="G143" t="s">
        <v>1626</v>
      </c>
      <c r="H143" t="s">
        <v>109</v>
      </c>
      <c r="I143" s="76">
        <v>363663</v>
      </c>
      <c r="J143" s="76">
        <v>3086</v>
      </c>
      <c r="K143" s="76">
        <v>39604.697195219997</v>
      </c>
      <c r="L143" s="76">
        <v>7.0000000000000007E-2</v>
      </c>
      <c r="M143" s="76">
        <v>2.2200000000000002</v>
      </c>
      <c r="N143" s="76">
        <v>0.36</v>
      </c>
    </row>
    <row r="144" spans="2:14">
      <c r="B144" t="s">
        <v>1627</v>
      </c>
      <c r="C144" t="s">
        <v>1628</v>
      </c>
      <c r="D144" t="s">
        <v>1248</v>
      </c>
      <c r="E144" t="s">
        <v>1073</v>
      </c>
      <c r="F144" t="s">
        <v>1629</v>
      </c>
      <c r="G144" t="s">
        <v>1252</v>
      </c>
      <c r="H144" t="s">
        <v>109</v>
      </c>
      <c r="I144" s="76">
        <v>42514</v>
      </c>
      <c r="J144" s="76">
        <v>2985</v>
      </c>
      <c r="K144" s="76">
        <v>4478.4523940999998</v>
      </c>
      <c r="L144" s="76">
        <v>0.12</v>
      </c>
      <c r="M144" s="76">
        <v>0.25</v>
      </c>
      <c r="N144" s="76">
        <v>0.04</v>
      </c>
    </row>
    <row r="145" spans="2:14">
      <c r="B145" t="s">
        <v>1630</v>
      </c>
      <c r="C145" t="s">
        <v>1631</v>
      </c>
      <c r="D145" t="s">
        <v>1248</v>
      </c>
      <c r="E145" t="s">
        <v>1073</v>
      </c>
      <c r="F145" t="s">
        <v>1084</v>
      </c>
      <c r="G145" t="s">
        <v>1252</v>
      </c>
      <c r="H145" t="s">
        <v>109</v>
      </c>
      <c r="I145" s="76">
        <v>228459</v>
      </c>
      <c r="J145" s="76">
        <v>444</v>
      </c>
      <c r="K145" s="76">
        <v>3579.6692408399999</v>
      </c>
      <c r="L145" s="76">
        <v>0.02</v>
      </c>
      <c r="M145" s="76">
        <v>0.2</v>
      </c>
      <c r="N145" s="76">
        <v>0.03</v>
      </c>
    </row>
    <row r="146" spans="2:14">
      <c r="B146" t="s">
        <v>1632</v>
      </c>
      <c r="C146" t="s">
        <v>1633</v>
      </c>
      <c r="D146" t="s">
        <v>1248</v>
      </c>
      <c r="E146" t="s">
        <v>1073</v>
      </c>
      <c r="F146" t="s">
        <v>1634</v>
      </c>
      <c r="G146" t="s">
        <v>1085</v>
      </c>
      <c r="H146" t="s">
        <v>109</v>
      </c>
      <c r="I146" s="76">
        <v>126631</v>
      </c>
      <c r="J146" s="76">
        <v>500</v>
      </c>
      <c r="K146" s="76">
        <v>2234.4039950000001</v>
      </c>
      <c r="L146" s="76">
        <v>0.57999999999999996</v>
      </c>
      <c r="M146" s="76">
        <v>0.13</v>
      </c>
      <c r="N146" s="76">
        <v>0.02</v>
      </c>
    </row>
    <row r="147" spans="2:14">
      <c r="B147" t="s">
        <v>1623</v>
      </c>
      <c r="C147" s="80" t="s">
        <v>1624</v>
      </c>
      <c r="D147" t="s">
        <v>1248</v>
      </c>
      <c r="E147" t="s">
        <v>1073</v>
      </c>
      <c r="F147" t="s">
        <v>1625</v>
      </c>
      <c r="G147" t="s">
        <v>1085</v>
      </c>
      <c r="H147" t="s">
        <v>109</v>
      </c>
      <c r="I147" s="76">
        <v>81750</v>
      </c>
      <c r="J147" s="76">
        <v>3086</v>
      </c>
      <c r="K147" s="76">
        <v>8902.9788449999996</v>
      </c>
      <c r="L147" s="76">
        <v>0.02</v>
      </c>
      <c r="M147" s="76">
        <v>0.5</v>
      </c>
      <c r="N147" s="76">
        <v>0.08</v>
      </c>
    </row>
    <row r="148" spans="2:14">
      <c r="B148" t="s">
        <v>1635</v>
      </c>
      <c r="C148" t="s">
        <v>1636</v>
      </c>
      <c r="D148" t="s">
        <v>1248</v>
      </c>
      <c r="E148" t="s">
        <v>1073</v>
      </c>
      <c r="F148" t="s">
        <v>1637</v>
      </c>
      <c r="G148" t="s">
        <v>1085</v>
      </c>
      <c r="H148" t="s">
        <v>109</v>
      </c>
      <c r="I148" s="76">
        <v>20208</v>
      </c>
      <c r="J148" s="76">
        <v>1005</v>
      </c>
      <c r="K148" s="76">
        <v>716.70602159999999</v>
      </c>
      <c r="L148" s="76">
        <v>0.12</v>
      </c>
      <c r="M148" s="76">
        <v>0.04</v>
      </c>
      <c r="N148" s="76">
        <v>0.01</v>
      </c>
    </row>
    <row r="149" spans="2:14">
      <c r="B149" t="s">
        <v>1638</v>
      </c>
      <c r="C149" t="s">
        <v>1639</v>
      </c>
      <c r="D149" t="s">
        <v>1248</v>
      </c>
      <c r="E149" t="s">
        <v>1073</v>
      </c>
      <c r="F149" t="s">
        <v>1640</v>
      </c>
      <c r="G149" t="s">
        <v>1085</v>
      </c>
      <c r="H149" t="s">
        <v>109</v>
      </c>
      <c r="I149" s="76">
        <v>22516</v>
      </c>
      <c r="J149" s="76">
        <v>575</v>
      </c>
      <c r="K149" s="76">
        <v>456.88904300000002</v>
      </c>
      <c r="L149" s="76">
        <v>0.08</v>
      </c>
      <c r="M149" s="76">
        <v>0.03</v>
      </c>
      <c r="N149" s="76">
        <v>0</v>
      </c>
    </row>
    <row r="150" spans="2:14">
      <c r="B150" t="s">
        <v>1641</v>
      </c>
      <c r="C150" t="s">
        <v>1642</v>
      </c>
      <c r="D150" t="s">
        <v>1248</v>
      </c>
      <c r="E150" t="s">
        <v>1073</v>
      </c>
      <c r="F150" t="s">
        <v>1643</v>
      </c>
      <c r="G150" t="s">
        <v>1085</v>
      </c>
      <c r="H150" t="s">
        <v>109</v>
      </c>
      <c r="I150" s="76">
        <v>36103</v>
      </c>
      <c r="J150" s="76">
        <v>905</v>
      </c>
      <c r="K150" s="76">
        <v>1153.03775735</v>
      </c>
      <c r="L150" s="76">
        <v>0.32</v>
      </c>
      <c r="M150" s="76">
        <v>0.06</v>
      </c>
      <c r="N150" s="76">
        <v>0.01</v>
      </c>
    </row>
    <row r="151" spans="2:14">
      <c r="B151" t="s">
        <v>1644</v>
      </c>
      <c r="C151" t="s">
        <v>1645</v>
      </c>
      <c r="D151" t="s">
        <v>1094</v>
      </c>
      <c r="E151" t="s">
        <v>1073</v>
      </c>
      <c r="F151" t="s">
        <v>1279</v>
      </c>
      <c r="G151" t="s">
        <v>1085</v>
      </c>
      <c r="H151" t="s">
        <v>109</v>
      </c>
      <c r="I151" s="76">
        <v>63131</v>
      </c>
      <c r="J151" s="76">
        <v>1716</v>
      </c>
      <c r="K151" s="76">
        <v>3823.0643708399998</v>
      </c>
      <c r="L151" s="76">
        <v>0.01</v>
      </c>
      <c r="M151" s="76">
        <v>0.21</v>
      </c>
      <c r="N151" s="76">
        <v>0.03</v>
      </c>
    </row>
    <row r="152" spans="2:14">
      <c r="B152" t="s">
        <v>1646</v>
      </c>
      <c r="C152" t="s">
        <v>1645</v>
      </c>
      <c r="D152" t="s">
        <v>1248</v>
      </c>
      <c r="E152" t="s">
        <v>1073</v>
      </c>
      <c r="F152" t="s">
        <v>1279</v>
      </c>
      <c r="G152" t="s">
        <v>1085</v>
      </c>
      <c r="H152" t="s">
        <v>109</v>
      </c>
      <c r="I152" s="76">
        <v>149209</v>
      </c>
      <c r="J152" s="76">
        <v>1716</v>
      </c>
      <c r="K152" s="76">
        <v>9035.7449067599991</v>
      </c>
      <c r="L152" s="76">
        <v>0.01</v>
      </c>
      <c r="M152" s="76">
        <v>0.51</v>
      </c>
      <c r="N152" s="76">
        <v>0.08</v>
      </c>
    </row>
    <row r="153" spans="2:14">
      <c r="B153" t="s">
        <v>1647</v>
      </c>
      <c r="C153" t="s">
        <v>1648</v>
      </c>
      <c r="D153" t="s">
        <v>1094</v>
      </c>
      <c r="E153" t="s">
        <v>1073</v>
      </c>
      <c r="F153" t="s">
        <v>1286</v>
      </c>
      <c r="G153" t="s">
        <v>1085</v>
      </c>
      <c r="H153" t="s">
        <v>109</v>
      </c>
      <c r="I153" s="76">
        <v>31174</v>
      </c>
      <c r="J153" s="76">
        <v>8320</v>
      </c>
      <c r="K153" s="76">
        <v>9153.0854271999997</v>
      </c>
      <c r="L153" s="76">
        <v>0.02</v>
      </c>
      <c r="M153" s="76">
        <v>0.51</v>
      </c>
      <c r="N153" s="76">
        <v>0.08</v>
      </c>
    </row>
    <row r="154" spans="2:14">
      <c r="B154" t="s">
        <v>1649</v>
      </c>
      <c r="C154" t="s">
        <v>1648</v>
      </c>
      <c r="D154" t="s">
        <v>1248</v>
      </c>
      <c r="E154" t="s">
        <v>1073</v>
      </c>
      <c r="F154" t="s">
        <v>1286</v>
      </c>
      <c r="G154" t="s">
        <v>1085</v>
      </c>
      <c r="H154" t="s">
        <v>109</v>
      </c>
      <c r="I154" s="76">
        <v>2653</v>
      </c>
      <c r="J154" s="76">
        <v>7492</v>
      </c>
      <c r="K154" s="76">
        <v>701.43378003999999</v>
      </c>
      <c r="L154" s="76">
        <v>0</v>
      </c>
      <c r="M154" s="76">
        <v>0.04</v>
      </c>
      <c r="N154" s="76">
        <v>0.01</v>
      </c>
    </row>
    <row r="155" spans="2:14">
      <c r="B155" t="s">
        <v>1650</v>
      </c>
      <c r="C155" t="s">
        <v>1651</v>
      </c>
      <c r="D155" t="s">
        <v>1248</v>
      </c>
      <c r="E155" t="s">
        <v>1073</v>
      </c>
      <c r="F155" t="s">
        <v>1371</v>
      </c>
      <c r="G155" t="s">
        <v>1085</v>
      </c>
      <c r="H155" t="s">
        <v>109</v>
      </c>
      <c r="I155" s="76">
        <v>13711</v>
      </c>
      <c r="J155" s="76">
        <v>480</v>
      </c>
      <c r="K155" s="76">
        <v>232.2533712</v>
      </c>
      <c r="L155" s="76">
        <v>0.04</v>
      </c>
      <c r="M155" s="76">
        <v>0.01</v>
      </c>
      <c r="N155" s="76">
        <v>0</v>
      </c>
    </row>
    <row r="156" spans="2:14">
      <c r="B156" t="s">
        <v>1652</v>
      </c>
      <c r="C156" t="s">
        <v>1653</v>
      </c>
      <c r="D156" t="s">
        <v>1248</v>
      </c>
      <c r="E156" t="s">
        <v>1073</v>
      </c>
      <c r="F156" t="s">
        <v>827</v>
      </c>
      <c r="G156" t="s">
        <v>1266</v>
      </c>
      <c r="H156" t="s">
        <v>116</v>
      </c>
      <c r="I156" s="76">
        <v>16383</v>
      </c>
      <c r="J156" s="76">
        <v>115</v>
      </c>
      <c r="K156" s="76">
        <v>89.222719065000007</v>
      </c>
      <c r="L156" s="76">
        <v>0.24</v>
      </c>
      <c r="M156" s="76">
        <v>0.01</v>
      </c>
      <c r="N156" s="76">
        <v>0</v>
      </c>
    </row>
    <row r="157" spans="2:14">
      <c r="B157" t="s">
        <v>1654</v>
      </c>
      <c r="C157" t="s">
        <v>1655</v>
      </c>
      <c r="D157" t="s">
        <v>1248</v>
      </c>
      <c r="E157" t="s">
        <v>1073</v>
      </c>
      <c r="F157" t="s">
        <v>1317</v>
      </c>
      <c r="G157" t="s">
        <v>1656</v>
      </c>
      <c r="H157" t="s">
        <v>109</v>
      </c>
      <c r="I157" s="76">
        <v>63428</v>
      </c>
      <c r="J157" s="76">
        <v>3077</v>
      </c>
      <c r="K157" s="76">
        <v>6887.4771672400002</v>
      </c>
      <c r="L157" s="76">
        <v>7.0000000000000007E-2</v>
      </c>
      <c r="M157" s="76">
        <v>0.39</v>
      </c>
      <c r="N157" s="76">
        <v>0.06</v>
      </c>
    </row>
    <row r="158" spans="2:14">
      <c r="B158" t="s">
        <v>1657</v>
      </c>
      <c r="C158" t="s">
        <v>1658</v>
      </c>
      <c r="D158" t="s">
        <v>1248</v>
      </c>
      <c r="E158" t="s">
        <v>1073</v>
      </c>
      <c r="F158" t="s">
        <v>1659</v>
      </c>
      <c r="G158" t="s">
        <v>1656</v>
      </c>
      <c r="H158" t="s">
        <v>109</v>
      </c>
      <c r="I158" s="76">
        <v>3793</v>
      </c>
      <c r="J158" s="76">
        <v>4770</v>
      </c>
      <c r="K158" s="76">
        <v>638.48820690000002</v>
      </c>
      <c r="L158" s="76">
        <v>0.01</v>
      </c>
      <c r="M158" s="76">
        <v>0.04</v>
      </c>
      <c r="N158" s="76">
        <v>0.01</v>
      </c>
    </row>
    <row r="159" spans="2:14">
      <c r="B159" t="s">
        <v>1657</v>
      </c>
      <c r="C159" t="s">
        <v>1658</v>
      </c>
      <c r="D159" t="s">
        <v>1248</v>
      </c>
      <c r="E159" t="s">
        <v>1073</v>
      </c>
      <c r="F159" t="s">
        <v>1659</v>
      </c>
      <c r="G159" t="s">
        <v>1656</v>
      </c>
      <c r="H159" t="s">
        <v>109</v>
      </c>
      <c r="I159" s="76">
        <v>20380</v>
      </c>
      <c r="J159" s="76">
        <v>4770</v>
      </c>
      <c r="K159" s="76">
        <v>3430.632654</v>
      </c>
      <c r="L159" s="76">
        <v>0.04</v>
      </c>
      <c r="M159" s="76">
        <v>0.19</v>
      </c>
      <c r="N159" s="76">
        <v>0.03</v>
      </c>
    </row>
    <row r="160" spans="2:14">
      <c r="B160" t="s">
        <v>1660</v>
      </c>
      <c r="C160" t="s">
        <v>1661</v>
      </c>
      <c r="D160" t="s">
        <v>1248</v>
      </c>
      <c r="E160" t="s">
        <v>1073</v>
      </c>
      <c r="F160" t="s">
        <v>1408</v>
      </c>
      <c r="G160" t="s">
        <v>1656</v>
      </c>
      <c r="H160" t="s">
        <v>109</v>
      </c>
      <c r="I160" s="76">
        <v>61</v>
      </c>
      <c r="J160" s="76">
        <v>2734</v>
      </c>
      <c r="K160" s="76">
        <v>5.8854544600000001</v>
      </c>
      <c r="L160" s="76">
        <v>0</v>
      </c>
      <c r="M160" s="76">
        <v>0</v>
      </c>
      <c r="N160" s="76">
        <v>0</v>
      </c>
    </row>
    <row r="161" spans="2:14">
      <c r="B161" t="s">
        <v>1662</v>
      </c>
      <c r="C161" t="s">
        <v>1663</v>
      </c>
      <c r="D161" t="s">
        <v>1248</v>
      </c>
      <c r="E161" t="s">
        <v>1073</v>
      </c>
      <c r="F161" t="s">
        <v>1664</v>
      </c>
      <c r="G161" t="s">
        <v>1131</v>
      </c>
      <c r="H161" t="s">
        <v>109</v>
      </c>
      <c r="I161" s="76">
        <v>39766</v>
      </c>
      <c r="J161" s="76">
        <v>6417</v>
      </c>
      <c r="K161" s="76">
        <v>9005.2465123799993</v>
      </c>
      <c r="L161" s="76">
        <v>0.03</v>
      </c>
      <c r="M161" s="76">
        <v>0.5</v>
      </c>
      <c r="N161" s="76">
        <v>0.08</v>
      </c>
    </row>
    <row r="162" spans="2:14">
      <c r="B162" t="s">
        <v>1665</v>
      </c>
      <c r="C162" t="s">
        <v>1666</v>
      </c>
      <c r="D162" t="s">
        <v>1248</v>
      </c>
      <c r="E162" t="s">
        <v>1073</v>
      </c>
      <c r="F162" t="s">
        <v>1667</v>
      </c>
      <c r="G162" t="s">
        <v>1131</v>
      </c>
      <c r="H162" t="s">
        <v>109</v>
      </c>
      <c r="I162" s="76">
        <v>28650</v>
      </c>
      <c r="J162" s="76">
        <v>4225</v>
      </c>
      <c r="K162" s="76">
        <v>4271.7221625000002</v>
      </c>
      <c r="L162" s="76">
        <v>0.05</v>
      </c>
      <c r="M162" s="76">
        <v>0.24</v>
      </c>
      <c r="N162" s="76">
        <v>0.04</v>
      </c>
    </row>
    <row r="163" spans="2:14">
      <c r="B163" t="s">
        <v>1668</v>
      </c>
      <c r="C163" t="s">
        <v>1669</v>
      </c>
      <c r="D163" t="s">
        <v>1248</v>
      </c>
      <c r="E163" t="s">
        <v>1073</v>
      </c>
      <c r="F163" t="s">
        <v>1670</v>
      </c>
      <c r="G163" t="s">
        <v>1131</v>
      </c>
      <c r="H163" t="s">
        <v>109</v>
      </c>
      <c r="I163" s="76">
        <v>19894</v>
      </c>
      <c r="J163" s="76">
        <v>7060</v>
      </c>
      <c r="K163" s="76">
        <v>4956.5383756000001</v>
      </c>
      <c r="L163" s="76">
        <v>0.05</v>
      </c>
      <c r="M163" s="76">
        <v>0.28000000000000003</v>
      </c>
      <c r="N163" s="76">
        <v>0.04</v>
      </c>
    </row>
    <row r="164" spans="2:14">
      <c r="B164" t="s">
        <v>1671</v>
      </c>
      <c r="C164" t="s">
        <v>1672</v>
      </c>
      <c r="D164" t="s">
        <v>1248</v>
      </c>
      <c r="E164" t="s">
        <v>1073</v>
      </c>
      <c r="F164" t="s">
        <v>1673</v>
      </c>
      <c r="G164" t="s">
        <v>1131</v>
      </c>
      <c r="H164" t="s">
        <v>109</v>
      </c>
      <c r="I164" s="76">
        <v>73060</v>
      </c>
      <c r="J164" s="76">
        <v>115</v>
      </c>
      <c r="K164" s="76">
        <v>296.50305100000003</v>
      </c>
      <c r="L164" s="76">
        <v>0.09</v>
      </c>
      <c r="M164" s="76">
        <v>0.02</v>
      </c>
      <c r="N164" s="76">
        <v>0</v>
      </c>
    </row>
    <row r="165" spans="2:14">
      <c r="B165" t="s">
        <v>1674</v>
      </c>
      <c r="C165" t="s">
        <v>1675</v>
      </c>
      <c r="D165" t="s">
        <v>1248</v>
      </c>
      <c r="E165" t="s">
        <v>1073</v>
      </c>
      <c r="F165" t="s">
        <v>1676</v>
      </c>
      <c r="G165" t="s">
        <v>1131</v>
      </c>
      <c r="H165" t="s">
        <v>109</v>
      </c>
      <c r="I165" s="76">
        <v>24378</v>
      </c>
      <c r="J165" s="76">
        <v>11237</v>
      </c>
      <c r="K165" s="76">
        <v>9667.1868299399994</v>
      </c>
      <c r="L165" s="76">
        <v>0.01</v>
      </c>
      <c r="M165" s="76">
        <v>0.54</v>
      </c>
      <c r="N165" s="76">
        <v>0.09</v>
      </c>
    </row>
    <row r="166" spans="2:14">
      <c r="B166" t="s">
        <v>1677</v>
      </c>
      <c r="C166" t="s">
        <v>1678</v>
      </c>
      <c r="D166" t="s">
        <v>1248</v>
      </c>
      <c r="E166" t="s">
        <v>1073</v>
      </c>
      <c r="F166" t="s">
        <v>1679</v>
      </c>
      <c r="G166" t="s">
        <v>1680</v>
      </c>
      <c r="H166" t="s">
        <v>109</v>
      </c>
      <c r="I166" s="76">
        <v>46016</v>
      </c>
      <c r="J166" s="76">
        <v>1505</v>
      </c>
      <c r="K166" s="76">
        <v>2443.9764832000001</v>
      </c>
      <c r="L166" s="76">
        <v>0.14000000000000001</v>
      </c>
      <c r="M166" s="76">
        <v>0.14000000000000001</v>
      </c>
      <c r="N166" s="76">
        <v>0.02</v>
      </c>
    </row>
    <row r="167" spans="2:14">
      <c r="B167" t="s">
        <v>1681</v>
      </c>
      <c r="C167" t="s">
        <v>1682</v>
      </c>
      <c r="D167" t="s">
        <v>1248</v>
      </c>
      <c r="E167" t="s">
        <v>1073</v>
      </c>
      <c r="F167" t="s">
        <v>1683</v>
      </c>
      <c r="G167" t="s">
        <v>1680</v>
      </c>
      <c r="H167" t="s">
        <v>109</v>
      </c>
      <c r="I167" s="76">
        <v>29001</v>
      </c>
      <c r="J167" s="76">
        <v>4204</v>
      </c>
      <c r="K167" s="76">
        <v>4302.5639991600001</v>
      </c>
      <c r="L167" s="76">
        <v>0</v>
      </c>
      <c r="M167" s="76">
        <v>0.24</v>
      </c>
      <c r="N167" s="76">
        <v>0.04</v>
      </c>
    </row>
    <row r="168" spans="2:14">
      <c r="B168" t="s">
        <v>1684</v>
      </c>
      <c r="C168" t="s">
        <v>1685</v>
      </c>
      <c r="D168" t="s">
        <v>1248</v>
      </c>
      <c r="E168" t="s">
        <v>1073</v>
      </c>
      <c r="F168" t="s">
        <v>1686</v>
      </c>
      <c r="G168" t="s">
        <v>1680</v>
      </c>
      <c r="H168" t="s">
        <v>109</v>
      </c>
      <c r="I168" s="76">
        <v>-2116</v>
      </c>
      <c r="J168" s="76">
        <v>3535</v>
      </c>
      <c r="K168" s="76">
        <v>-263.97131739999998</v>
      </c>
      <c r="L168" s="76">
        <v>0</v>
      </c>
      <c r="M168" s="76">
        <v>-0.01</v>
      </c>
      <c r="N168" s="76">
        <v>0</v>
      </c>
    </row>
    <row r="169" spans="2:14">
      <c r="B169" t="s">
        <v>1687</v>
      </c>
      <c r="C169" t="s">
        <v>1688</v>
      </c>
      <c r="D169" t="s">
        <v>1248</v>
      </c>
      <c r="E169" t="s">
        <v>1073</v>
      </c>
      <c r="F169" t="s">
        <v>1686</v>
      </c>
      <c r="G169" t="s">
        <v>1680</v>
      </c>
      <c r="H169" t="s">
        <v>109</v>
      </c>
      <c r="I169" s="76">
        <v>30345</v>
      </c>
      <c r="J169" s="76">
        <v>3535</v>
      </c>
      <c r="K169" s="76">
        <v>3785.54330175</v>
      </c>
      <c r="L169" s="76">
        <v>0.13</v>
      </c>
      <c r="M169" s="76">
        <v>0.21</v>
      </c>
      <c r="N169" s="76">
        <v>0.03</v>
      </c>
    </row>
    <row r="170" spans="2:14">
      <c r="B170" t="s">
        <v>1689</v>
      </c>
      <c r="C170" t="s">
        <v>1655</v>
      </c>
      <c r="D170" t="s">
        <v>103</v>
      </c>
      <c r="E170" t="s">
        <v>1073</v>
      </c>
      <c r="F170" t="s">
        <v>1317</v>
      </c>
      <c r="G170" t="s">
        <v>1680</v>
      </c>
      <c r="H170" t="s">
        <v>109</v>
      </c>
      <c r="I170" s="76">
        <v>35048</v>
      </c>
      <c r="J170" s="76">
        <v>3077</v>
      </c>
      <c r="K170" s="76">
        <v>3805.7687418400001</v>
      </c>
      <c r="L170" s="76">
        <v>0</v>
      </c>
      <c r="M170" s="76">
        <v>0.21</v>
      </c>
      <c r="N170" s="76">
        <v>0.03</v>
      </c>
    </row>
    <row r="171" spans="2:14">
      <c r="B171" t="s">
        <v>1690</v>
      </c>
      <c r="C171" t="s">
        <v>1691</v>
      </c>
      <c r="D171" t="s">
        <v>1248</v>
      </c>
      <c r="E171" t="s">
        <v>1073</v>
      </c>
      <c r="F171" t="s">
        <v>1461</v>
      </c>
      <c r="G171" t="s">
        <v>1680</v>
      </c>
      <c r="H171" t="s">
        <v>109</v>
      </c>
      <c r="I171" s="76">
        <v>37436</v>
      </c>
      <c r="J171" s="76">
        <v>205</v>
      </c>
      <c r="K171" s="76">
        <v>270.82887019999998</v>
      </c>
      <c r="L171" s="76">
        <v>0.05</v>
      </c>
      <c r="M171" s="76">
        <v>0.02</v>
      </c>
      <c r="N171" s="76">
        <v>0</v>
      </c>
    </row>
    <row r="172" spans="2:14">
      <c r="B172" t="s">
        <v>1692</v>
      </c>
      <c r="C172" t="s">
        <v>1693</v>
      </c>
      <c r="D172" t="s">
        <v>1248</v>
      </c>
      <c r="E172" t="s">
        <v>1073</v>
      </c>
      <c r="F172" t="s">
        <v>1615</v>
      </c>
      <c r="G172" t="s">
        <v>1140</v>
      </c>
      <c r="H172" t="s">
        <v>109</v>
      </c>
      <c r="I172" s="76">
        <v>134750</v>
      </c>
      <c r="J172" s="76">
        <v>534</v>
      </c>
      <c r="K172" s="76">
        <v>2539.344885</v>
      </c>
      <c r="L172" s="76">
        <v>0.4</v>
      </c>
      <c r="M172" s="76">
        <v>0.14000000000000001</v>
      </c>
      <c r="N172" s="76">
        <v>0.02</v>
      </c>
    </row>
    <row r="173" spans="2:14">
      <c r="B173" t="s">
        <v>1694</v>
      </c>
      <c r="C173" t="s">
        <v>1695</v>
      </c>
      <c r="D173" t="s">
        <v>1248</v>
      </c>
      <c r="E173" t="s">
        <v>1073</v>
      </c>
      <c r="F173" t="s">
        <v>1345</v>
      </c>
      <c r="G173" t="s">
        <v>1140</v>
      </c>
      <c r="H173" t="s">
        <v>109</v>
      </c>
      <c r="I173" s="76">
        <v>19215</v>
      </c>
      <c r="J173" s="76">
        <v>8011</v>
      </c>
      <c r="K173" s="76">
        <v>5432.23787085</v>
      </c>
      <c r="L173" s="76">
        <v>0.03</v>
      </c>
      <c r="M173" s="76">
        <v>0.3</v>
      </c>
      <c r="N173" s="76">
        <v>0.05</v>
      </c>
    </row>
    <row r="174" spans="2:14">
      <c r="B174" t="s">
        <v>1696</v>
      </c>
      <c r="C174" t="s">
        <v>1697</v>
      </c>
      <c r="D174" t="s">
        <v>1248</v>
      </c>
      <c r="E174" t="s">
        <v>1073</v>
      </c>
      <c r="F174" t="s">
        <v>1698</v>
      </c>
      <c r="G174" t="s">
        <v>1113</v>
      </c>
      <c r="H174" t="s">
        <v>109</v>
      </c>
      <c r="I174" s="76">
        <v>23091</v>
      </c>
      <c r="J174" s="76">
        <v>2880</v>
      </c>
      <c r="K174" s="76">
        <v>2346.8584031999999</v>
      </c>
      <c r="L174" s="76">
        <v>0.06</v>
      </c>
      <c r="M174" s="76">
        <v>0.13</v>
      </c>
      <c r="N174" s="76">
        <v>0.02</v>
      </c>
    </row>
    <row r="175" spans="2:14">
      <c r="B175" t="s">
        <v>1699</v>
      </c>
      <c r="C175" t="s">
        <v>1700</v>
      </c>
      <c r="D175" t="s">
        <v>1248</v>
      </c>
      <c r="E175" t="s">
        <v>1073</v>
      </c>
      <c r="F175" t="s">
        <v>1342</v>
      </c>
      <c r="G175" t="s">
        <v>1113</v>
      </c>
      <c r="H175" t="s">
        <v>109</v>
      </c>
      <c r="I175" s="76">
        <v>19672</v>
      </c>
      <c r="J175" s="76">
        <v>6341</v>
      </c>
      <c r="K175" s="76">
        <v>4402.0799640799996</v>
      </c>
      <c r="L175" s="76">
        <v>0.04</v>
      </c>
      <c r="M175" s="76">
        <v>0.25</v>
      </c>
      <c r="N175" s="76">
        <v>0.04</v>
      </c>
    </row>
    <row r="176" spans="2:14">
      <c r="B176" t="s">
        <v>1701</v>
      </c>
      <c r="C176" t="s">
        <v>1700</v>
      </c>
      <c r="D176" t="s">
        <v>1094</v>
      </c>
      <c r="E176" t="s">
        <v>1073</v>
      </c>
      <c r="F176" t="s">
        <v>1342</v>
      </c>
      <c r="G176" t="s">
        <v>1113</v>
      </c>
      <c r="H176" t="s">
        <v>109</v>
      </c>
      <c r="I176" s="76">
        <v>-3958</v>
      </c>
      <c r="J176" s="76">
        <v>6341</v>
      </c>
      <c r="K176" s="76">
        <v>-885.69705662000001</v>
      </c>
      <c r="L176" s="76">
        <v>-0.01</v>
      </c>
      <c r="M176" s="76">
        <v>-0.05</v>
      </c>
      <c r="N176" s="76">
        <v>-0.01</v>
      </c>
    </row>
    <row r="177" spans="2:14">
      <c r="B177" s="77" t="s">
        <v>388</v>
      </c>
      <c r="E177" s="16"/>
      <c r="F177" s="16"/>
      <c r="G177" s="16"/>
      <c r="I177" s="78">
        <v>4688076</v>
      </c>
      <c r="K177" s="78">
        <v>304233.79368583363</v>
      </c>
      <c r="M177" s="78">
        <v>17.059999999999999</v>
      </c>
      <c r="N177" s="78">
        <v>2.76</v>
      </c>
    </row>
    <row r="178" spans="2:14">
      <c r="B178" t="s">
        <v>1702</v>
      </c>
      <c r="C178" t="s">
        <v>1703</v>
      </c>
      <c r="D178" t="s">
        <v>1248</v>
      </c>
      <c r="E178" t="s">
        <v>1073</v>
      </c>
      <c r="F178" t="s">
        <v>1704</v>
      </c>
      <c r="G178" t="s">
        <v>1163</v>
      </c>
      <c r="H178" t="s">
        <v>109</v>
      </c>
      <c r="I178" s="76">
        <v>7183</v>
      </c>
      <c r="J178" s="76">
        <v>9774</v>
      </c>
      <c r="K178" s="76">
        <v>2477.5923961799999</v>
      </c>
      <c r="L178" s="76">
        <v>0</v>
      </c>
      <c r="M178" s="76">
        <v>0.14000000000000001</v>
      </c>
      <c r="N178" s="76">
        <v>0.02</v>
      </c>
    </row>
    <row r="179" spans="2:14">
      <c r="B179" t="s">
        <v>1705</v>
      </c>
      <c r="C179" s="80" t="s">
        <v>2987</v>
      </c>
      <c r="D179" t="s">
        <v>1248</v>
      </c>
      <c r="E179" t="s">
        <v>1073</v>
      </c>
      <c r="F179" t="s">
        <v>1706</v>
      </c>
      <c r="G179" t="s">
        <v>1122</v>
      </c>
      <c r="H179" t="s">
        <v>109</v>
      </c>
      <c r="I179" s="76">
        <v>23608</v>
      </c>
      <c r="J179" s="76">
        <v>1350</v>
      </c>
      <c r="K179" s="76">
        <v>1124.720532</v>
      </c>
      <c r="L179" s="76">
        <v>0</v>
      </c>
      <c r="M179" s="76">
        <v>0.06</v>
      </c>
      <c r="N179" s="76">
        <v>0.01</v>
      </c>
    </row>
    <row r="180" spans="2:14">
      <c r="B180" t="s">
        <v>1707</v>
      </c>
      <c r="C180" t="s">
        <v>1708</v>
      </c>
      <c r="D180" t="s">
        <v>1248</v>
      </c>
      <c r="E180" t="s">
        <v>1073</v>
      </c>
      <c r="F180" t="s">
        <v>1709</v>
      </c>
      <c r="G180" t="s">
        <v>1122</v>
      </c>
      <c r="H180" t="s">
        <v>206</v>
      </c>
      <c r="I180" s="76">
        <v>915775</v>
      </c>
      <c r="J180" s="76">
        <v>385</v>
      </c>
      <c r="K180" s="76">
        <v>1594.689375125</v>
      </c>
      <c r="L180" s="76">
        <v>0</v>
      </c>
      <c r="M180" s="76">
        <v>0.09</v>
      </c>
      <c r="N180" s="76">
        <v>0.01</v>
      </c>
    </row>
    <row r="181" spans="2:14">
      <c r="B181" t="s">
        <v>1710</v>
      </c>
      <c r="C181" t="s">
        <v>1711</v>
      </c>
      <c r="D181" t="s">
        <v>1248</v>
      </c>
      <c r="E181" t="s">
        <v>1073</v>
      </c>
      <c r="F181" t="s">
        <v>1712</v>
      </c>
      <c r="G181" t="s">
        <v>1122</v>
      </c>
      <c r="H181" t="s">
        <v>113</v>
      </c>
      <c r="I181" s="76">
        <v>9103</v>
      </c>
      <c r="J181" s="76">
        <v>6767</v>
      </c>
      <c r="K181" s="76">
        <v>2560.6504415690001</v>
      </c>
      <c r="L181" s="76">
        <v>0</v>
      </c>
      <c r="M181" s="76">
        <v>0.14000000000000001</v>
      </c>
      <c r="N181" s="76">
        <v>0.02</v>
      </c>
    </row>
    <row r="182" spans="2:14">
      <c r="B182" t="s">
        <v>1713</v>
      </c>
      <c r="C182" s="80" t="s">
        <v>2988</v>
      </c>
      <c r="D182" t="s">
        <v>1248</v>
      </c>
      <c r="E182" t="s">
        <v>1073</v>
      </c>
      <c r="F182" t="s">
        <v>1714</v>
      </c>
      <c r="G182" t="s">
        <v>1122</v>
      </c>
      <c r="H182" t="s">
        <v>206</v>
      </c>
      <c r="I182" s="76">
        <v>690460</v>
      </c>
      <c r="J182" s="76">
        <v>574</v>
      </c>
      <c r="K182" s="76">
        <v>1792.5736329199999</v>
      </c>
      <c r="L182" s="76">
        <v>0</v>
      </c>
      <c r="M182" s="76">
        <v>0.1</v>
      </c>
      <c r="N182" s="76">
        <v>0.02</v>
      </c>
    </row>
    <row r="183" spans="2:14">
      <c r="B183" t="s">
        <v>1715</v>
      </c>
      <c r="C183" t="s">
        <v>1716</v>
      </c>
      <c r="D183" t="s">
        <v>1248</v>
      </c>
      <c r="E183" t="s">
        <v>1073</v>
      </c>
      <c r="F183" t="s">
        <v>1717</v>
      </c>
      <c r="G183" t="s">
        <v>1122</v>
      </c>
      <c r="H183" t="s">
        <v>113</v>
      </c>
      <c r="I183" s="76">
        <v>250245</v>
      </c>
      <c r="J183" s="76">
        <v>298.60000000000002</v>
      </c>
      <c r="K183" s="76">
        <v>3106.1669133330001</v>
      </c>
      <c r="L183" s="76">
        <v>0</v>
      </c>
      <c r="M183" s="76">
        <v>0.17</v>
      </c>
      <c r="N183" s="76">
        <v>0.03</v>
      </c>
    </row>
    <row r="184" spans="2:14">
      <c r="B184" t="s">
        <v>1718</v>
      </c>
      <c r="C184" t="s">
        <v>1719</v>
      </c>
      <c r="D184" t="s">
        <v>1248</v>
      </c>
      <c r="E184" t="s">
        <v>1073</v>
      </c>
      <c r="F184" t="s">
        <v>1720</v>
      </c>
      <c r="G184" t="s">
        <v>1122</v>
      </c>
      <c r="H184" t="s">
        <v>109</v>
      </c>
      <c r="I184" s="76">
        <v>59613</v>
      </c>
      <c r="J184" s="76">
        <v>5348</v>
      </c>
      <c r="K184" s="76">
        <v>11250.81633396</v>
      </c>
      <c r="L184" s="76">
        <v>0</v>
      </c>
      <c r="M184" s="76">
        <v>0.63</v>
      </c>
      <c r="N184" s="76">
        <v>0.1</v>
      </c>
    </row>
    <row r="185" spans="2:14">
      <c r="B185" t="s">
        <v>1721</v>
      </c>
      <c r="C185" t="s">
        <v>1722</v>
      </c>
      <c r="D185" t="s">
        <v>1248</v>
      </c>
      <c r="E185" t="s">
        <v>1073</v>
      </c>
      <c r="F185" t="s">
        <v>1723</v>
      </c>
      <c r="G185" t="s">
        <v>1122</v>
      </c>
      <c r="H185" t="s">
        <v>109</v>
      </c>
      <c r="I185" s="76">
        <v>65354</v>
      </c>
      <c r="J185" s="76">
        <v>5425</v>
      </c>
      <c r="K185" s="76">
        <v>12511.9089305</v>
      </c>
      <c r="L185" s="76">
        <v>0</v>
      </c>
      <c r="M185" s="76">
        <v>0.7</v>
      </c>
      <c r="N185" s="76">
        <v>0.11</v>
      </c>
    </row>
    <row r="186" spans="2:14">
      <c r="B186" t="s">
        <v>1724</v>
      </c>
      <c r="C186" s="80" t="s">
        <v>2989</v>
      </c>
      <c r="D186" t="s">
        <v>1248</v>
      </c>
      <c r="E186" t="s">
        <v>1073</v>
      </c>
      <c r="F186" t="s">
        <v>1725</v>
      </c>
      <c r="G186" t="s">
        <v>1090</v>
      </c>
      <c r="H186" t="s">
        <v>202</v>
      </c>
      <c r="I186" s="76">
        <v>23986</v>
      </c>
      <c r="J186" s="76">
        <v>2387</v>
      </c>
      <c r="K186" s="76">
        <v>2076.795452886</v>
      </c>
      <c r="L186" s="76">
        <v>0</v>
      </c>
      <c r="M186" s="76">
        <v>0.12</v>
      </c>
      <c r="N186" s="76">
        <v>0.02</v>
      </c>
    </row>
    <row r="187" spans="2:14">
      <c r="B187" t="s">
        <v>1726</v>
      </c>
      <c r="C187" t="s">
        <v>1727</v>
      </c>
      <c r="D187" t="s">
        <v>1248</v>
      </c>
      <c r="E187" t="s">
        <v>1073</v>
      </c>
      <c r="F187" t="s">
        <v>1728</v>
      </c>
      <c r="G187" t="s">
        <v>1090</v>
      </c>
      <c r="H187" t="s">
        <v>116</v>
      </c>
      <c r="I187" s="76">
        <v>69825</v>
      </c>
      <c r="J187" s="76">
        <v>632</v>
      </c>
      <c r="K187" s="76">
        <v>2089.8359958000001</v>
      </c>
      <c r="L187" s="76">
        <v>0</v>
      </c>
      <c r="M187" s="76">
        <v>0.12</v>
      </c>
      <c r="N187" s="76">
        <v>0.02</v>
      </c>
    </row>
    <row r="188" spans="2:14">
      <c r="B188" t="s">
        <v>1729</v>
      </c>
      <c r="C188" t="s">
        <v>1730</v>
      </c>
      <c r="D188" t="s">
        <v>1731</v>
      </c>
      <c r="E188" t="s">
        <v>1073</v>
      </c>
      <c r="F188" t="s">
        <v>1732</v>
      </c>
      <c r="G188" t="s">
        <v>1090</v>
      </c>
      <c r="H188" t="s">
        <v>113</v>
      </c>
      <c r="I188" s="76">
        <v>17540</v>
      </c>
      <c r="J188" s="76">
        <v>5014</v>
      </c>
      <c r="K188" s="76">
        <v>3655.80898364</v>
      </c>
      <c r="L188" s="76">
        <v>0</v>
      </c>
      <c r="M188" s="76">
        <v>0.2</v>
      </c>
      <c r="N188" s="76">
        <v>0.03</v>
      </c>
    </row>
    <row r="189" spans="2:14">
      <c r="B189" t="s">
        <v>1733</v>
      </c>
      <c r="C189" t="s">
        <v>1734</v>
      </c>
      <c r="D189" t="s">
        <v>1248</v>
      </c>
      <c r="E189" t="s">
        <v>1073</v>
      </c>
      <c r="F189" t="s">
        <v>1735</v>
      </c>
      <c r="G189" t="s">
        <v>1090</v>
      </c>
      <c r="H189" t="s">
        <v>113</v>
      </c>
      <c r="I189" s="76">
        <v>6930</v>
      </c>
      <c r="J189" s="76">
        <v>8804</v>
      </c>
      <c r="K189" s="76">
        <v>2536.19618868</v>
      </c>
      <c r="L189" s="76">
        <v>0.01</v>
      </c>
      <c r="M189" s="76">
        <v>0.14000000000000001</v>
      </c>
      <c r="N189" s="76">
        <v>0.02</v>
      </c>
    </row>
    <row r="190" spans="2:14">
      <c r="B190" t="s">
        <v>1736</v>
      </c>
      <c r="C190" t="s">
        <v>1737</v>
      </c>
      <c r="D190" t="s">
        <v>1731</v>
      </c>
      <c r="E190" t="s">
        <v>1073</v>
      </c>
      <c r="F190" t="s">
        <v>1738</v>
      </c>
      <c r="G190" t="s">
        <v>1090</v>
      </c>
      <c r="H190" t="s">
        <v>113</v>
      </c>
      <c r="I190" s="76">
        <v>25442</v>
      </c>
      <c r="J190" s="76">
        <v>3425.5</v>
      </c>
      <c r="K190" s="76">
        <v>3622.8036548989999</v>
      </c>
      <c r="L190" s="76">
        <v>0</v>
      </c>
      <c r="M190" s="76">
        <v>0.2</v>
      </c>
      <c r="N190" s="76">
        <v>0.03</v>
      </c>
    </row>
    <row r="191" spans="2:14">
      <c r="B191" t="s">
        <v>1739</v>
      </c>
      <c r="C191" t="s">
        <v>1740</v>
      </c>
      <c r="D191" t="s">
        <v>1741</v>
      </c>
      <c r="E191" t="s">
        <v>1073</v>
      </c>
      <c r="F191" t="s">
        <v>1742</v>
      </c>
      <c r="G191" t="s">
        <v>1090</v>
      </c>
      <c r="H191" t="s">
        <v>113</v>
      </c>
      <c r="I191" s="76">
        <v>6110</v>
      </c>
      <c r="J191" s="76">
        <v>11833.6</v>
      </c>
      <c r="K191" s="76">
        <v>3005.575711424</v>
      </c>
      <c r="L191" s="76">
        <v>0</v>
      </c>
      <c r="M191" s="76">
        <v>0.17</v>
      </c>
      <c r="N191" s="76">
        <v>0.03</v>
      </c>
    </row>
    <row r="192" spans="2:14">
      <c r="B192" t="s">
        <v>1743</v>
      </c>
      <c r="C192" t="s">
        <v>1744</v>
      </c>
      <c r="D192" t="s">
        <v>1731</v>
      </c>
      <c r="E192" t="s">
        <v>1073</v>
      </c>
      <c r="F192" t="s">
        <v>1745</v>
      </c>
      <c r="G192" t="s">
        <v>1090</v>
      </c>
      <c r="H192" t="s">
        <v>113</v>
      </c>
      <c r="I192" s="76">
        <v>15875</v>
      </c>
      <c r="J192" s="76">
        <v>8076</v>
      </c>
      <c r="K192" s="76">
        <v>5329.4159984999997</v>
      </c>
      <c r="L192" s="76">
        <v>0</v>
      </c>
      <c r="M192" s="76">
        <v>0.3</v>
      </c>
      <c r="N192" s="76">
        <v>0.05</v>
      </c>
    </row>
    <row r="193" spans="2:14">
      <c r="B193" t="s">
        <v>1746</v>
      </c>
      <c r="C193" t="s">
        <v>1747</v>
      </c>
      <c r="D193" t="s">
        <v>1094</v>
      </c>
      <c r="E193" t="s">
        <v>1073</v>
      </c>
      <c r="F193" t="s">
        <v>1748</v>
      </c>
      <c r="G193" t="s">
        <v>1749</v>
      </c>
      <c r="H193" t="s">
        <v>109</v>
      </c>
      <c r="I193" s="76">
        <v>4005</v>
      </c>
      <c r="J193" s="76">
        <v>7172</v>
      </c>
      <c r="K193" s="76">
        <v>1013.6650194</v>
      </c>
      <c r="L193" s="76">
        <v>0</v>
      </c>
      <c r="M193" s="76">
        <v>0.06</v>
      </c>
      <c r="N193" s="76">
        <v>0.01</v>
      </c>
    </row>
    <row r="194" spans="2:14">
      <c r="B194" t="s">
        <v>1750</v>
      </c>
      <c r="C194" t="s">
        <v>1751</v>
      </c>
      <c r="D194" t="s">
        <v>1248</v>
      </c>
      <c r="E194" t="s">
        <v>1073</v>
      </c>
      <c r="F194" s="16"/>
      <c r="G194" t="s">
        <v>1105</v>
      </c>
      <c r="H194" t="s">
        <v>109</v>
      </c>
      <c r="I194" s="76">
        <v>21403</v>
      </c>
      <c r="J194" s="76">
        <v>3119</v>
      </c>
      <c r="K194" s="76">
        <v>2355.8177225300001</v>
      </c>
      <c r="L194" s="76">
        <v>0</v>
      </c>
      <c r="M194" s="76">
        <v>0.13</v>
      </c>
      <c r="N194" s="76">
        <v>0.02</v>
      </c>
    </row>
    <row r="195" spans="2:14">
      <c r="B195" t="s">
        <v>1752</v>
      </c>
      <c r="C195" t="s">
        <v>1753</v>
      </c>
      <c r="D195" t="s">
        <v>1248</v>
      </c>
      <c r="E195" t="s">
        <v>1073</v>
      </c>
      <c r="F195" s="16"/>
      <c r="G195" t="s">
        <v>1105</v>
      </c>
      <c r="H195" t="s">
        <v>113</v>
      </c>
      <c r="I195" s="76">
        <v>5303</v>
      </c>
      <c r="J195" s="76">
        <v>9594</v>
      </c>
      <c r="K195" s="76">
        <v>2114.9052647580002</v>
      </c>
      <c r="L195" s="76">
        <v>0</v>
      </c>
      <c r="M195" s="76">
        <v>0.12</v>
      </c>
      <c r="N195" s="76">
        <v>0.02</v>
      </c>
    </row>
    <row r="196" spans="2:14">
      <c r="B196" t="s">
        <v>1754</v>
      </c>
      <c r="C196" t="s">
        <v>1755</v>
      </c>
      <c r="D196" t="s">
        <v>1248</v>
      </c>
      <c r="E196" t="s">
        <v>1073</v>
      </c>
      <c r="F196" t="s">
        <v>1756</v>
      </c>
      <c r="G196" t="s">
        <v>1105</v>
      </c>
      <c r="H196" t="s">
        <v>109</v>
      </c>
      <c r="I196" s="76">
        <v>7226</v>
      </c>
      <c r="J196" s="76">
        <v>9014</v>
      </c>
      <c r="K196" s="76">
        <v>2298.6199375599999</v>
      </c>
      <c r="L196" s="76">
        <v>0</v>
      </c>
      <c r="M196" s="76">
        <v>0.13</v>
      </c>
      <c r="N196" s="76">
        <v>0.02</v>
      </c>
    </row>
    <row r="197" spans="2:14">
      <c r="B197" t="s">
        <v>1757</v>
      </c>
      <c r="C197" t="s">
        <v>1758</v>
      </c>
      <c r="D197" t="s">
        <v>1248</v>
      </c>
      <c r="E197" t="s">
        <v>1073</v>
      </c>
      <c r="F197" t="s">
        <v>1759</v>
      </c>
      <c r="G197" t="s">
        <v>1105</v>
      </c>
      <c r="H197" t="s">
        <v>109</v>
      </c>
      <c r="I197" s="76">
        <v>202280</v>
      </c>
      <c r="J197" s="76">
        <v>2545</v>
      </c>
      <c r="K197" s="76">
        <v>18167.383753999999</v>
      </c>
      <c r="L197" s="76">
        <v>0</v>
      </c>
      <c r="M197" s="76">
        <v>1.02</v>
      </c>
      <c r="N197" s="76">
        <v>0.16</v>
      </c>
    </row>
    <row r="198" spans="2:14">
      <c r="B198" t="s">
        <v>1760</v>
      </c>
      <c r="C198" t="s">
        <v>1761</v>
      </c>
      <c r="D198" t="s">
        <v>1248</v>
      </c>
      <c r="E198" t="s">
        <v>1073</v>
      </c>
      <c r="F198" t="s">
        <v>1762</v>
      </c>
      <c r="G198" t="s">
        <v>1105</v>
      </c>
      <c r="H198" t="s">
        <v>109</v>
      </c>
      <c r="I198" s="76">
        <v>2940</v>
      </c>
      <c r="J198" s="76">
        <v>44611</v>
      </c>
      <c r="K198" s="76">
        <v>4628.5072386000002</v>
      </c>
      <c r="L198" s="76">
        <v>0</v>
      </c>
      <c r="M198" s="76">
        <v>0.26</v>
      </c>
      <c r="N198" s="76">
        <v>0.04</v>
      </c>
    </row>
    <row r="199" spans="2:14">
      <c r="B199" t="s">
        <v>1154</v>
      </c>
      <c r="C199" t="s">
        <v>1763</v>
      </c>
      <c r="D199" t="s">
        <v>1248</v>
      </c>
      <c r="E199" t="s">
        <v>1073</v>
      </c>
      <c r="F199" t="s">
        <v>1156</v>
      </c>
      <c r="G199" t="s">
        <v>1105</v>
      </c>
      <c r="H199" t="s">
        <v>109</v>
      </c>
      <c r="I199" s="76">
        <v>18685</v>
      </c>
      <c r="J199" s="76">
        <v>7265</v>
      </c>
      <c r="K199" s="76">
        <v>4790.4948672500004</v>
      </c>
      <c r="L199" s="76">
        <v>0</v>
      </c>
      <c r="M199" s="76">
        <v>0.27</v>
      </c>
      <c r="N199" s="76">
        <v>0.04</v>
      </c>
    </row>
    <row r="200" spans="2:14">
      <c r="B200" t="s">
        <v>1764</v>
      </c>
      <c r="C200" t="s">
        <v>1765</v>
      </c>
      <c r="D200" t="s">
        <v>1248</v>
      </c>
      <c r="E200" t="s">
        <v>1073</v>
      </c>
      <c r="F200" t="s">
        <v>1766</v>
      </c>
      <c r="G200" t="s">
        <v>1105</v>
      </c>
      <c r="H200" t="s">
        <v>109</v>
      </c>
      <c r="I200" s="76">
        <v>6790</v>
      </c>
      <c r="J200" s="76">
        <v>9538</v>
      </c>
      <c r="K200" s="76">
        <v>2285.4869758</v>
      </c>
      <c r="L200" s="76">
        <v>0</v>
      </c>
      <c r="M200" s="76">
        <v>0.13</v>
      </c>
      <c r="N200" s="76">
        <v>0.02</v>
      </c>
    </row>
    <row r="201" spans="2:14">
      <c r="B201" t="s">
        <v>1767</v>
      </c>
      <c r="C201" t="s">
        <v>1768</v>
      </c>
      <c r="D201" t="s">
        <v>1248</v>
      </c>
      <c r="E201" t="s">
        <v>1073</v>
      </c>
      <c r="F201" t="s">
        <v>1769</v>
      </c>
      <c r="G201" t="s">
        <v>1105</v>
      </c>
      <c r="H201" t="s">
        <v>109</v>
      </c>
      <c r="I201" s="76">
        <v>5108</v>
      </c>
      <c r="J201" s="76">
        <v>13861</v>
      </c>
      <c r="K201" s="76">
        <v>2498.6021565199999</v>
      </c>
      <c r="L201" s="76">
        <v>0</v>
      </c>
      <c r="M201" s="76">
        <v>0.14000000000000001</v>
      </c>
      <c r="N201" s="76">
        <v>0.02</v>
      </c>
    </row>
    <row r="202" spans="2:14">
      <c r="B202" t="s">
        <v>1770</v>
      </c>
      <c r="C202" t="s">
        <v>1771</v>
      </c>
      <c r="D202" t="s">
        <v>1248</v>
      </c>
      <c r="E202" t="s">
        <v>1073</v>
      </c>
      <c r="F202" t="s">
        <v>1772</v>
      </c>
      <c r="G202" t="s">
        <v>1105</v>
      </c>
      <c r="H202" t="s">
        <v>109</v>
      </c>
      <c r="I202" s="76">
        <v>4433</v>
      </c>
      <c r="J202" s="76">
        <v>15553</v>
      </c>
      <c r="K202" s="76">
        <v>2433.1201852099998</v>
      </c>
      <c r="L202" s="76">
        <v>0</v>
      </c>
      <c r="M202" s="76">
        <v>0.14000000000000001</v>
      </c>
      <c r="N202" s="76">
        <v>0.02</v>
      </c>
    </row>
    <row r="203" spans="2:14">
      <c r="B203" t="s">
        <v>1773</v>
      </c>
      <c r="C203" t="s">
        <v>1774</v>
      </c>
      <c r="D203" t="s">
        <v>1248</v>
      </c>
      <c r="E203" t="s">
        <v>1073</v>
      </c>
      <c r="F203" t="s">
        <v>1775</v>
      </c>
      <c r="G203" t="s">
        <v>1105</v>
      </c>
      <c r="H203" t="s">
        <v>113</v>
      </c>
      <c r="I203" s="76">
        <v>2935</v>
      </c>
      <c r="J203" s="76">
        <v>9206.2000000000007</v>
      </c>
      <c r="K203" s="76">
        <v>1123.202569093</v>
      </c>
      <c r="L203" s="76">
        <v>0</v>
      </c>
      <c r="M203" s="76">
        <v>0.06</v>
      </c>
      <c r="N203" s="76">
        <v>0.01</v>
      </c>
    </row>
    <row r="204" spans="2:14">
      <c r="B204" t="s">
        <v>1776</v>
      </c>
      <c r="C204" t="s">
        <v>1777</v>
      </c>
      <c r="D204" t="s">
        <v>1248</v>
      </c>
      <c r="E204" t="s">
        <v>1073</v>
      </c>
      <c r="F204" t="s">
        <v>1778</v>
      </c>
      <c r="G204" t="s">
        <v>1105</v>
      </c>
      <c r="H204" t="s">
        <v>113</v>
      </c>
      <c r="I204" s="76">
        <v>6839</v>
      </c>
      <c r="J204" s="76">
        <v>4178.3999999999996</v>
      </c>
      <c r="K204" s="76">
        <v>1187.8789697544</v>
      </c>
      <c r="L204" s="76">
        <v>0</v>
      </c>
      <c r="M204" s="76">
        <v>7.0000000000000007E-2</v>
      </c>
      <c r="N204" s="76">
        <v>0.01</v>
      </c>
    </row>
    <row r="205" spans="2:14">
      <c r="B205" t="s">
        <v>1779</v>
      </c>
      <c r="C205" t="s">
        <v>1780</v>
      </c>
      <c r="D205" t="s">
        <v>1248</v>
      </c>
      <c r="E205" t="s">
        <v>1073</v>
      </c>
      <c r="F205" t="s">
        <v>1781</v>
      </c>
      <c r="G205" t="s">
        <v>1105</v>
      </c>
      <c r="H205" t="s">
        <v>109</v>
      </c>
      <c r="I205" s="76">
        <v>19827</v>
      </c>
      <c r="J205" s="76">
        <v>23547</v>
      </c>
      <c r="K205" s="76">
        <v>16475.714162010001</v>
      </c>
      <c r="L205" s="76">
        <v>0</v>
      </c>
      <c r="M205" s="76">
        <v>0.92</v>
      </c>
      <c r="N205" s="76">
        <v>0.15</v>
      </c>
    </row>
    <row r="206" spans="2:14">
      <c r="B206" t="s">
        <v>1782</v>
      </c>
      <c r="C206" t="s">
        <v>1783</v>
      </c>
      <c r="D206" t="s">
        <v>1248</v>
      </c>
      <c r="E206" t="s">
        <v>1073</v>
      </c>
      <c r="F206" t="s">
        <v>1784</v>
      </c>
      <c r="G206" t="s">
        <v>1075</v>
      </c>
      <c r="H206" t="s">
        <v>109</v>
      </c>
      <c r="I206" s="76">
        <v>17194</v>
      </c>
      <c r="J206" s="76">
        <v>11762</v>
      </c>
      <c r="K206" s="76">
        <v>7136.9023701200003</v>
      </c>
      <c r="L206" s="76">
        <v>0</v>
      </c>
      <c r="M206" s="76">
        <v>0.4</v>
      </c>
      <c r="N206" s="76">
        <v>0.06</v>
      </c>
    </row>
    <row r="207" spans="2:14">
      <c r="B207" t="s">
        <v>1785</v>
      </c>
      <c r="C207" t="s">
        <v>1786</v>
      </c>
      <c r="D207" t="s">
        <v>1248</v>
      </c>
      <c r="E207" t="s">
        <v>1073</v>
      </c>
      <c r="F207" t="s">
        <v>1787</v>
      </c>
      <c r="G207" t="s">
        <v>1075</v>
      </c>
      <c r="H207" t="s">
        <v>113</v>
      </c>
      <c r="I207" s="76">
        <v>38542</v>
      </c>
      <c r="J207" s="76">
        <v>1395</v>
      </c>
      <c r="K207" s="76">
        <v>2235.00259521</v>
      </c>
      <c r="L207" s="76">
        <v>0</v>
      </c>
      <c r="M207" s="76">
        <v>0.13</v>
      </c>
      <c r="N207" s="76">
        <v>0.02</v>
      </c>
    </row>
    <row r="208" spans="2:14">
      <c r="B208" t="s">
        <v>1788</v>
      </c>
      <c r="C208" t="s">
        <v>1789</v>
      </c>
      <c r="D208" t="s">
        <v>1248</v>
      </c>
      <c r="E208" t="s">
        <v>1073</v>
      </c>
      <c r="F208" t="s">
        <v>1790</v>
      </c>
      <c r="G208" t="s">
        <v>1075</v>
      </c>
      <c r="H208" t="s">
        <v>109</v>
      </c>
      <c r="I208" s="76">
        <v>23366</v>
      </c>
      <c r="J208" s="76">
        <v>8219</v>
      </c>
      <c r="K208" s="76">
        <v>6777.2734846599997</v>
      </c>
      <c r="L208" s="76">
        <v>0</v>
      </c>
      <c r="M208" s="76">
        <v>0.38</v>
      </c>
      <c r="N208" s="76">
        <v>0.06</v>
      </c>
    </row>
    <row r="209" spans="2:14">
      <c r="B209" t="s">
        <v>1791</v>
      </c>
      <c r="C209" t="s">
        <v>1792</v>
      </c>
      <c r="D209" t="s">
        <v>1248</v>
      </c>
      <c r="E209" t="s">
        <v>1073</v>
      </c>
      <c r="F209" t="s">
        <v>1793</v>
      </c>
      <c r="G209" t="s">
        <v>1075</v>
      </c>
      <c r="H209" t="s">
        <v>116</v>
      </c>
      <c r="I209" s="76">
        <v>25996</v>
      </c>
      <c r="J209" s="76">
        <v>2242</v>
      </c>
      <c r="K209" s="76">
        <v>2760.1095464240002</v>
      </c>
      <c r="L209" s="76">
        <v>0</v>
      </c>
      <c r="M209" s="76">
        <v>0.15</v>
      </c>
      <c r="N209" s="76">
        <v>0.03</v>
      </c>
    </row>
    <row r="210" spans="2:14">
      <c r="B210" t="s">
        <v>1794</v>
      </c>
      <c r="C210" t="s">
        <v>1795</v>
      </c>
      <c r="D210" t="s">
        <v>1094</v>
      </c>
      <c r="E210" t="s">
        <v>1073</v>
      </c>
      <c r="F210" t="s">
        <v>1796</v>
      </c>
      <c r="G210" t="s">
        <v>1797</v>
      </c>
      <c r="H210" t="s">
        <v>113</v>
      </c>
      <c r="I210" s="76">
        <v>2769</v>
      </c>
      <c r="J210" s="76">
        <v>10090</v>
      </c>
      <c r="K210" s="76">
        <v>1161.40502049</v>
      </c>
      <c r="L210" s="76">
        <v>0</v>
      </c>
      <c r="M210" s="76">
        <v>7.0000000000000007E-2</v>
      </c>
      <c r="N210" s="76">
        <v>0.01</v>
      </c>
    </row>
    <row r="211" spans="2:14">
      <c r="B211" t="s">
        <v>1798</v>
      </c>
      <c r="C211" t="s">
        <v>1799</v>
      </c>
      <c r="D211" t="s">
        <v>1248</v>
      </c>
      <c r="E211" t="s">
        <v>1073</v>
      </c>
      <c r="F211" t="s">
        <v>1800</v>
      </c>
      <c r="G211" t="s">
        <v>1797</v>
      </c>
      <c r="H211" t="s">
        <v>113</v>
      </c>
      <c r="I211" s="76">
        <v>8136</v>
      </c>
      <c r="J211" s="76">
        <v>6580</v>
      </c>
      <c r="K211" s="76">
        <v>2225.3914267199998</v>
      </c>
      <c r="L211" s="76">
        <v>0</v>
      </c>
      <c r="M211" s="76">
        <v>0.12</v>
      </c>
      <c r="N211" s="76">
        <v>0.02</v>
      </c>
    </row>
    <row r="212" spans="2:14">
      <c r="B212" t="s">
        <v>1801</v>
      </c>
      <c r="C212" t="s">
        <v>1802</v>
      </c>
      <c r="D212" t="s">
        <v>1248</v>
      </c>
      <c r="E212" t="s">
        <v>1073</v>
      </c>
      <c r="F212" t="s">
        <v>1803</v>
      </c>
      <c r="G212" t="s">
        <v>1804</v>
      </c>
      <c r="H212" t="s">
        <v>109</v>
      </c>
      <c r="I212" s="76">
        <v>10721</v>
      </c>
      <c r="J212" s="76">
        <v>5450</v>
      </c>
      <c r="K212" s="76">
        <v>2061.9752905</v>
      </c>
      <c r="L212" s="76">
        <v>0</v>
      </c>
      <c r="M212" s="76">
        <v>0.12</v>
      </c>
      <c r="N212" s="76">
        <v>0.02</v>
      </c>
    </row>
    <row r="213" spans="2:14">
      <c r="B213" t="s">
        <v>1805</v>
      </c>
      <c r="C213" t="s">
        <v>1806</v>
      </c>
      <c r="D213" t="s">
        <v>1248</v>
      </c>
      <c r="E213" t="s">
        <v>1073</v>
      </c>
      <c r="F213" t="s">
        <v>1807</v>
      </c>
      <c r="G213" t="s">
        <v>1252</v>
      </c>
      <c r="H213" t="s">
        <v>116</v>
      </c>
      <c r="I213" s="76">
        <v>72563</v>
      </c>
      <c r="J213" s="76">
        <v>1305.5</v>
      </c>
      <c r="K213" s="76">
        <v>4486.1758012504997</v>
      </c>
      <c r="L213" s="76">
        <v>0</v>
      </c>
      <c r="M213" s="76">
        <v>0.25</v>
      </c>
      <c r="N213" s="76">
        <v>0.04</v>
      </c>
    </row>
    <row r="214" spans="2:14">
      <c r="B214" t="s">
        <v>1808</v>
      </c>
      <c r="C214" t="s">
        <v>1809</v>
      </c>
      <c r="D214" t="s">
        <v>1810</v>
      </c>
      <c r="E214" t="s">
        <v>1073</v>
      </c>
      <c r="F214" t="s">
        <v>1811</v>
      </c>
      <c r="G214" t="s">
        <v>1252</v>
      </c>
      <c r="H214" t="s">
        <v>116</v>
      </c>
      <c r="I214" s="76">
        <v>14965</v>
      </c>
      <c r="J214" s="76">
        <v>3417</v>
      </c>
      <c r="K214" s="76">
        <v>2421.6193745850001</v>
      </c>
      <c r="L214" s="76">
        <v>0</v>
      </c>
      <c r="M214" s="76">
        <v>0.14000000000000001</v>
      </c>
      <c r="N214" s="76">
        <v>0.02</v>
      </c>
    </row>
    <row r="215" spans="2:14">
      <c r="B215" t="s">
        <v>1812</v>
      </c>
      <c r="C215" t="s">
        <v>1813</v>
      </c>
      <c r="D215" t="s">
        <v>1248</v>
      </c>
      <c r="E215" t="s">
        <v>1073</v>
      </c>
      <c r="F215" t="s">
        <v>1814</v>
      </c>
      <c r="G215" t="s">
        <v>1207</v>
      </c>
      <c r="H215" t="s">
        <v>113</v>
      </c>
      <c r="I215" s="76">
        <v>10090</v>
      </c>
      <c r="J215" s="76">
        <v>5374</v>
      </c>
      <c r="K215" s="76">
        <v>2254.0233225400002</v>
      </c>
      <c r="L215" s="76">
        <v>0.01</v>
      </c>
      <c r="M215" s="76">
        <v>0.13</v>
      </c>
      <c r="N215" s="76">
        <v>0.02</v>
      </c>
    </row>
    <row r="216" spans="2:14">
      <c r="B216" t="s">
        <v>1815</v>
      </c>
      <c r="C216" t="s">
        <v>1816</v>
      </c>
      <c r="D216" t="s">
        <v>1248</v>
      </c>
      <c r="E216" t="s">
        <v>1073</v>
      </c>
      <c r="F216" t="s">
        <v>1817</v>
      </c>
      <c r="G216" t="s">
        <v>1085</v>
      </c>
      <c r="H216" t="s">
        <v>109</v>
      </c>
      <c r="I216" s="76">
        <v>9950</v>
      </c>
      <c r="J216" s="76">
        <v>6429</v>
      </c>
      <c r="K216" s="76">
        <v>2257.4501295</v>
      </c>
      <c r="L216" s="76">
        <v>0</v>
      </c>
      <c r="M216" s="76">
        <v>0.13</v>
      </c>
      <c r="N216" s="76">
        <v>0.02</v>
      </c>
    </row>
    <row r="217" spans="2:14">
      <c r="B217" t="s">
        <v>1818</v>
      </c>
      <c r="C217" t="s">
        <v>1819</v>
      </c>
      <c r="D217" t="s">
        <v>1094</v>
      </c>
      <c r="E217" t="s">
        <v>1073</v>
      </c>
      <c r="F217" t="s">
        <v>1820</v>
      </c>
      <c r="G217" t="s">
        <v>1085</v>
      </c>
      <c r="H217" t="s">
        <v>109</v>
      </c>
      <c r="I217" s="76">
        <v>46340</v>
      </c>
      <c r="J217" s="76">
        <v>3560</v>
      </c>
      <c r="K217" s="76">
        <v>5821.8054160000002</v>
      </c>
      <c r="L217" s="76">
        <v>0</v>
      </c>
      <c r="M217" s="76">
        <v>0.33</v>
      </c>
      <c r="N217" s="76">
        <v>0.05</v>
      </c>
    </row>
    <row r="218" spans="2:14">
      <c r="B218" t="s">
        <v>1821</v>
      </c>
      <c r="C218" t="s">
        <v>1822</v>
      </c>
      <c r="D218" t="s">
        <v>1823</v>
      </c>
      <c r="E218" t="s">
        <v>1073</v>
      </c>
      <c r="F218" t="s">
        <v>1824</v>
      </c>
      <c r="G218" t="s">
        <v>1085</v>
      </c>
      <c r="H218" t="s">
        <v>202</v>
      </c>
      <c r="I218" s="76">
        <v>3190</v>
      </c>
      <c r="J218" s="76">
        <v>24700</v>
      </c>
      <c r="K218" s="76">
        <v>2858.058489</v>
      </c>
      <c r="L218" s="76">
        <v>0</v>
      </c>
      <c r="M218" s="76">
        <v>0.16</v>
      </c>
      <c r="N218" s="76">
        <v>0.03</v>
      </c>
    </row>
    <row r="219" spans="2:14">
      <c r="B219" t="s">
        <v>1825</v>
      </c>
      <c r="C219" s="80" t="s">
        <v>2990</v>
      </c>
      <c r="D219" t="s">
        <v>1248</v>
      </c>
      <c r="E219" t="s">
        <v>1073</v>
      </c>
      <c r="F219" s="86">
        <v>27594</v>
      </c>
      <c r="G219" t="s">
        <v>1266</v>
      </c>
      <c r="H219" t="s">
        <v>109</v>
      </c>
      <c r="I219" s="76">
        <v>5162</v>
      </c>
      <c r="J219" s="76">
        <v>11748</v>
      </c>
      <c r="K219" s="76">
        <v>2140.0976810400002</v>
      </c>
      <c r="L219" s="76">
        <v>0</v>
      </c>
      <c r="M219" s="76">
        <v>0.12</v>
      </c>
      <c r="N219" s="76">
        <v>0.02</v>
      </c>
    </row>
    <row r="220" spans="2:14">
      <c r="B220" t="s">
        <v>1826</v>
      </c>
      <c r="C220" s="80" t="s">
        <v>2991</v>
      </c>
      <c r="D220" t="s">
        <v>1248</v>
      </c>
      <c r="E220" t="s">
        <v>1073</v>
      </c>
      <c r="F220" s="86">
        <v>27595</v>
      </c>
      <c r="G220" t="s">
        <v>1266</v>
      </c>
      <c r="H220" t="s">
        <v>109</v>
      </c>
      <c r="I220" s="76">
        <v>8461</v>
      </c>
      <c r="J220" s="76">
        <v>10076</v>
      </c>
      <c r="K220" s="76">
        <v>3008.5796404399998</v>
      </c>
      <c r="L220" s="76">
        <v>0</v>
      </c>
      <c r="M220" s="76">
        <v>0.17</v>
      </c>
      <c r="N220" s="76">
        <v>0.03</v>
      </c>
    </row>
    <row r="221" spans="2:14">
      <c r="B221" t="s">
        <v>1827</v>
      </c>
      <c r="C221" t="s">
        <v>1828</v>
      </c>
      <c r="D221" t="s">
        <v>1248</v>
      </c>
      <c r="E221" t="s">
        <v>1073</v>
      </c>
      <c r="F221" t="s">
        <v>1829</v>
      </c>
      <c r="G221" t="s">
        <v>1199</v>
      </c>
      <c r="H221" t="s">
        <v>109</v>
      </c>
      <c r="I221" s="76">
        <v>1850</v>
      </c>
      <c r="J221" s="76">
        <v>95640</v>
      </c>
      <c r="K221" s="76">
        <v>6244.0008600000001</v>
      </c>
      <c r="L221" s="76">
        <v>0</v>
      </c>
      <c r="M221" s="76">
        <v>0.35</v>
      </c>
      <c r="N221" s="76">
        <v>0.06</v>
      </c>
    </row>
    <row r="222" spans="2:14">
      <c r="B222" t="s">
        <v>1830</v>
      </c>
      <c r="C222" t="s">
        <v>1831</v>
      </c>
      <c r="D222" t="s">
        <v>1248</v>
      </c>
      <c r="E222" t="s">
        <v>1073</v>
      </c>
      <c r="F222" t="s">
        <v>1832</v>
      </c>
      <c r="G222" t="s">
        <v>1199</v>
      </c>
      <c r="H222" t="s">
        <v>116</v>
      </c>
      <c r="I222" s="76">
        <v>8300</v>
      </c>
      <c r="J222" s="76">
        <v>6028</v>
      </c>
      <c r="K222" s="76">
        <v>2369.3843668</v>
      </c>
      <c r="L222" s="76">
        <v>0.01</v>
      </c>
      <c r="M222" s="76">
        <v>0.13</v>
      </c>
      <c r="N222" s="76">
        <v>0.02</v>
      </c>
    </row>
    <row r="223" spans="2:14">
      <c r="B223" t="s">
        <v>1833</v>
      </c>
      <c r="C223" t="s">
        <v>1834</v>
      </c>
      <c r="D223" t="s">
        <v>1248</v>
      </c>
      <c r="E223" t="s">
        <v>1073</v>
      </c>
      <c r="F223" t="s">
        <v>1835</v>
      </c>
      <c r="G223" t="s">
        <v>1199</v>
      </c>
      <c r="H223" t="s">
        <v>109</v>
      </c>
      <c r="I223" s="76">
        <v>2998</v>
      </c>
      <c r="J223" s="76">
        <v>14284</v>
      </c>
      <c r="K223" s="76">
        <v>1511.2389152799999</v>
      </c>
      <c r="L223" s="76">
        <v>0</v>
      </c>
      <c r="M223" s="76">
        <v>0.08</v>
      </c>
      <c r="N223" s="76">
        <v>0.01</v>
      </c>
    </row>
    <row r="224" spans="2:14">
      <c r="B224" t="s">
        <v>1836</v>
      </c>
      <c r="C224" t="s">
        <v>1837</v>
      </c>
      <c r="D224" t="s">
        <v>103</v>
      </c>
      <c r="E224" t="s">
        <v>1073</v>
      </c>
      <c r="F224" t="s">
        <v>1838</v>
      </c>
      <c r="G224" t="s">
        <v>1199</v>
      </c>
      <c r="H224" t="s">
        <v>109</v>
      </c>
      <c r="I224" s="76">
        <v>246</v>
      </c>
      <c r="J224" s="76">
        <v>181169</v>
      </c>
      <c r="K224" s="76">
        <v>1572.78968646</v>
      </c>
      <c r="L224" s="76">
        <v>0</v>
      </c>
      <c r="M224" s="76">
        <v>0.09</v>
      </c>
      <c r="N224" s="76">
        <v>0.01</v>
      </c>
    </row>
    <row r="225" spans="2:14">
      <c r="B225" t="s">
        <v>1839</v>
      </c>
      <c r="C225" t="s">
        <v>1840</v>
      </c>
      <c r="D225" t="s">
        <v>1094</v>
      </c>
      <c r="E225" t="s">
        <v>1073</v>
      </c>
      <c r="F225" t="s">
        <v>1841</v>
      </c>
      <c r="G225" t="s">
        <v>1656</v>
      </c>
      <c r="H225" t="s">
        <v>113</v>
      </c>
      <c r="I225" s="76">
        <v>21506</v>
      </c>
      <c r="J225" s="76">
        <v>1621</v>
      </c>
      <c r="K225" s="76">
        <v>1449.1463035940001</v>
      </c>
      <c r="L225" s="76">
        <v>0</v>
      </c>
      <c r="M225" s="76">
        <v>0.08</v>
      </c>
      <c r="N225" s="76">
        <v>0.01</v>
      </c>
    </row>
    <row r="226" spans="2:14">
      <c r="B226" t="s">
        <v>1842</v>
      </c>
      <c r="C226" t="s">
        <v>1843</v>
      </c>
      <c r="D226" t="s">
        <v>1248</v>
      </c>
      <c r="E226" t="s">
        <v>1073</v>
      </c>
      <c r="F226" t="s">
        <v>1844</v>
      </c>
      <c r="G226" t="s">
        <v>1131</v>
      </c>
      <c r="H226" t="s">
        <v>109</v>
      </c>
      <c r="I226" s="76">
        <v>8610</v>
      </c>
      <c r="J226" s="76">
        <v>7214</v>
      </c>
      <c r="K226" s="76">
        <v>2191.9515366000001</v>
      </c>
      <c r="L226" s="76">
        <v>0</v>
      </c>
      <c r="M226" s="76">
        <v>0.12</v>
      </c>
      <c r="N226" s="76">
        <v>0.02</v>
      </c>
    </row>
    <row r="227" spans="2:14">
      <c r="B227" t="s">
        <v>1845</v>
      </c>
      <c r="C227" t="s">
        <v>1846</v>
      </c>
      <c r="D227" t="s">
        <v>1248</v>
      </c>
      <c r="E227" t="s">
        <v>1073</v>
      </c>
      <c r="F227" t="s">
        <v>1847</v>
      </c>
      <c r="G227" t="s">
        <v>1131</v>
      </c>
      <c r="H227" t="s">
        <v>109</v>
      </c>
      <c r="I227" s="76">
        <v>3144</v>
      </c>
      <c r="J227" s="76">
        <v>94950</v>
      </c>
      <c r="K227" s="76">
        <v>10534.869612</v>
      </c>
      <c r="L227" s="76">
        <v>0</v>
      </c>
      <c r="M227" s="76">
        <v>0.59</v>
      </c>
      <c r="N227" s="76">
        <v>0.1</v>
      </c>
    </row>
    <row r="228" spans="2:14">
      <c r="B228" t="s">
        <v>1848</v>
      </c>
      <c r="C228" t="s">
        <v>1849</v>
      </c>
      <c r="D228" t="s">
        <v>1248</v>
      </c>
      <c r="E228" t="s">
        <v>1073</v>
      </c>
      <c r="F228" t="s">
        <v>1850</v>
      </c>
      <c r="G228" t="s">
        <v>1131</v>
      </c>
      <c r="H228" t="s">
        <v>109</v>
      </c>
      <c r="I228" s="76">
        <v>11538</v>
      </c>
      <c r="J228" s="76">
        <v>14020</v>
      </c>
      <c r="K228" s="76">
        <v>5708.6078004000001</v>
      </c>
      <c r="L228" s="76">
        <v>0</v>
      </c>
      <c r="M228" s="76">
        <v>0.32</v>
      </c>
      <c r="N228" s="76">
        <v>0.05</v>
      </c>
    </row>
    <row r="229" spans="2:14">
      <c r="B229" t="s">
        <v>1851</v>
      </c>
      <c r="C229" t="s">
        <v>1852</v>
      </c>
      <c r="D229" t="s">
        <v>1248</v>
      </c>
      <c r="E229" t="s">
        <v>1073</v>
      </c>
      <c r="F229" t="s">
        <v>1853</v>
      </c>
      <c r="G229" t="s">
        <v>1131</v>
      </c>
      <c r="H229" t="s">
        <v>109</v>
      </c>
      <c r="I229" s="76">
        <v>24938</v>
      </c>
      <c r="J229" s="76">
        <v>7387</v>
      </c>
      <c r="K229" s="76">
        <v>6501.0181417399999</v>
      </c>
      <c r="L229" s="76">
        <v>0</v>
      </c>
      <c r="M229" s="76">
        <v>0.36</v>
      </c>
      <c r="N229" s="76">
        <v>0.06</v>
      </c>
    </row>
    <row r="230" spans="2:14">
      <c r="B230" t="s">
        <v>1854</v>
      </c>
      <c r="C230" t="s">
        <v>1855</v>
      </c>
      <c r="D230" t="s">
        <v>1248</v>
      </c>
      <c r="E230" t="s">
        <v>1073</v>
      </c>
      <c r="F230" t="s">
        <v>1856</v>
      </c>
      <c r="G230" t="s">
        <v>1131</v>
      </c>
      <c r="H230" t="s">
        <v>109</v>
      </c>
      <c r="I230" s="76">
        <v>1895</v>
      </c>
      <c r="J230" s="76">
        <v>25735</v>
      </c>
      <c r="K230" s="76">
        <v>1721.0165442499999</v>
      </c>
      <c r="L230" s="76">
        <v>0</v>
      </c>
      <c r="M230" s="76">
        <v>0.1</v>
      </c>
      <c r="N230" s="76">
        <v>0.02</v>
      </c>
    </row>
    <row r="231" spans="2:14">
      <c r="B231" t="s">
        <v>1857</v>
      </c>
      <c r="C231" t="s">
        <v>1858</v>
      </c>
      <c r="D231" t="s">
        <v>1248</v>
      </c>
      <c r="E231" t="s">
        <v>1073</v>
      </c>
      <c r="F231" t="s">
        <v>1859</v>
      </c>
      <c r="G231" t="s">
        <v>1131</v>
      </c>
      <c r="H231" t="s">
        <v>109</v>
      </c>
      <c r="I231" s="76">
        <v>24737</v>
      </c>
      <c r="J231" s="76">
        <v>4808</v>
      </c>
      <c r="K231" s="76">
        <v>4197.2336538400004</v>
      </c>
      <c r="L231" s="76">
        <v>0</v>
      </c>
      <c r="M231" s="76">
        <v>0.24</v>
      </c>
      <c r="N231" s="76">
        <v>0.04</v>
      </c>
    </row>
    <row r="232" spans="2:14">
      <c r="B232" t="s">
        <v>1860</v>
      </c>
      <c r="C232" t="s">
        <v>1861</v>
      </c>
      <c r="D232" t="s">
        <v>1248</v>
      </c>
      <c r="E232" t="s">
        <v>1073</v>
      </c>
      <c r="F232" t="s">
        <v>1862</v>
      </c>
      <c r="G232" t="s">
        <v>1131</v>
      </c>
      <c r="H232" t="s">
        <v>116</v>
      </c>
      <c r="I232" s="76">
        <v>30970</v>
      </c>
      <c r="J232" s="76">
        <v>1622</v>
      </c>
      <c r="K232" s="76">
        <v>2378.9002823800001</v>
      </c>
      <c r="L232" s="76">
        <v>0</v>
      </c>
      <c r="M232" s="76">
        <v>0.13</v>
      </c>
      <c r="N232" s="76">
        <v>0.02</v>
      </c>
    </row>
    <row r="233" spans="2:14">
      <c r="B233" t="s">
        <v>1863</v>
      </c>
      <c r="C233" t="s">
        <v>1864</v>
      </c>
      <c r="D233" t="s">
        <v>1248</v>
      </c>
      <c r="E233" t="s">
        <v>1073</v>
      </c>
      <c r="F233" t="s">
        <v>1865</v>
      </c>
      <c r="G233" t="s">
        <v>1131</v>
      </c>
      <c r="H233" t="s">
        <v>109</v>
      </c>
      <c r="I233" s="76">
        <v>14800</v>
      </c>
      <c r="J233" s="76">
        <v>10458</v>
      </c>
      <c r="K233" s="76">
        <v>5462.1297359999999</v>
      </c>
      <c r="L233" s="76">
        <v>0</v>
      </c>
      <c r="M233" s="76">
        <v>0.31</v>
      </c>
      <c r="N233" s="76">
        <v>0.05</v>
      </c>
    </row>
    <row r="234" spans="2:14">
      <c r="B234" t="s">
        <v>1866</v>
      </c>
      <c r="C234" t="s">
        <v>1867</v>
      </c>
      <c r="D234" t="s">
        <v>1094</v>
      </c>
      <c r="E234" t="s">
        <v>1073</v>
      </c>
      <c r="F234" s="86">
        <v>27593</v>
      </c>
      <c r="G234" t="s">
        <v>1680</v>
      </c>
      <c r="H234" t="s">
        <v>113</v>
      </c>
      <c r="I234" s="76">
        <v>4064</v>
      </c>
      <c r="J234" s="76">
        <v>8020</v>
      </c>
      <c r="K234" s="76">
        <v>1354.87005632</v>
      </c>
      <c r="L234" s="76">
        <v>0.01</v>
      </c>
      <c r="M234" s="76">
        <v>0.08</v>
      </c>
      <c r="N234" s="76">
        <v>0.01</v>
      </c>
    </row>
    <row r="235" spans="2:14">
      <c r="B235" t="s">
        <v>1868</v>
      </c>
      <c r="C235" t="s">
        <v>1869</v>
      </c>
      <c r="D235" t="s">
        <v>1248</v>
      </c>
      <c r="E235" t="s">
        <v>1073</v>
      </c>
      <c r="F235" t="s">
        <v>1870</v>
      </c>
      <c r="G235" t="s">
        <v>1680</v>
      </c>
      <c r="H235" t="s">
        <v>109</v>
      </c>
      <c r="I235" s="76">
        <v>11226</v>
      </c>
      <c r="J235" s="76">
        <v>15328</v>
      </c>
      <c r="K235" s="76">
        <v>6072.4253971199996</v>
      </c>
      <c r="L235" s="76">
        <v>0</v>
      </c>
      <c r="M235" s="76">
        <v>0.34</v>
      </c>
      <c r="N235" s="76">
        <v>0.06</v>
      </c>
    </row>
    <row r="236" spans="2:14">
      <c r="B236" t="s">
        <v>1871</v>
      </c>
      <c r="C236" t="s">
        <v>1872</v>
      </c>
      <c r="D236" t="s">
        <v>1248</v>
      </c>
      <c r="E236" t="s">
        <v>1073</v>
      </c>
      <c r="F236" t="s">
        <v>1873</v>
      </c>
      <c r="G236" t="s">
        <v>1680</v>
      </c>
      <c r="H236" t="s">
        <v>109</v>
      </c>
      <c r="I236" s="76">
        <v>19057</v>
      </c>
      <c r="J236" s="76">
        <v>3335</v>
      </c>
      <c r="K236" s="76">
        <v>2242.8593025499999</v>
      </c>
      <c r="L236" s="76">
        <v>0</v>
      </c>
      <c r="M236" s="76">
        <v>0.13</v>
      </c>
      <c r="N236" s="76">
        <v>0.02</v>
      </c>
    </row>
    <row r="237" spans="2:14">
      <c r="B237" t="s">
        <v>1874</v>
      </c>
      <c r="C237" t="s">
        <v>1875</v>
      </c>
      <c r="D237" t="s">
        <v>1248</v>
      </c>
      <c r="E237" t="s">
        <v>1073</v>
      </c>
      <c r="F237" t="s">
        <v>1876</v>
      </c>
      <c r="G237" t="s">
        <v>1680</v>
      </c>
      <c r="H237" t="s">
        <v>109</v>
      </c>
      <c r="I237" s="76">
        <v>16267</v>
      </c>
      <c r="J237" s="76">
        <v>1340</v>
      </c>
      <c r="K237" s="76">
        <v>769.24365620000003</v>
      </c>
      <c r="L237" s="76">
        <v>0.03</v>
      </c>
      <c r="M237" s="76">
        <v>0.04</v>
      </c>
      <c r="N237" s="76">
        <v>0.01</v>
      </c>
    </row>
    <row r="238" spans="2:14">
      <c r="B238" t="s">
        <v>1877</v>
      </c>
      <c r="C238" s="80" t="s">
        <v>2992</v>
      </c>
      <c r="D238" t="s">
        <v>1248</v>
      </c>
      <c r="E238" t="s">
        <v>1073</v>
      </c>
      <c r="F238" t="s">
        <v>1878</v>
      </c>
      <c r="G238" t="s">
        <v>1680</v>
      </c>
      <c r="H238" t="s">
        <v>109</v>
      </c>
      <c r="I238" s="76">
        <v>5901</v>
      </c>
      <c r="J238" s="76">
        <v>5319</v>
      </c>
      <c r="K238" s="76">
        <v>1107.6620165100001</v>
      </c>
      <c r="L238" s="76">
        <v>0</v>
      </c>
      <c r="M238" s="76">
        <v>0.06</v>
      </c>
      <c r="N238" s="76">
        <v>0.01</v>
      </c>
    </row>
    <row r="239" spans="2:14">
      <c r="B239" t="s">
        <v>1879</v>
      </c>
      <c r="C239" t="s">
        <v>1880</v>
      </c>
      <c r="D239" t="s">
        <v>1248</v>
      </c>
      <c r="E239" t="s">
        <v>1073</v>
      </c>
      <c r="F239" t="s">
        <v>1881</v>
      </c>
      <c r="G239" t="s">
        <v>1140</v>
      </c>
      <c r="H239" t="s">
        <v>109</v>
      </c>
      <c r="I239" s="76">
        <v>39147</v>
      </c>
      <c r="J239" s="76">
        <v>16873</v>
      </c>
      <c r="K239" s="76">
        <v>23310.009510989999</v>
      </c>
      <c r="L239" s="76">
        <v>0</v>
      </c>
      <c r="M239" s="76">
        <v>1.31</v>
      </c>
      <c r="N239" s="76">
        <v>0.21</v>
      </c>
    </row>
    <row r="240" spans="2:14">
      <c r="B240" t="s">
        <v>1882</v>
      </c>
      <c r="C240" t="s">
        <v>1883</v>
      </c>
      <c r="D240" t="s">
        <v>1248</v>
      </c>
      <c r="E240" t="s">
        <v>1073</v>
      </c>
      <c r="F240" t="s">
        <v>1884</v>
      </c>
      <c r="G240" t="s">
        <v>1140</v>
      </c>
      <c r="H240" t="s">
        <v>113</v>
      </c>
      <c r="I240" s="76">
        <v>32680</v>
      </c>
      <c r="J240" s="76">
        <v>1382</v>
      </c>
      <c r="K240" s="76">
        <v>1877.4123394400001</v>
      </c>
      <c r="L240" s="76">
        <v>0</v>
      </c>
      <c r="M240" s="76">
        <v>0.11</v>
      </c>
      <c r="N240" s="76">
        <v>0.02</v>
      </c>
    </row>
    <row r="241" spans="2:14">
      <c r="B241" t="s">
        <v>1885</v>
      </c>
      <c r="C241" t="s">
        <v>1886</v>
      </c>
      <c r="D241" t="s">
        <v>1810</v>
      </c>
      <c r="E241" t="s">
        <v>1073</v>
      </c>
      <c r="F241" t="s">
        <v>1887</v>
      </c>
      <c r="G241" t="s">
        <v>1140</v>
      </c>
      <c r="H241" t="s">
        <v>116</v>
      </c>
      <c r="I241" s="76">
        <v>193815</v>
      </c>
      <c r="J241" s="76">
        <v>205.25</v>
      </c>
      <c r="K241" s="76">
        <v>1883.88650001375</v>
      </c>
      <c r="L241" s="76">
        <v>0</v>
      </c>
      <c r="M241" s="76">
        <v>0.11</v>
      </c>
      <c r="N241" s="76">
        <v>0.02</v>
      </c>
    </row>
    <row r="242" spans="2:14">
      <c r="B242" t="s">
        <v>1888</v>
      </c>
      <c r="C242" t="s">
        <v>1889</v>
      </c>
      <c r="D242" t="s">
        <v>1248</v>
      </c>
      <c r="E242" t="s">
        <v>1073</v>
      </c>
      <c r="F242" t="s">
        <v>1890</v>
      </c>
      <c r="G242" t="s">
        <v>1100</v>
      </c>
      <c r="H242" t="s">
        <v>205</v>
      </c>
      <c r="I242" s="76">
        <v>330</v>
      </c>
      <c r="J242" s="76">
        <v>1211000</v>
      </c>
      <c r="K242" s="76">
        <v>2232.73281</v>
      </c>
      <c r="L242" s="76">
        <v>0</v>
      </c>
      <c r="M242" s="76">
        <v>0.13</v>
      </c>
      <c r="N242" s="76">
        <v>0.02</v>
      </c>
    </row>
    <row r="243" spans="2:14">
      <c r="B243" t="s">
        <v>1891</v>
      </c>
      <c r="C243" t="s">
        <v>1892</v>
      </c>
      <c r="D243" t="s">
        <v>1810</v>
      </c>
      <c r="E243" t="s">
        <v>1073</v>
      </c>
      <c r="F243" t="s">
        <v>1893</v>
      </c>
      <c r="G243" t="s">
        <v>1100</v>
      </c>
      <c r="H243" t="s">
        <v>116</v>
      </c>
      <c r="I243" s="76">
        <v>35430</v>
      </c>
      <c r="J243" s="76">
        <v>1201</v>
      </c>
      <c r="K243" s="76">
        <v>2015.1080705100001</v>
      </c>
      <c r="L243" s="76">
        <v>0.01</v>
      </c>
      <c r="M243" s="76">
        <v>0.11</v>
      </c>
      <c r="N243" s="76">
        <v>0.02</v>
      </c>
    </row>
    <row r="244" spans="2:14">
      <c r="B244" t="s">
        <v>1894</v>
      </c>
      <c r="C244" t="s">
        <v>1895</v>
      </c>
      <c r="D244" t="s">
        <v>1248</v>
      </c>
      <c r="E244" t="s">
        <v>1073</v>
      </c>
      <c r="F244" t="s">
        <v>1896</v>
      </c>
      <c r="G244" t="s">
        <v>1100</v>
      </c>
      <c r="H244" t="s">
        <v>109</v>
      </c>
      <c r="I244" s="76">
        <v>14978</v>
      </c>
      <c r="J244" s="76">
        <v>5617</v>
      </c>
      <c r="K244" s="76">
        <v>2968.9980235399998</v>
      </c>
      <c r="L244" s="76">
        <v>0</v>
      </c>
      <c r="M244" s="76">
        <v>0.17</v>
      </c>
      <c r="N244" s="76">
        <v>0.03</v>
      </c>
    </row>
    <row r="245" spans="2:14">
      <c r="B245" t="s">
        <v>1897</v>
      </c>
      <c r="C245" t="s">
        <v>1898</v>
      </c>
      <c r="D245" t="s">
        <v>1248</v>
      </c>
      <c r="E245" t="s">
        <v>1073</v>
      </c>
      <c r="F245" t="s">
        <v>1899</v>
      </c>
      <c r="G245" t="s">
        <v>1113</v>
      </c>
      <c r="H245" t="s">
        <v>206</v>
      </c>
      <c r="I245" s="76">
        <v>1188269</v>
      </c>
      <c r="J245" s="76">
        <v>430</v>
      </c>
      <c r="K245" s="76">
        <v>2311.0524954100001</v>
      </c>
      <c r="L245" s="76">
        <v>0.01</v>
      </c>
      <c r="M245" s="76">
        <v>0.13</v>
      </c>
      <c r="N245" s="76">
        <v>0.02</v>
      </c>
    </row>
    <row r="246" spans="2:14">
      <c r="B246" t="s">
        <v>1900</v>
      </c>
      <c r="C246" t="s">
        <v>1700</v>
      </c>
      <c r="D246" t="s">
        <v>1248</v>
      </c>
      <c r="E246" t="s">
        <v>1073</v>
      </c>
      <c r="F246" t="s">
        <v>1342</v>
      </c>
      <c r="G246" t="s">
        <v>1113</v>
      </c>
      <c r="H246" t="s">
        <v>109</v>
      </c>
      <c r="I246" s="76">
        <v>55201</v>
      </c>
      <c r="J246" s="76">
        <v>6341</v>
      </c>
      <c r="K246" s="76">
        <v>12352.54250189</v>
      </c>
      <c r="L246" s="76">
        <v>0.17</v>
      </c>
      <c r="M246" s="76">
        <v>0.69</v>
      </c>
      <c r="N246" s="76">
        <v>0.11</v>
      </c>
    </row>
    <row r="247" spans="2:14">
      <c r="B247" t="s">
        <v>1901</v>
      </c>
      <c r="C247" t="s">
        <v>1902</v>
      </c>
      <c r="D247" t="s">
        <v>1248</v>
      </c>
      <c r="E247" t="s">
        <v>1073</v>
      </c>
      <c r="F247" t="s">
        <v>1903</v>
      </c>
      <c r="G247" t="s">
        <v>104</v>
      </c>
      <c r="H247" t="s">
        <v>113</v>
      </c>
      <c r="I247" s="76">
        <v>21980</v>
      </c>
      <c r="J247" s="76">
        <v>3171</v>
      </c>
      <c r="K247" s="76">
        <v>2897.3002720200002</v>
      </c>
      <c r="L247" s="76">
        <v>0</v>
      </c>
      <c r="M247" s="76">
        <v>0.16</v>
      </c>
      <c r="N247" s="76">
        <v>0.03</v>
      </c>
    </row>
    <row r="248" spans="2:14">
      <c r="B248" t="s">
        <v>1904</v>
      </c>
      <c r="C248" s="80" t="s">
        <v>2993</v>
      </c>
      <c r="D248" t="s">
        <v>1248</v>
      </c>
      <c r="E248" t="s">
        <v>1073</v>
      </c>
      <c r="F248" s="86">
        <v>10054</v>
      </c>
      <c r="G248" t="s">
        <v>126</v>
      </c>
      <c r="H248" t="s">
        <v>109</v>
      </c>
      <c r="I248" s="76">
        <v>4804</v>
      </c>
      <c r="J248" s="76">
        <v>12277</v>
      </c>
      <c r="K248" s="76">
        <v>2081.3586053200002</v>
      </c>
      <c r="L248" s="76">
        <v>0</v>
      </c>
      <c r="M248" s="76">
        <v>0.12</v>
      </c>
      <c r="N248" s="76">
        <v>0.02</v>
      </c>
    </row>
    <row r="249" spans="2:14">
      <c r="B249" t="s">
        <v>1905</v>
      </c>
      <c r="C249" t="s">
        <v>1906</v>
      </c>
      <c r="D249" t="s">
        <v>1248</v>
      </c>
      <c r="E249" t="s">
        <v>1073</v>
      </c>
      <c r="F249" t="s">
        <v>1907</v>
      </c>
      <c r="G249" t="s">
        <v>126</v>
      </c>
      <c r="H249" t="s">
        <v>113</v>
      </c>
      <c r="I249" s="76">
        <v>3250</v>
      </c>
      <c r="J249" s="76">
        <v>18828.900000000001</v>
      </c>
      <c r="K249" s="76">
        <v>2543.770268325</v>
      </c>
      <c r="L249" s="76">
        <v>0</v>
      </c>
      <c r="M249" s="76">
        <v>0.14000000000000001</v>
      </c>
      <c r="N249" s="76">
        <v>0.02</v>
      </c>
    </row>
    <row r="250" spans="2:14">
      <c r="B250" t="s">
        <v>1908</v>
      </c>
      <c r="C250" t="s">
        <v>1909</v>
      </c>
      <c r="D250" t="s">
        <v>1248</v>
      </c>
      <c r="E250" t="s">
        <v>1073</v>
      </c>
      <c r="F250" t="s">
        <v>1910</v>
      </c>
      <c r="G250" t="s">
        <v>126</v>
      </c>
      <c r="H250" t="s">
        <v>109</v>
      </c>
      <c r="I250" s="76">
        <v>11656</v>
      </c>
      <c r="J250" s="76">
        <v>5263</v>
      </c>
      <c r="K250" s="76">
        <v>2164.8836831200001</v>
      </c>
      <c r="L250" s="76">
        <v>0</v>
      </c>
      <c r="M250" s="76">
        <v>0.12</v>
      </c>
      <c r="N250" s="76">
        <v>0.02</v>
      </c>
    </row>
    <row r="251" spans="2:14">
      <c r="B251" t="s">
        <v>1911</v>
      </c>
      <c r="C251" t="s">
        <v>1912</v>
      </c>
      <c r="D251" t="s">
        <v>1248</v>
      </c>
      <c r="E251" t="s">
        <v>1073</v>
      </c>
      <c r="F251" t="s">
        <v>1913</v>
      </c>
      <c r="G251" t="s">
        <v>126</v>
      </c>
      <c r="H251" t="s">
        <v>109</v>
      </c>
      <c r="I251" s="76">
        <v>10160</v>
      </c>
      <c r="J251" s="76">
        <v>6116</v>
      </c>
      <c r="K251" s="76">
        <v>2192.8697824000001</v>
      </c>
      <c r="L251" s="76">
        <v>0</v>
      </c>
      <c r="M251" s="76">
        <v>0.12</v>
      </c>
      <c r="N251" s="76">
        <v>0.02</v>
      </c>
    </row>
    <row r="252" spans="2:14">
      <c r="B252" t="s">
        <v>1914</v>
      </c>
      <c r="C252" t="s">
        <v>1915</v>
      </c>
      <c r="D252" t="s">
        <v>1248</v>
      </c>
      <c r="E252" t="s">
        <v>1073</v>
      </c>
      <c r="F252" t="s">
        <v>1916</v>
      </c>
      <c r="G252" t="s">
        <v>392</v>
      </c>
      <c r="H252" t="s">
        <v>109</v>
      </c>
      <c r="I252" s="76">
        <v>28326</v>
      </c>
      <c r="J252" s="76">
        <v>1087</v>
      </c>
      <c r="K252" s="76">
        <v>1086.5918749800001</v>
      </c>
      <c r="L252" s="76">
        <v>0</v>
      </c>
      <c r="M252" s="76">
        <v>0.06</v>
      </c>
      <c r="N252" s="76">
        <v>0.01</v>
      </c>
    </row>
    <row r="253" spans="2:14">
      <c r="B253" t="s">
        <v>1917</v>
      </c>
      <c r="C253" t="s">
        <v>1918</v>
      </c>
      <c r="D253" t="s">
        <v>1248</v>
      </c>
      <c r="E253" t="s">
        <v>1073</v>
      </c>
      <c r="F253" t="s">
        <v>1919</v>
      </c>
      <c r="G253" t="s">
        <v>130</v>
      </c>
      <c r="H253" t="s">
        <v>109</v>
      </c>
      <c r="I253" s="76">
        <v>11105</v>
      </c>
      <c r="J253" s="76">
        <v>4831</v>
      </c>
      <c r="K253" s="76">
        <v>1893.24691895</v>
      </c>
      <c r="L253" s="76">
        <v>0</v>
      </c>
      <c r="M253" s="76">
        <v>0.11</v>
      </c>
      <c r="N253" s="76">
        <v>0.02</v>
      </c>
    </row>
    <row r="254" spans="2:14">
      <c r="B254" t="s">
        <v>1920</v>
      </c>
      <c r="C254" t="s">
        <v>1921</v>
      </c>
      <c r="D254" t="s">
        <v>1248</v>
      </c>
      <c r="E254" t="s">
        <v>1073</v>
      </c>
      <c r="F254" t="s">
        <v>1922</v>
      </c>
      <c r="G254" t="s">
        <v>131</v>
      </c>
      <c r="H254" t="s">
        <v>109</v>
      </c>
      <c r="I254" s="76">
        <v>32630</v>
      </c>
      <c r="J254" s="76">
        <v>6355</v>
      </c>
      <c r="K254" s="76">
        <v>7317.8632084999999</v>
      </c>
      <c r="L254" s="76">
        <v>0.01</v>
      </c>
      <c r="M254" s="76">
        <v>0.41</v>
      </c>
      <c r="N254" s="76">
        <v>7.0000000000000007E-2</v>
      </c>
    </row>
    <row r="255" spans="2:14">
      <c r="B255" t="s">
        <v>278</v>
      </c>
      <c r="E255" s="16"/>
      <c r="F255" s="16"/>
      <c r="G255" s="16"/>
    </row>
    <row r="256" spans="2:14">
      <c r="B256" t="s">
        <v>382</v>
      </c>
      <c r="E256" s="16"/>
      <c r="F256" s="16"/>
      <c r="G256" s="16"/>
    </row>
    <row r="257" spans="2:7">
      <c r="B257" t="s">
        <v>383</v>
      </c>
      <c r="E257" s="16"/>
      <c r="F257" s="16"/>
      <c r="G257" s="16"/>
    </row>
    <row r="258" spans="2:7">
      <c r="B258" t="s">
        <v>384</v>
      </c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49" workbookViewId="0">
      <selection activeCell="D57" sqref="D5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8.285156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79" t="s">
        <v>196</v>
      </c>
    </row>
    <row r="2" spans="2:63">
      <c r="B2" s="2" t="s">
        <v>1</v>
      </c>
      <c r="C2" s="12" t="s">
        <v>2979</v>
      </c>
    </row>
    <row r="3" spans="2:63">
      <c r="B3" s="2" t="s">
        <v>2</v>
      </c>
      <c r="C3" s="79" t="s">
        <v>197</v>
      </c>
    </row>
    <row r="4" spans="2:63">
      <c r="B4" s="2" t="s">
        <v>3</v>
      </c>
      <c r="C4" s="79" t="s">
        <v>198</v>
      </c>
    </row>
    <row r="5" spans="2:63">
      <c r="B5" s="74" t="s">
        <v>199</v>
      </c>
      <c r="C5" t="s">
        <v>200</v>
      </c>
    </row>
    <row r="6" spans="2:63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K6" s="19"/>
    </row>
    <row r="7" spans="2:63" ht="26.25" customHeight="1">
      <c r="B7" s="103" t="s">
        <v>94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16511595</v>
      </c>
      <c r="I11" s="7"/>
      <c r="J11" s="75">
        <v>0</v>
      </c>
      <c r="K11" s="75">
        <v>711525.52319764055</v>
      </c>
      <c r="L11" s="7"/>
      <c r="M11" s="75">
        <v>100</v>
      </c>
      <c r="N11" s="75">
        <v>6.46</v>
      </c>
      <c r="O11" s="35"/>
      <c r="BH11" s="16"/>
      <c r="BI11" s="19"/>
      <c r="BK11" s="16"/>
    </row>
    <row r="12" spans="2:63">
      <c r="B12" s="77" t="s">
        <v>207</v>
      </c>
      <c r="D12" s="16"/>
      <c r="E12" s="16"/>
      <c r="F12" s="16"/>
      <c r="G12" s="16"/>
      <c r="H12" s="78">
        <v>8969359</v>
      </c>
      <c r="J12" s="78">
        <v>0</v>
      </c>
      <c r="K12" s="78">
        <v>83408.4192071</v>
      </c>
      <c r="M12" s="78">
        <v>11.72</v>
      </c>
      <c r="N12" s="78">
        <v>0.76</v>
      </c>
    </row>
    <row r="13" spans="2:63">
      <c r="B13" s="77" t="s">
        <v>1923</v>
      </c>
      <c r="D13" s="16"/>
      <c r="E13" s="16"/>
      <c r="F13" s="16"/>
      <c r="G13" s="16"/>
      <c r="H13" s="78">
        <v>307629</v>
      </c>
      <c r="J13" s="78">
        <v>0</v>
      </c>
      <c r="K13" s="78">
        <v>14205.269399999999</v>
      </c>
      <c r="M13" s="78">
        <v>2</v>
      </c>
      <c r="N13" s="78">
        <v>0.13</v>
      </c>
    </row>
    <row r="14" spans="2:63">
      <c r="B14" t="s">
        <v>1924</v>
      </c>
      <c r="C14" t="s">
        <v>1925</v>
      </c>
      <c r="D14" t="s">
        <v>103</v>
      </c>
      <c r="E14" t="s">
        <v>1926</v>
      </c>
      <c r="F14" t="s">
        <v>126</v>
      </c>
      <c r="G14" t="s">
        <v>105</v>
      </c>
      <c r="H14" s="76">
        <v>219000</v>
      </c>
      <c r="I14" s="76">
        <v>1282</v>
      </c>
      <c r="J14" s="76">
        <v>0</v>
      </c>
      <c r="K14" s="76">
        <v>2807.58</v>
      </c>
      <c r="L14" s="76">
        <v>0.09</v>
      </c>
      <c r="M14" s="76">
        <v>0.39</v>
      </c>
      <c r="N14" s="76">
        <v>0.03</v>
      </c>
    </row>
    <row r="15" spans="2:63">
      <c r="B15" t="s">
        <v>1927</v>
      </c>
      <c r="C15" t="s">
        <v>1928</v>
      </c>
      <c r="D15" t="s">
        <v>103</v>
      </c>
      <c r="E15" t="s">
        <v>1929</v>
      </c>
      <c r="F15" t="s">
        <v>126</v>
      </c>
      <c r="G15" t="s">
        <v>105</v>
      </c>
      <c r="H15" s="76">
        <v>88629</v>
      </c>
      <c r="I15" s="76">
        <v>12860</v>
      </c>
      <c r="J15" s="76">
        <v>0</v>
      </c>
      <c r="K15" s="76">
        <v>11397.689399999999</v>
      </c>
      <c r="L15" s="76">
        <v>0.09</v>
      </c>
      <c r="M15" s="76">
        <v>1.6</v>
      </c>
      <c r="N15" s="76">
        <v>0.1</v>
      </c>
    </row>
    <row r="16" spans="2:63">
      <c r="B16" s="77" t="s">
        <v>1930</v>
      </c>
      <c r="D16" s="16"/>
      <c r="E16" s="16"/>
      <c r="F16" s="16"/>
      <c r="G16" s="16"/>
      <c r="H16" s="78">
        <v>0</v>
      </c>
      <c r="J16" s="78">
        <v>0</v>
      </c>
      <c r="K16" s="78">
        <v>0</v>
      </c>
      <c r="M16" s="78">
        <v>0</v>
      </c>
      <c r="N16" s="78">
        <v>0</v>
      </c>
    </row>
    <row r="17" spans="2:14">
      <c r="B17" t="s">
        <v>271</v>
      </c>
      <c r="C17" t="s">
        <v>271</v>
      </c>
      <c r="D17" s="16"/>
      <c r="E17" s="16"/>
      <c r="F17" t="s">
        <v>271</v>
      </c>
      <c r="G17" t="s">
        <v>271</v>
      </c>
      <c r="H17" s="76">
        <v>0</v>
      </c>
      <c r="I17" s="76">
        <v>0</v>
      </c>
      <c r="K17" s="76">
        <v>0</v>
      </c>
      <c r="L17" s="76">
        <v>0</v>
      </c>
      <c r="M17" s="76">
        <v>0</v>
      </c>
      <c r="N17" s="76">
        <v>0</v>
      </c>
    </row>
    <row r="18" spans="2:14">
      <c r="B18" s="77" t="s">
        <v>1931</v>
      </c>
      <c r="D18" s="16"/>
      <c r="E18" s="16"/>
      <c r="F18" s="16"/>
      <c r="G18" s="16"/>
      <c r="H18" s="78">
        <v>8661730</v>
      </c>
      <c r="J18" s="78">
        <v>0</v>
      </c>
      <c r="K18" s="78">
        <v>69203.149807099995</v>
      </c>
      <c r="M18" s="78">
        <v>9.73</v>
      </c>
      <c r="N18" s="78">
        <v>0.63</v>
      </c>
    </row>
    <row r="19" spans="2:14">
      <c r="B19" t="s">
        <v>1932</v>
      </c>
      <c r="C19" t="s">
        <v>1933</v>
      </c>
      <c r="D19" t="s">
        <v>103</v>
      </c>
      <c r="E19" t="s">
        <v>1934</v>
      </c>
      <c r="F19" t="s">
        <v>126</v>
      </c>
      <c r="G19" t="s">
        <v>105</v>
      </c>
      <c r="H19" s="76">
        <v>562972</v>
      </c>
      <c r="I19" s="76">
        <v>3211.48</v>
      </c>
      <c r="J19" s="76">
        <v>0</v>
      </c>
      <c r="K19" s="76">
        <v>18079.733185599998</v>
      </c>
      <c r="L19" s="76">
        <v>0.38</v>
      </c>
      <c r="M19" s="76">
        <v>2.54</v>
      </c>
      <c r="N19" s="76">
        <v>0.16</v>
      </c>
    </row>
    <row r="20" spans="2:14">
      <c r="B20" t="s">
        <v>1935</v>
      </c>
      <c r="C20" t="s">
        <v>1936</v>
      </c>
      <c r="D20" t="s">
        <v>103</v>
      </c>
      <c r="E20" t="s">
        <v>1937</v>
      </c>
      <c r="F20" t="s">
        <v>131</v>
      </c>
      <c r="G20" t="s">
        <v>105</v>
      </c>
      <c r="H20" s="76">
        <v>2200000</v>
      </c>
      <c r="I20" s="76">
        <v>320.24</v>
      </c>
      <c r="J20" s="76">
        <v>0</v>
      </c>
      <c r="K20" s="76">
        <v>7045.28</v>
      </c>
      <c r="L20" s="76">
        <v>0.84</v>
      </c>
      <c r="M20" s="76">
        <v>0.99</v>
      </c>
      <c r="N20" s="76">
        <v>0.06</v>
      </c>
    </row>
    <row r="21" spans="2:14">
      <c r="B21" t="s">
        <v>1938</v>
      </c>
      <c r="C21" t="s">
        <v>1939</v>
      </c>
      <c r="D21" t="s">
        <v>103</v>
      </c>
      <c r="E21" t="s">
        <v>1926</v>
      </c>
      <c r="F21" t="s">
        <v>131</v>
      </c>
      <c r="G21" t="s">
        <v>105</v>
      </c>
      <c r="H21" s="76">
        <v>2524122</v>
      </c>
      <c r="I21" s="76">
        <v>310.3</v>
      </c>
      <c r="J21" s="76">
        <v>0</v>
      </c>
      <c r="K21" s="76">
        <v>7832.3505660000001</v>
      </c>
      <c r="L21" s="76">
        <v>0.56999999999999995</v>
      </c>
      <c r="M21" s="76">
        <v>1.1000000000000001</v>
      </c>
      <c r="N21" s="76">
        <v>7.0000000000000007E-2</v>
      </c>
    </row>
    <row r="22" spans="2:14">
      <c r="B22" t="s">
        <v>1940</v>
      </c>
      <c r="C22" t="s">
        <v>1941</v>
      </c>
      <c r="D22" t="s">
        <v>103</v>
      </c>
      <c r="E22" t="s">
        <v>1926</v>
      </c>
      <c r="F22" t="s">
        <v>131</v>
      </c>
      <c r="G22" t="s">
        <v>105</v>
      </c>
      <c r="H22" s="76">
        <v>1672021</v>
      </c>
      <c r="I22" s="76">
        <v>321.68</v>
      </c>
      <c r="J22" s="76">
        <v>0</v>
      </c>
      <c r="K22" s="76">
        <v>5378.5571528</v>
      </c>
      <c r="L22" s="76">
        <v>0.38</v>
      </c>
      <c r="M22" s="76">
        <v>0.76</v>
      </c>
      <c r="N22" s="76">
        <v>0.05</v>
      </c>
    </row>
    <row r="23" spans="2:14">
      <c r="B23" t="s">
        <v>1942</v>
      </c>
      <c r="C23" t="s">
        <v>1943</v>
      </c>
      <c r="D23" t="s">
        <v>103</v>
      </c>
      <c r="E23" t="s">
        <v>1944</v>
      </c>
      <c r="F23" t="s">
        <v>131</v>
      </c>
      <c r="G23" t="s">
        <v>105</v>
      </c>
      <c r="H23" s="76">
        <v>822458</v>
      </c>
      <c r="I23" s="76">
        <v>327.64999999999998</v>
      </c>
      <c r="J23" s="76">
        <v>0</v>
      </c>
      <c r="K23" s="76">
        <v>2694.783637</v>
      </c>
      <c r="L23" s="76">
        <v>0.14000000000000001</v>
      </c>
      <c r="M23" s="76">
        <v>0.38</v>
      </c>
      <c r="N23" s="76">
        <v>0.02</v>
      </c>
    </row>
    <row r="24" spans="2:14">
      <c r="B24" t="s">
        <v>1945</v>
      </c>
      <c r="C24" t="s">
        <v>1946</v>
      </c>
      <c r="D24" t="s">
        <v>103</v>
      </c>
      <c r="E24" t="s">
        <v>1944</v>
      </c>
      <c r="F24" t="s">
        <v>131</v>
      </c>
      <c r="G24" t="s">
        <v>105</v>
      </c>
      <c r="H24" s="76">
        <v>156720</v>
      </c>
      <c r="I24" s="76">
        <v>3315.16</v>
      </c>
      <c r="J24" s="76">
        <v>0</v>
      </c>
      <c r="K24" s="76">
        <v>5195.5187519999999</v>
      </c>
      <c r="L24" s="76">
        <v>0.7</v>
      </c>
      <c r="M24" s="76">
        <v>0.73</v>
      </c>
      <c r="N24" s="76">
        <v>0.05</v>
      </c>
    </row>
    <row r="25" spans="2:14">
      <c r="B25" t="s">
        <v>1947</v>
      </c>
      <c r="C25" t="s">
        <v>1948</v>
      </c>
      <c r="D25" t="s">
        <v>103</v>
      </c>
      <c r="E25" t="s">
        <v>1934</v>
      </c>
      <c r="F25" t="s">
        <v>131</v>
      </c>
      <c r="G25" t="s">
        <v>105</v>
      </c>
      <c r="H25" s="76">
        <v>252592</v>
      </c>
      <c r="I25" s="76">
        <v>3316.01</v>
      </c>
      <c r="J25" s="76">
        <v>0</v>
      </c>
      <c r="K25" s="76">
        <v>8375.9759792000004</v>
      </c>
      <c r="L25" s="76">
        <v>0.18</v>
      </c>
      <c r="M25" s="76">
        <v>1.18</v>
      </c>
      <c r="N25" s="76">
        <v>0.08</v>
      </c>
    </row>
    <row r="26" spans="2:14">
      <c r="B26" t="s">
        <v>1949</v>
      </c>
      <c r="C26" t="s">
        <v>1950</v>
      </c>
      <c r="D26" t="s">
        <v>103</v>
      </c>
      <c r="E26" t="s">
        <v>1934</v>
      </c>
      <c r="F26" t="s">
        <v>131</v>
      </c>
      <c r="G26" t="s">
        <v>105</v>
      </c>
      <c r="H26" s="76">
        <v>470845</v>
      </c>
      <c r="I26" s="76">
        <v>3101.01</v>
      </c>
      <c r="J26" s="76">
        <v>0</v>
      </c>
      <c r="K26" s="76">
        <v>14600.9505345</v>
      </c>
      <c r="L26" s="76">
        <v>0.31</v>
      </c>
      <c r="M26" s="76">
        <v>2.0499999999999998</v>
      </c>
      <c r="N26" s="76">
        <v>0.13</v>
      </c>
    </row>
    <row r="27" spans="2:14">
      <c r="B27" s="77" t="s">
        <v>1951</v>
      </c>
      <c r="D27" s="16"/>
      <c r="E27" s="16"/>
      <c r="F27" s="16"/>
      <c r="G27" s="16"/>
      <c r="H27" s="78">
        <v>0</v>
      </c>
      <c r="J27" s="78">
        <v>0</v>
      </c>
      <c r="K27" s="78">
        <v>0</v>
      </c>
      <c r="M27" s="78">
        <v>0</v>
      </c>
      <c r="N27" s="78">
        <v>0</v>
      </c>
    </row>
    <row r="28" spans="2:14">
      <c r="B28" t="s">
        <v>271</v>
      </c>
      <c r="C28" t="s">
        <v>271</v>
      </c>
      <c r="D28" s="16"/>
      <c r="E28" s="16"/>
      <c r="F28" t="s">
        <v>271</v>
      </c>
      <c r="G28" t="s">
        <v>271</v>
      </c>
      <c r="H28" s="76">
        <v>0</v>
      </c>
      <c r="I28" s="76">
        <v>0</v>
      </c>
      <c r="K28" s="76">
        <v>0</v>
      </c>
      <c r="L28" s="76">
        <v>0</v>
      </c>
      <c r="M28" s="76">
        <v>0</v>
      </c>
      <c r="N28" s="76">
        <v>0</v>
      </c>
    </row>
    <row r="29" spans="2:14">
      <c r="B29" s="77" t="s">
        <v>1070</v>
      </c>
      <c r="D29" s="16"/>
      <c r="E29" s="16"/>
      <c r="F29" s="16"/>
      <c r="G29" s="16"/>
      <c r="H29" s="78">
        <v>0</v>
      </c>
      <c r="J29" s="78">
        <v>0</v>
      </c>
      <c r="K29" s="78">
        <v>0</v>
      </c>
      <c r="M29" s="78">
        <v>0</v>
      </c>
      <c r="N29" s="78">
        <v>0</v>
      </c>
    </row>
    <row r="30" spans="2:14">
      <c r="B30" t="s">
        <v>271</v>
      </c>
      <c r="C30" t="s">
        <v>271</v>
      </c>
      <c r="D30" s="16"/>
      <c r="E30" s="16"/>
      <c r="F30" t="s">
        <v>271</v>
      </c>
      <c r="G30" t="s">
        <v>271</v>
      </c>
      <c r="H30" s="76">
        <v>0</v>
      </c>
      <c r="I30" s="76">
        <v>0</v>
      </c>
      <c r="K30" s="76">
        <v>0</v>
      </c>
      <c r="L30" s="76">
        <v>0</v>
      </c>
      <c r="M30" s="76">
        <v>0</v>
      </c>
      <c r="N30" s="76">
        <v>0</v>
      </c>
    </row>
    <row r="31" spans="2:14">
      <c r="B31" s="77" t="s">
        <v>1952</v>
      </c>
      <c r="D31" s="16"/>
      <c r="E31" s="16"/>
      <c r="F31" s="16"/>
      <c r="G31" s="16"/>
      <c r="H31" s="78">
        <v>0</v>
      </c>
      <c r="J31" s="78">
        <v>0</v>
      </c>
      <c r="K31" s="78">
        <v>0</v>
      </c>
      <c r="M31" s="78">
        <v>0</v>
      </c>
      <c r="N31" s="78">
        <v>0</v>
      </c>
    </row>
    <row r="32" spans="2:14">
      <c r="B32" t="s">
        <v>271</v>
      </c>
      <c r="C32" t="s">
        <v>271</v>
      </c>
      <c r="D32" s="16"/>
      <c r="E32" s="16"/>
      <c r="F32" t="s">
        <v>271</v>
      </c>
      <c r="G32" t="s">
        <v>271</v>
      </c>
      <c r="H32" s="76">
        <v>0</v>
      </c>
      <c r="I32" s="76">
        <v>0</v>
      </c>
      <c r="K32" s="76">
        <v>0</v>
      </c>
      <c r="L32" s="76">
        <v>0</v>
      </c>
      <c r="M32" s="76">
        <v>0</v>
      </c>
      <c r="N32" s="76">
        <v>0</v>
      </c>
    </row>
    <row r="33" spans="2:14">
      <c r="B33" s="77" t="s">
        <v>276</v>
      </c>
      <c r="D33" s="16"/>
      <c r="E33" s="16"/>
      <c r="F33" s="16"/>
      <c r="G33" s="16"/>
      <c r="H33" s="78">
        <v>7542236</v>
      </c>
      <c r="J33" s="78">
        <v>0</v>
      </c>
      <c r="K33" s="78">
        <v>628117.10399054049</v>
      </c>
      <c r="M33" s="78">
        <v>88.28</v>
      </c>
      <c r="N33" s="78">
        <v>5.7</v>
      </c>
    </row>
    <row r="34" spans="2:14">
      <c r="B34" s="77" t="s">
        <v>1953</v>
      </c>
      <c r="D34" s="16"/>
      <c r="E34" s="16"/>
      <c r="F34" s="16"/>
      <c r="G34" s="16"/>
      <c r="H34" s="78">
        <v>4770230</v>
      </c>
      <c r="J34" s="78">
        <v>0</v>
      </c>
      <c r="K34" s="78">
        <v>601252.58673485694</v>
      </c>
      <c r="M34" s="78">
        <v>84.5</v>
      </c>
      <c r="N34" s="78">
        <v>5.46</v>
      </c>
    </row>
    <row r="35" spans="2:14">
      <c r="B35" t="s">
        <v>1954</v>
      </c>
      <c r="C35" t="s">
        <v>1955</v>
      </c>
      <c r="D35" t="s">
        <v>1248</v>
      </c>
      <c r="E35" s="16"/>
      <c r="F35" t="s">
        <v>1105</v>
      </c>
      <c r="G35" t="s">
        <v>109</v>
      </c>
      <c r="H35" s="76">
        <v>136250</v>
      </c>
      <c r="I35" s="76">
        <v>4493.5</v>
      </c>
      <c r="J35" s="76">
        <v>0</v>
      </c>
      <c r="K35" s="76">
        <v>21605.92754375</v>
      </c>
      <c r="L35" s="76">
        <v>0</v>
      </c>
      <c r="M35" s="76">
        <v>3.04</v>
      </c>
      <c r="N35" s="76">
        <v>0.2</v>
      </c>
    </row>
    <row r="36" spans="2:14">
      <c r="B36" t="s">
        <v>1956</v>
      </c>
      <c r="C36" t="s">
        <v>1957</v>
      </c>
      <c r="D36" t="s">
        <v>1248</v>
      </c>
      <c r="E36" s="16"/>
      <c r="F36" t="s">
        <v>1105</v>
      </c>
      <c r="G36" t="s">
        <v>113</v>
      </c>
      <c r="H36" s="76">
        <v>17886</v>
      </c>
      <c r="I36" s="76">
        <v>10756.5</v>
      </c>
      <c r="J36" s="76">
        <v>0</v>
      </c>
      <c r="K36" s="76">
        <v>7997.4914608709996</v>
      </c>
      <c r="L36" s="76">
        <v>0</v>
      </c>
      <c r="M36" s="76">
        <v>1.1200000000000001</v>
      </c>
      <c r="N36" s="76">
        <v>7.0000000000000007E-2</v>
      </c>
    </row>
    <row r="37" spans="2:14">
      <c r="B37" t="s">
        <v>1958</v>
      </c>
      <c r="C37" s="80" t="s">
        <v>2994</v>
      </c>
      <c r="D37" t="s">
        <v>1248</v>
      </c>
      <c r="E37" s="16"/>
      <c r="F37" t="s">
        <v>1105</v>
      </c>
      <c r="G37" t="s">
        <v>109</v>
      </c>
      <c r="H37" s="76">
        <v>6530</v>
      </c>
      <c r="I37" s="76">
        <v>24028</v>
      </c>
      <c r="J37" s="76">
        <v>0</v>
      </c>
      <c r="K37" s="76">
        <v>5537.1012235999997</v>
      </c>
      <c r="L37" s="76">
        <v>0.01</v>
      </c>
      <c r="M37" s="76">
        <v>0.78</v>
      </c>
      <c r="N37" s="76">
        <v>0.05</v>
      </c>
    </row>
    <row r="38" spans="2:14">
      <c r="B38" t="s">
        <v>1959</v>
      </c>
      <c r="C38" t="s">
        <v>1960</v>
      </c>
      <c r="D38" t="s">
        <v>1248</v>
      </c>
      <c r="E38" t="s">
        <v>1961</v>
      </c>
      <c r="F38" t="s">
        <v>1105</v>
      </c>
      <c r="G38" t="s">
        <v>109</v>
      </c>
      <c r="H38" s="76">
        <v>168266</v>
      </c>
      <c r="I38" s="76">
        <v>3216</v>
      </c>
      <c r="J38" s="76">
        <v>0</v>
      </c>
      <c r="K38" s="76">
        <v>19096.95256224</v>
      </c>
      <c r="L38" s="76">
        <v>1.97</v>
      </c>
      <c r="M38" s="76">
        <v>2.68</v>
      </c>
      <c r="N38" s="76">
        <v>0.17</v>
      </c>
    </row>
    <row r="39" spans="2:14">
      <c r="B39" t="s">
        <v>1962</v>
      </c>
      <c r="C39" t="s">
        <v>1963</v>
      </c>
      <c r="D39" t="s">
        <v>1248</v>
      </c>
      <c r="E39" t="s">
        <v>1762</v>
      </c>
      <c r="F39" t="s">
        <v>1105</v>
      </c>
      <c r="G39" t="s">
        <v>109</v>
      </c>
      <c r="H39" s="76">
        <v>18973</v>
      </c>
      <c r="I39" s="76">
        <v>6348</v>
      </c>
      <c r="J39" s="76">
        <v>0</v>
      </c>
      <c r="K39" s="76">
        <v>4250.3489151599997</v>
      </c>
      <c r="L39" s="76">
        <v>0.32</v>
      </c>
      <c r="M39" s="76">
        <v>0.6</v>
      </c>
      <c r="N39" s="76">
        <v>0.04</v>
      </c>
    </row>
    <row r="40" spans="2:14">
      <c r="B40" t="s">
        <v>1964</v>
      </c>
      <c r="C40" t="s">
        <v>1965</v>
      </c>
      <c r="D40" t="s">
        <v>1248</v>
      </c>
      <c r="E40" t="s">
        <v>1966</v>
      </c>
      <c r="F40" t="s">
        <v>1105</v>
      </c>
      <c r="G40" t="s">
        <v>109</v>
      </c>
      <c r="H40" s="76">
        <v>39449</v>
      </c>
      <c r="I40" s="76">
        <v>8974</v>
      </c>
      <c r="J40" s="76">
        <v>0</v>
      </c>
      <c r="K40" s="76">
        <v>12493.20085454</v>
      </c>
      <c r="L40" s="76">
        <v>0.03</v>
      </c>
      <c r="M40" s="76">
        <v>1.76</v>
      </c>
      <c r="N40" s="76">
        <v>0.11</v>
      </c>
    </row>
    <row r="41" spans="2:14">
      <c r="B41" t="s">
        <v>1967</v>
      </c>
      <c r="C41" s="80" t="s">
        <v>2995</v>
      </c>
      <c r="D41" t="s">
        <v>1248</v>
      </c>
      <c r="E41" t="s">
        <v>1968</v>
      </c>
      <c r="F41" t="s">
        <v>1105</v>
      </c>
      <c r="G41" t="s">
        <v>109</v>
      </c>
      <c r="H41" s="76">
        <v>114710</v>
      </c>
      <c r="I41" s="76">
        <v>1134.3425049589118</v>
      </c>
      <c r="J41" s="76">
        <v>0</v>
      </c>
      <c r="K41" s="76">
        <v>4591.9499303700004</v>
      </c>
      <c r="L41" s="76">
        <v>0</v>
      </c>
      <c r="M41" s="76">
        <v>0.65</v>
      </c>
      <c r="N41" s="76">
        <v>0.04</v>
      </c>
    </row>
    <row r="42" spans="2:14">
      <c r="B42" t="s">
        <v>1969</v>
      </c>
      <c r="C42" t="s">
        <v>1970</v>
      </c>
      <c r="D42" t="s">
        <v>1741</v>
      </c>
      <c r="E42" t="s">
        <v>1971</v>
      </c>
      <c r="F42" t="s">
        <v>1105</v>
      </c>
      <c r="G42" t="s">
        <v>113</v>
      </c>
      <c r="H42" s="76">
        <v>25398</v>
      </c>
      <c r="I42" s="76">
        <v>6043</v>
      </c>
      <c r="J42" s="76">
        <v>0</v>
      </c>
      <c r="K42" s="76">
        <v>6380.0148588660004</v>
      </c>
      <c r="L42" s="76">
        <v>0.01</v>
      </c>
      <c r="M42" s="76">
        <v>0.9</v>
      </c>
      <c r="N42" s="76">
        <v>0.06</v>
      </c>
    </row>
    <row r="43" spans="2:14">
      <c r="B43" t="s">
        <v>1972</v>
      </c>
      <c r="C43" t="s">
        <v>1973</v>
      </c>
      <c r="D43" t="s">
        <v>1248</v>
      </c>
      <c r="E43" t="s">
        <v>1974</v>
      </c>
      <c r="F43" t="s">
        <v>1105</v>
      </c>
      <c r="G43" t="s">
        <v>109</v>
      </c>
      <c r="H43" s="76">
        <v>167808</v>
      </c>
      <c r="I43" s="76">
        <v>2314</v>
      </c>
      <c r="J43" s="76">
        <v>0</v>
      </c>
      <c r="K43" s="76">
        <v>13703.379156479999</v>
      </c>
      <c r="L43" s="76">
        <v>1.92</v>
      </c>
      <c r="M43" s="76">
        <v>1.93</v>
      </c>
      <c r="N43" s="76">
        <v>0.12</v>
      </c>
    </row>
    <row r="44" spans="2:14">
      <c r="B44" t="s">
        <v>1975</v>
      </c>
      <c r="C44" t="s">
        <v>1976</v>
      </c>
      <c r="D44" t="s">
        <v>1248</v>
      </c>
      <c r="E44" t="s">
        <v>1977</v>
      </c>
      <c r="F44" t="s">
        <v>1105</v>
      </c>
      <c r="G44" t="s">
        <v>109</v>
      </c>
      <c r="H44" s="76">
        <v>74758</v>
      </c>
      <c r="I44" s="76">
        <v>6849</v>
      </c>
      <c r="J44" s="76">
        <v>0</v>
      </c>
      <c r="K44" s="76">
        <v>18069.099057179999</v>
      </c>
      <c r="L44" s="76">
        <v>0.08</v>
      </c>
      <c r="M44" s="76">
        <v>2.54</v>
      </c>
      <c r="N44" s="76">
        <v>0.16</v>
      </c>
    </row>
    <row r="45" spans="2:14">
      <c r="B45" t="s">
        <v>1978</v>
      </c>
      <c r="C45" t="s">
        <v>1979</v>
      </c>
      <c r="D45" t="s">
        <v>1248</v>
      </c>
      <c r="E45" t="s">
        <v>1980</v>
      </c>
      <c r="F45" t="s">
        <v>1105</v>
      </c>
      <c r="G45" t="s">
        <v>119</v>
      </c>
      <c r="H45" s="76">
        <v>305213</v>
      </c>
      <c r="I45" s="76">
        <v>3181</v>
      </c>
      <c r="J45" s="76">
        <v>0</v>
      </c>
      <c r="K45" s="76">
        <v>27463.354776710999</v>
      </c>
      <c r="L45" s="76">
        <v>0</v>
      </c>
      <c r="M45" s="76">
        <v>3.86</v>
      </c>
      <c r="N45" s="76">
        <v>0.25</v>
      </c>
    </row>
    <row r="46" spans="2:14">
      <c r="B46" t="s">
        <v>1981</v>
      </c>
      <c r="C46" t="s">
        <v>1982</v>
      </c>
      <c r="D46" t="s">
        <v>1248</v>
      </c>
      <c r="E46" t="s">
        <v>1983</v>
      </c>
      <c r="F46" t="s">
        <v>1105</v>
      </c>
      <c r="G46" t="s">
        <v>109</v>
      </c>
      <c r="H46" s="76">
        <v>103849</v>
      </c>
      <c r="I46" s="76">
        <v>8125</v>
      </c>
      <c r="J46" s="76">
        <v>0</v>
      </c>
      <c r="K46" s="76">
        <v>29776.753581249999</v>
      </c>
      <c r="L46" s="76">
        <v>0.05</v>
      </c>
      <c r="M46" s="76">
        <v>4.18</v>
      </c>
      <c r="N46" s="76">
        <v>0.27</v>
      </c>
    </row>
    <row r="47" spans="2:14">
      <c r="B47" t="s">
        <v>1984</v>
      </c>
      <c r="C47" t="s">
        <v>1985</v>
      </c>
      <c r="D47" t="s">
        <v>1248</v>
      </c>
      <c r="E47" t="s">
        <v>1986</v>
      </c>
      <c r="F47" t="s">
        <v>1105</v>
      </c>
      <c r="G47" t="s">
        <v>113</v>
      </c>
      <c r="H47" s="76">
        <v>34402</v>
      </c>
      <c r="I47" s="76">
        <v>19852.5</v>
      </c>
      <c r="J47" s="76">
        <v>0</v>
      </c>
      <c r="K47" s="76">
        <v>28390.201391145001</v>
      </c>
      <c r="L47" s="76">
        <v>0.96</v>
      </c>
      <c r="M47" s="76">
        <v>3.99</v>
      </c>
      <c r="N47" s="76">
        <v>0.26</v>
      </c>
    </row>
    <row r="48" spans="2:14">
      <c r="B48" t="s">
        <v>1987</v>
      </c>
      <c r="C48" t="s">
        <v>1988</v>
      </c>
      <c r="D48" t="s">
        <v>1248</v>
      </c>
      <c r="E48" t="s">
        <v>1989</v>
      </c>
      <c r="F48" t="s">
        <v>1105</v>
      </c>
      <c r="G48" t="s">
        <v>109</v>
      </c>
      <c r="H48" s="76">
        <v>30993</v>
      </c>
      <c r="I48" s="76">
        <v>3617</v>
      </c>
      <c r="J48" s="76">
        <v>0</v>
      </c>
      <c r="K48" s="76">
        <v>3956.0683224899999</v>
      </c>
      <c r="L48" s="76">
        <v>7.0000000000000007E-2</v>
      </c>
      <c r="M48" s="76">
        <v>0.56000000000000005</v>
      </c>
      <c r="N48" s="76">
        <v>0.04</v>
      </c>
    </row>
    <row r="49" spans="2:14">
      <c r="B49" t="s">
        <v>1990</v>
      </c>
      <c r="C49" t="s">
        <v>1991</v>
      </c>
      <c r="D49" t="s">
        <v>1248</v>
      </c>
      <c r="E49" t="s">
        <v>1992</v>
      </c>
      <c r="F49" t="s">
        <v>1105</v>
      </c>
      <c r="G49" t="s">
        <v>109</v>
      </c>
      <c r="H49" s="76">
        <v>7274</v>
      </c>
      <c r="I49" s="76">
        <v>17785</v>
      </c>
      <c r="J49" s="76">
        <v>0</v>
      </c>
      <c r="K49" s="76">
        <v>4565.3998960999998</v>
      </c>
      <c r="L49" s="76">
        <v>0.11</v>
      </c>
      <c r="M49" s="76">
        <v>0.64</v>
      </c>
      <c r="N49" s="76">
        <v>0.04</v>
      </c>
    </row>
    <row r="50" spans="2:14">
      <c r="B50" t="s">
        <v>1993</v>
      </c>
      <c r="C50" t="s">
        <v>1994</v>
      </c>
      <c r="D50" t="s">
        <v>1248</v>
      </c>
      <c r="E50" t="s">
        <v>1995</v>
      </c>
      <c r="F50" t="s">
        <v>1105</v>
      </c>
      <c r="G50" t="s">
        <v>109</v>
      </c>
      <c r="H50" s="76">
        <v>94041</v>
      </c>
      <c r="I50" s="76">
        <v>4353</v>
      </c>
      <c r="J50" s="76">
        <v>0</v>
      </c>
      <c r="K50" s="76">
        <v>14446.331092169999</v>
      </c>
      <c r="L50" s="76">
        <v>0.12</v>
      </c>
      <c r="M50" s="76">
        <v>2.0299999999999998</v>
      </c>
      <c r="N50" s="76">
        <v>0.13</v>
      </c>
    </row>
    <row r="51" spans="2:14">
      <c r="B51" t="s">
        <v>1996</v>
      </c>
      <c r="C51" t="s">
        <v>1997</v>
      </c>
      <c r="D51" t="s">
        <v>1248</v>
      </c>
      <c r="E51" t="s">
        <v>1998</v>
      </c>
      <c r="F51" t="s">
        <v>1105</v>
      </c>
      <c r="G51" t="s">
        <v>116</v>
      </c>
      <c r="H51" s="76">
        <v>659470</v>
      </c>
      <c r="I51" s="76">
        <v>722.8</v>
      </c>
      <c r="J51" s="76">
        <v>0</v>
      </c>
      <c r="K51" s="76">
        <v>22573.420427011999</v>
      </c>
      <c r="L51" s="76">
        <v>0.1</v>
      </c>
      <c r="M51" s="76">
        <v>3.17</v>
      </c>
      <c r="N51" s="76">
        <v>0.2</v>
      </c>
    </row>
    <row r="52" spans="2:14">
      <c r="B52" t="s">
        <v>1999</v>
      </c>
      <c r="C52" t="s">
        <v>2000</v>
      </c>
      <c r="D52" t="s">
        <v>1248</v>
      </c>
      <c r="E52" t="s">
        <v>2001</v>
      </c>
      <c r="F52" t="s">
        <v>1105</v>
      </c>
      <c r="G52" t="s">
        <v>109</v>
      </c>
      <c r="H52" s="76">
        <v>16098</v>
      </c>
      <c r="I52" s="76">
        <v>4097</v>
      </c>
      <c r="J52" s="76">
        <v>0</v>
      </c>
      <c r="K52" s="76">
        <v>2327.4992267399998</v>
      </c>
      <c r="L52" s="76">
        <v>0.01</v>
      </c>
      <c r="M52" s="76">
        <v>0.33</v>
      </c>
      <c r="N52" s="76">
        <v>0.02</v>
      </c>
    </row>
    <row r="53" spans="2:14">
      <c r="B53" t="s">
        <v>2002</v>
      </c>
      <c r="C53" t="s">
        <v>2003</v>
      </c>
      <c r="D53" t="s">
        <v>1248</v>
      </c>
      <c r="E53" t="s">
        <v>2004</v>
      </c>
      <c r="F53" t="s">
        <v>1105</v>
      </c>
      <c r="G53" t="s">
        <v>109</v>
      </c>
      <c r="H53" s="76">
        <v>380077</v>
      </c>
      <c r="I53" s="76">
        <v>2557</v>
      </c>
      <c r="J53" s="76">
        <v>0</v>
      </c>
      <c r="K53" s="76">
        <v>34296.829612809997</v>
      </c>
      <c r="L53" s="76">
        <v>3.1</v>
      </c>
      <c r="M53" s="76">
        <v>4.82</v>
      </c>
      <c r="N53" s="76">
        <v>0.31</v>
      </c>
    </row>
    <row r="54" spans="2:14">
      <c r="B54" t="s">
        <v>2005</v>
      </c>
      <c r="C54" t="s">
        <v>2006</v>
      </c>
      <c r="D54" t="s">
        <v>1248</v>
      </c>
      <c r="E54" t="s">
        <v>2007</v>
      </c>
      <c r="F54" t="s">
        <v>1105</v>
      </c>
      <c r="G54" t="s">
        <v>109</v>
      </c>
      <c r="H54" s="76">
        <v>8018</v>
      </c>
      <c r="I54" s="76">
        <v>33055</v>
      </c>
      <c r="J54" s="76">
        <v>0</v>
      </c>
      <c r="K54" s="76">
        <v>9353.0847971000003</v>
      </c>
      <c r="L54" s="76">
        <v>0.03</v>
      </c>
      <c r="M54" s="76">
        <v>1.31</v>
      </c>
      <c r="N54" s="76">
        <v>0.08</v>
      </c>
    </row>
    <row r="55" spans="2:14">
      <c r="B55" t="s">
        <v>2008</v>
      </c>
      <c r="C55" t="s">
        <v>2009</v>
      </c>
      <c r="D55" t="s">
        <v>1248</v>
      </c>
      <c r="E55" t="s">
        <v>2010</v>
      </c>
      <c r="F55" t="s">
        <v>1105</v>
      </c>
      <c r="G55" t="s">
        <v>109</v>
      </c>
      <c r="H55" s="76">
        <v>107311</v>
      </c>
      <c r="I55" s="76">
        <v>3476</v>
      </c>
      <c r="J55" s="76">
        <v>0</v>
      </c>
      <c r="K55" s="76">
        <v>13163.630040440001</v>
      </c>
      <c r="L55" s="76">
        <v>0.31</v>
      </c>
      <c r="M55" s="76">
        <v>1.85</v>
      </c>
      <c r="N55" s="76">
        <v>0.12</v>
      </c>
    </row>
    <row r="56" spans="2:14">
      <c r="B56" t="s">
        <v>2011</v>
      </c>
      <c r="C56" t="s">
        <v>2012</v>
      </c>
      <c r="D56" t="s">
        <v>1248</v>
      </c>
      <c r="E56" t="s">
        <v>2013</v>
      </c>
      <c r="F56" t="s">
        <v>1105</v>
      </c>
      <c r="G56" t="s">
        <v>113</v>
      </c>
      <c r="H56" s="76">
        <v>30211</v>
      </c>
      <c r="I56" s="76">
        <v>5563</v>
      </c>
      <c r="J56" s="76">
        <v>0</v>
      </c>
      <c r="K56" s="76">
        <v>6986.2438112170003</v>
      </c>
      <c r="L56" s="76">
        <v>0.92</v>
      </c>
      <c r="M56" s="76">
        <v>0.98</v>
      </c>
      <c r="N56" s="76">
        <v>0.06</v>
      </c>
    </row>
    <row r="57" spans="2:14">
      <c r="B57" t="s">
        <v>2014</v>
      </c>
      <c r="C57" s="80" t="s">
        <v>2996</v>
      </c>
      <c r="D57" t="s">
        <v>1248</v>
      </c>
      <c r="E57" t="s">
        <v>2015</v>
      </c>
      <c r="F57" t="s">
        <v>1105</v>
      </c>
      <c r="G57" t="s">
        <v>113</v>
      </c>
      <c r="H57" s="76">
        <v>53455</v>
      </c>
      <c r="I57" s="76">
        <v>2953</v>
      </c>
      <c r="J57" s="76">
        <v>0</v>
      </c>
      <c r="K57" s="76">
        <v>6561.7753529350002</v>
      </c>
      <c r="L57" s="76">
        <v>0</v>
      </c>
      <c r="M57" s="76">
        <v>0.92</v>
      </c>
      <c r="N57" s="76">
        <v>0.06</v>
      </c>
    </row>
    <row r="58" spans="2:14">
      <c r="B58" t="s">
        <v>2016</v>
      </c>
      <c r="C58" t="s">
        <v>2017</v>
      </c>
      <c r="D58" t="s">
        <v>1248</v>
      </c>
      <c r="E58" t="s">
        <v>2018</v>
      </c>
      <c r="F58" t="s">
        <v>1105</v>
      </c>
      <c r="G58" t="s">
        <v>109</v>
      </c>
      <c r="H58" s="76">
        <v>28567</v>
      </c>
      <c r="I58" s="76">
        <v>5644</v>
      </c>
      <c r="J58" s="76">
        <v>0</v>
      </c>
      <c r="K58" s="76">
        <v>5689.8825029199998</v>
      </c>
      <c r="L58" s="76">
        <v>0.41</v>
      </c>
      <c r="M58" s="76">
        <v>0.8</v>
      </c>
      <c r="N58" s="76">
        <v>0.05</v>
      </c>
    </row>
    <row r="59" spans="2:14">
      <c r="B59" t="s">
        <v>2019</v>
      </c>
      <c r="C59" s="80" t="s">
        <v>2998</v>
      </c>
      <c r="D59" t="s">
        <v>1248</v>
      </c>
      <c r="E59" t="s">
        <v>2020</v>
      </c>
      <c r="F59" t="s">
        <v>1105</v>
      </c>
      <c r="G59" t="s">
        <v>113</v>
      </c>
      <c r="H59" s="76">
        <v>37706</v>
      </c>
      <c r="I59" s="76">
        <v>5023</v>
      </c>
      <c r="J59" s="76">
        <v>0</v>
      </c>
      <c r="K59" s="76">
        <v>7873.0537864219996</v>
      </c>
      <c r="L59" s="76">
        <v>1.1499999999999999</v>
      </c>
      <c r="M59" s="76">
        <v>1.1100000000000001</v>
      </c>
      <c r="N59" s="76">
        <v>7.0000000000000007E-2</v>
      </c>
    </row>
    <row r="60" spans="2:14">
      <c r="B60" t="s">
        <v>2021</v>
      </c>
      <c r="C60" t="s">
        <v>2022</v>
      </c>
      <c r="D60" t="s">
        <v>1248</v>
      </c>
      <c r="E60" t="s">
        <v>2020</v>
      </c>
      <c r="F60" t="s">
        <v>1105</v>
      </c>
      <c r="G60" t="s">
        <v>113</v>
      </c>
      <c r="H60" s="76">
        <v>43740</v>
      </c>
      <c r="I60" s="76">
        <v>3954</v>
      </c>
      <c r="J60" s="76">
        <v>0</v>
      </c>
      <c r="K60" s="76">
        <v>7189.2737492400001</v>
      </c>
      <c r="L60" s="76">
        <v>0.6</v>
      </c>
      <c r="M60" s="76">
        <v>1.01</v>
      </c>
      <c r="N60" s="76">
        <v>7.0000000000000007E-2</v>
      </c>
    </row>
    <row r="61" spans="2:14">
      <c r="B61" t="s">
        <v>2023</v>
      </c>
      <c r="C61" t="s">
        <v>2024</v>
      </c>
      <c r="D61" t="s">
        <v>1248</v>
      </c>
      <c r="E61" t="s">
        <v>2025</v>
      </c>
      <c r="F61" t="s">
        <v>1105</v>
      </c>
      <c r="G61" t="s">
        <v>109</v>
      </c>
      <c r="H61" s="76">
        <v>67095</v>
      </c>
      <c r="I61" s="76">
        <v>2604</v>
      </c>
      <c r="J61" s="76">
        <v>0</v>
      </c>
      <c r="K61" s="76">
        <v>6165.7057602000004</v>
      </c>
      <c r="L61" s="76">
        <v>0.17</v>
      </c>
      <c r="M61" s="76">
        <v>0.87</v>
      </c>
      <c r="N61" s="76">
        <v>0.06</v>
      </c>
    </row>
    <row r="62" spans="2:14">
      <c r="B62" t="s">
        <v>2026</v>
      </c>
      <c r="C62" s="80" t="s">
        <v>2997</v>
      </c>
      <c r="D62" t="s">
        <v>1248</v>
      </c>
      <c r="E62" t="s">
        <v>2025</v>
      </c>
      <c r="F62" t="s">
        <v>1105</v>
      </c>
      <c r="G62" t="s">
        <v>109</v>
      </c>
      <c r="H62" s="76">
        <v>11095</v>
      </c>
      <c r="I62" s="76">
        <v>9246</v>
      </c>
      <c r="J62" s="76">
        <v>0</v>
      </c>
      <c r="K62" s="76">
        <v>3620.2024173</v>
      </c>
      <c r="L62" s="76">
        <v>0</v>
      </c>
      <c r="M62" s="76">
        <v>0.51</v>
      </c>
      <c r="N62" s="76">
        <v>0.03</v>
      </c>
    </row>
    <row r="63" spans="2:14">
      <c r="B63" t="s">
        <v>2027</v>
      </c>
      <c r="C63" t="s">
        <v>2028</v>
      </c>
      <c r="D63" t="s">
        <v>1248</v>
      </c>
      <c r="E63" t="s">
        <v>2029</v>
      </c>
      <c r="F63" t="s">
        <v>1105</v>
      </c>
      <c r="G63" t="s">
        <v>203</v>
      </c>
      <c r="H63" s="76">
        <v>1156029</v>
      </c>
      <c r="I63" s="76">
        <v>174800</v>
      </c>
      <c r="J63" s="76">
        <v>0</v>
      </c>
      <c r="K63" s="76">
        <v>63307.722481668003</v>
      </c>
      <c r="L63" s="76">
        <v>0.08</v>
      </c>
      <c r="M63" s="76">
        <v>8.9</v>
      </c>
      <c r="N63" s="76">
        <v>0.56999999999999995</v>
      </c>
    </row>
    <row r="64" spans="2:14">
      <c r="B64" t="s">
        <v>2030</v>
      </c>
      <c r="C64" t="s">
        <v>2031</v>
      </c>
      <c r="D64" t="s">
        <v>1248</v>
      </c>
      <c r="E64" t="s">
        <v>2032</v>
      </c>
      <c r="F64" t="s">
        <v>1105</v>
      </c>
      <c r="G64" t="s">
        <v>109</v>
      </c>
      <c r="H64" s="76">
        <v>4078</v>
      </c>
      <c r="I64" s="76">
        <v>43959</v>
      </c>
      <c r="J64" s="76">
        <v>0</v>
      </c>
      <c r="K64" s="76">
        <v>6326.25486258</v>
      </c>
      <c r="L64" s="76">
        <v>0.06</v>
      </c>
      <c r="M64" s="76">
        <v>0.89</v>
      </c>
      <c r="N64" s="76">
        <v>0.06</v>
      </c>
    </row>
    <row r="65" spans="2:14">
      <c r="B65" t="s">
        <v>2033</v>
      </c>
      <c r="C65" s="80" t="s">
        <v>2999</v>
      </c>
      <c r="D65" t="s">
        <v>1248</v>
      </c>
      <c r="E65" t="s">
        <v>2034</v>
      </c>
      <c r="F65" t="s">
        <v>1105</v>
      </c>
      <c r="G65" t="s">
        <v>109</v>
      </c>
      <c r="H65" s="76">
        <v>18108</v>
      </c>
      <c r="I65" s="76">
        <v>6831</v>
      </c>
      <c r="J65" s="76">
        <v>0</v>
      </c>
      <c r="K65" s="76">
        <v>4365.2229469200001</v>
      </c>
      <c r="L65" s="76">
        <v>0.01</v>
      </c>
      <c r="M65" s="76">
        <v>0.61</v>
      </c>
      <c r="N65" s="76">
        <v>0.04</v>
      </c>
    </row>
    <row r="66" spans="2:14">
      <c r="B66" t="s">
        <v>2035</v>
      </c>
      <c r="C66" t="s">
        <v>2036</v>
      </c>
      <c r="D66" t="s">
        <v>1248</v>
      </c>
      <c r="E66" t="s">
        <v>2034</v>
      </c>
      <c r="F66" t="s">
        <v>1105</v>
      </c>
      <c r="G66" t="s">
        <v>113</v>
      </c>
      <c r="H66" s="76">
        <v>52680</v>
      </c>
      <c r="I66" s="76">
        <v>2793</v>
      </c>
      <c r="J66" s="76">
        <v>0</v>
      </c>
      <c r="K66" s="76">
        <v>6116.26479156</v>
      </c>
      <c r="L66" s="76">
        <v>1.61</v>
      </c>
      <c r="M66" s="76">
        <v>0.86</v>
      </c>
      <c r="N66" s="76">
        <v>0.06</v>
      </c>
    </row>
    <row r="67" spans="2:14">
      <c r="B67" t="s">
        <v>2037</v>
      </c>
      <c r="C67" t="s">
        <v>2038</v>
      </c>
      <c r="D67" t="s">
        <v>1248</v>
      </c>
      <c r="E67" t="s">
        <v>2034</v>
      </c>
      <c r="F67" t="s">
        <v>1105</v>
      </c>
      <c r="G67" t="s">
        <v>109</v>
      </c>
      <c r="H67" s="76">
        <v>45023</v>
      </c>
      <c r="I67" s="76">
        <v>3959</v>
      </c>
      <c r="J67" s="76">
        <v>0</v>
      </c>
      <c r="K67" s="76">
        <v>6290.3033515300003</v>
      </c>
      <c r="L67" s="76">
        <v>0.16</v>
      </c>
      <c r="M67" s="76">
        <v>0.88</v>
      </c>
      <c r="N67" s="76">
        <v>0.06</v>
      </c>
    </row>
    <row r="68" spans="2:14">
      <c r="B68" t="s">
        <v>2039</v>
      </c>
      <c r="C68" t="s">
        <v>2040</v>
      </c>
      <c r="D68" t="s">
        <v>1248</v>
      </c>
      <c r="E68" t="s">
        <v>2041</v>
      </c>
      <c r="F68" t="s">
        <v>1105</v>
      </c>
      <c r="G68" t="s">
        <v>113</v>
      </c>
      <c r="H68" s="76">
        <v>3591</v>
      </c>
      <c r="I68" s="76">
        <v>17350</v>
      </c>
      <c r="J68" s="76">
        <v>0</v>
      </c>
      <c r="K68" s="76">
        <v>2589.9087406499998</v>
      </c>
      <c r="L68" s="76">
        <v>0</v>
      </c>
      <c r="M68" s="76">
        <v>0.36</v>
      </c>
      <c r="N68" s="76">
        <v>0.02</v>
      </c>
    </row>
    <row r="69" spans="2:14">
      <c r="B69" t="s">
        <v>2042</v>
      </c>
      <c r="C69" t="s">
        <v>2043</v>
      </c>
      <c r="D69" t="s">
        <v>1248</v>
      </c>
      <c r="E69" t="s">
        <v>2044</v>
      </c>
      <c r="F69" t="s">
        <v>1105</v>
      </c>
      <c r="G69" t="s">
        <v>109</v>
      </c>
      <c r="H69" s="76">
        <v>253623</v>
      </c>
      <c r="I69" s="76">
        <v>4759</v>
      </c>
      <c r="J69" s="76">
        <v>0</v>
      </c>
      <c r="K69" s="76">
        <v>42594.742633529997</v>
      </c>
      <c r="L69" s="76">
        <v>0.06</v>
      </c>
      <c r="M69" s="76">
        <v>5.99</v>
      </c>
      <c r="N69" s="76">
        <v>0.39</v>
      </c>
    </row>
    <row r="70" spans="2:14">
      <c r="B70" t="s">
        <v>2045</v>
      </c>
      <c r="C70" t="s">
        <v>2046</v>
      </c>
      <c r="D70" t="s">
        <v>1248</v>
      </c>
      <c r="E70" t="s">
        <v>2044</v>
      </c>
      <c r="F70" t="s">
        <v>1105</v>
      </c>
      <c r="G70" t="s">
        <v>109</v>
      </c>
      <c r="H70" s="76">
        <v>22772</v>
      </c>
      <c r="I70" s="76">
        <v>22994</v>
      </c>
      <c r="J70" s="76">
        <v>0</v>
      </c>
      <c r="K70" s="76">
        <v>18478.527496719998</v>
      </c>
      <c r="L70" s="76">
        <v>0.01</v>
      </c>
      <c r="M70" s="76">
        <v>2.6</v>
      </c>
      <c r="N70" s="76">
        <v>0.17</v>
      </c>
    </row>
    <row r="71" spans="2:14">
      <c r="B71" t="s">
        <v>2047</v>
      </c>
      <c r="C71" t="s">
        <v>2048</v>
      </c>
      <c r="D71" t="s">
        <v>1248</v>
      </c>
      <c r="E71" t="s">
        <v>2049</v>
      </c>
      <c r="F71" t="s">
        <v>1105</v>
      </c>
      <c r="G71" t="s">
        <v>109</v>
      </c>
      <c r="H71" s="76">
        <v>29172</v>
      </c>
      <c r="I71" s="76">
        <v>8292</v>
      </c>
      <c r="J71" s="76">
        <v>0</v>
      </c>
      <c r="K71" s="76">
        <v>8536.44716496</v>
      </c>
      <c r="L71" s="76">
        <v>0.01</v>
      </c>
      <c r="M71" s="76">
        <v>1.2</v>
      </c>
      <c r="N71" s="76">
        <v>0.08</v>
      </c>
    </row>
    <row r="72" spans="2:14">
      <c r="B72" t="s">
        <v>2050</v>
      </c>
      <c r="C72" t="s">
        <v>2051</v>
      </c>
      <c r="D72" t="s">
        <v>1094</v>
      </c>
      <c r="E72" t="s">
        <v>2049</v>
      </c>
      <c r="F72" t="s">
        <v>1105</v>
      </c>
      <c r="G72" t="s">
        <v>109</v>
      </c>
      <c r="H72" s="76">
        <v>23120</v>
      </c>
      <c r="I72" s="76">
        <v>12773</v>
      </c>
      <c r="J72" s="76">
        <v>0</v>
      </c>
      <c r="K72" s="76">
        <v>10421.552010400001</v>
      </c>
      <c r="L72" s="76">
        <v>0.03</v>
      </c>
      <c r="M72" s="76">
        <v>1.46</v>
      </c>
      <c r="N72" s="76">
        <v>0.09</v>
      </c>
    </row>
    <row r="73" spans="2:14">
      <c r="B73" t="s">
        <v>2052</v>
      </c>
      <c r="C73" t="s">
        <v>2053</v>
      </c>
      <c r="D73" t="s">
        <v>1248</v>
      </c>
      <c r="E73" t="s">
        <v>2049</v>
      </c>
      <c r="F73" t="s">
        <v>1105</v>
      </c>
      <c r="G73" t="s">
        <v>109</v>
      </c>
      <c r="H73" s="76">
        <v>49974</v>
      </c>
      <c r="I73" s="76">
        <v>15104</v>
      </c>
      <c r="J73" s="76">
        <v>0</v>
      </c>
      <c r="K73" s="76">
        <v>26637.14947584</v>
      </c>
      <c r="L73" s="76">
        <v>0.06</v>
      </c>
      <c r="M73" s="76">
        <v>3.74</v>
      </c>
      <c r="N73" s="76">
        <v>0.24</v>
      </c>
    </row>
    <row r="74" spans="2:14">
      <c r="B74" t="s">
        <v>2054</v>
      </c>
      <c r="C74" t="s">
        <v>2055</v>
      </c>
      <c r="D74" t="s">
        <v>1248</v>
      </c>
      <c r="E74" t="s">
        <v>2056</v>
      </c>
      <c r="F74" t="s">
        <v>1105</v>
      </c>
      <c r="G74" t="s">
        <v>109</v>
      </c>
      <c r="H74" s="76">
        <v>72390</v>
      </c>
      <c r="I74" s="76">
        <v>2489</v>
      </c>
      <c r="J74" s="76">
        <v>0</v>
      </c>
      <c r="K74" s="76">
        <v>6358.5066759000001</v>
      </c>
      <c r="L74" s="76">
        <v>0.11</v>
      </c>
      <c r="M74" s="76">
        <v>0.89</v>
      </c>
      <c r="N74" s="76">
        <v>0.06</v>
      </c>
    </row>
    <row r="75" spans="2:14">
      <c r="B75" t="s">
        <v>2057</v>
      </c>
      <c r="C75" t="s">
        <v>2058</v>
      </c>
      <c r="D75" t="s">
        <v>1248</v>
      </c>
      <c r="E75" t="s">
        <v>2059</v>
      </c>
      <c r="F75" t="s">
        <v>1105</v>
      </c>
      <c r="G75" t="s">
        <v>109</v>
      </c>
      <c r="H75" s="76">
        <v>50672</v>
      </c>
      <c r="I75" s="76">
        <v>7473</v>
      </c>
      <c r="J75" s="76">
        <v>0</v>
      </c>
      <c r="K75" s="76">
        <v>13363.32979824</v>
      </c>
      <c r="L75" s="76">
        <v>0.71</v>
      </c>
      <c r="M75" s="76">
        <v>1.88</v>
      </c>
      <c r="N75" s="76">
        <v>0.12</v>
      </c>
    </row>
    <row r="76" spans="2:14">
      <c r="B76" t="s">
        <v>2060</v>
      </c>
      <c r="C76" t="s">
        <v>2061</v>
      </c>
      <c r="D76" t="s">
        <v>1248</v>
      </c>
      <c r="E76" t="s">
        <v>1762</v>
      </c>
      <c r="F76" t="s">
        <v>126</v>
      </c>
      <c r="G76" t="s">
        <v>109</v>
      </c>
      <c r="H76" s="76">
        <v>200355</v>
      </c>
      <c r="I76" s="76">
        <v>5338</v>
      </c>
      <c r="J76" s="76">
        <v>0</v>
      </c>
      <c r="K76" s="76">
        <v>37742.478197099997</v>
      </c>
      <c r="L76" s="76">
        <v>0.34</v>
      </c>
      <c r="M76" s="76">
        <v>5.3</v>
      </c>
      <c r="N76" s="76">
        <v>0.34</v>
      </c>
    </row>
    <row r="77" spans="2:14">
      <c r="B77" s="77" t="s">
        <v>2062</v>
      </c>
      <c r="D77" s="16"/>
      <c r="E77" s="16"/>
      <c r="F77" s="16"/>
      <c r="G77" s="16"/>
      <c r="H77" s="78">
        <v>2772006</v>
      </c>
      <c r="J77" s="78">
        <v>0</v>
      </c>
      <c r="K77" s="78">
        <v>26864.517255683499</v>
      </c>
      <c r="M77" s="78">
        <v>3.78</v>
      </c>
      <c r="N77" s="78">
        <v>0.24</v>
      </c>
    </row>
    <row r="78" spans="2:14">
      <c r="B78" t="s">
        <v>2063</v>
      </c>
      <c r="C78" t="s">
        <v>2064</v>
      </c>
      <c r="D78" t="s">
        <v>1248</v>
      </c>
      <c r="E78" t="s">
        <v>2065</v>
      </c>
      <c r="F78" t="s">
        <v>1122</v>
      </c>
      <c r="G78" t="s">
        <v>116</v>
      </c>
      <c r="H78" s="76">
        <v>2759527</v>
      </c>
      <c r="I78" s="76">
        <v>166.5</v>
      </c>
      <c r="J78" s="76">
        <v>0</v>
      </c>
      <c r="K78" s="76">
        <v>21758.706203143502</v>
      </c>
      <c r="L78" s="76">
        <v>3.12</v>
      </c>
      <c r="M78" s="76">
        <v>3.06</v>
      </c>
      <c r="N78" s="76">
        <v>0.2</v>
      </c>
    </row>
    <row r="79" spans="2:14">
      <c r="B79" t="s">
        <v>2066</v>
      </c>
      <c r="C79" t="s">
        <v>2067</v>
      </c>
      <c r="D79" t="s">
        <v>1248</v>
      </c>
      <c r="E79" t="s">
        <v>2068</v>
      </c>
      <c r="F79" t="s">
        <v>1105</v>
      </c>
      <c r="G79" t="s">
        <v>109</v>
      </c>
      <c r="H79" s="76">
        <v>12479</v>
      </c>
      <c r="I79" s="76">
        <v>11594</v>
      </c>
      <c r="J79" s="76">
        <v>0</v>
      </c>
      <c r="K79" s="76">
        <v>5105.8110525399998</v>
      </c>
      <c r="L79" s="76">
        <v>0.02</v>
      </c>
      <c r="M79" s="76">
        <v>0.72</v>
      </c>
      <c r="N79" s="76">
        <v>0.05</v>
      </c>
    </row>
    <row r="80" spans="2:14">
      <c r="B80" s="77" t="s">
        <v>1070</v>
      </c>
      <c r="D80" s="16"/>
      <c r="E80" s="16"/>
      <c r="F80" s="16"/>
      <c r="G80" s="16"/>
      <c r="H80" s="78">
        <v>0</v>
      </c>
      <c r="J80" s="78">
        <v>0</v>
      </c>
      <c r="K80" s="78">
        <v>0</v>
      </c>
      <c r="M80" s="78">
        <v>0</v>
      </c>
      <c r="N80" s="78">
        <v>0</v>
      </c>
    </row>
    <row r="81" spans="2:14">
      <c r="B81" t="s">
        <v>271</v>
      </c>
      <c r="C81" t="s">
        <v>271</v>
      </c>
      <c r="D81" s="16"/>
      <c r="E81" s="16"/>
      <c r="F81" t="s">
        <v>271</v>
      </c>
      <c r="G81" t="s">
        <v>271</v>
      </c>
      <c r="H81" s="76">
        <v>0</v>
      </c>
      <c r="I81" s="76">
        <v>0</v>
      </c>
      <c r="K81" s="76">
        <v>0</v>
      </c>
      <c r="L81" s="76">
        <v>0</v>
      </c>
      <c r="M81" s="76">
        <v>0</v>
      </c>
      <c r="N81" s="76">
        <v>0</v>
      </c>
    </row>
    <row r="82" spans="2:14">
      <c r="B82" s="77" t="s">
        <v>1952</v>
      </c>
      <c r="D82" s="16"/>
      <c r="E82" s="16"/>
      <c r="F82" s="16"/>
      <c r="G82" s="16"/>
      <c r="H82" s="78">
        <v>0</v>
      </c>
      <c r="J82" s="78">
        <v>0</v>
      </c>
      <c r="K82" s="78">
        <v>0</v>
      </c>
      <c r="M82" s="78">
        <v>0</v>
      </c>
      <c r="N82" s="78">
        <v>0</v>
      </c>
    </row>
    <row r="83" spans="2:14">
      <c r="B83" t="s">
        <v>271</v>
      </c>
      <c r="C83" t="s">
        <v>271</v>
      </c>
      <c r="D83" s="16"/>
      <c r="E83" s="16"/>
      <c r="F83" t="s">
        <v>271</v>
      </c>
      <c r="G83" t="s">
        <v>271</v>
      </c>
      <c r="H83" s="76">
        <v>0</v>
      </c>
      <c r="I83" s="76">
        <v>0</v>
      </c>
      <c r="K83" s="76">
        <v>0</v>
      </c>
      <c r="L83" s="76">
        <v>0</v>
      </c>
      <c r="M83" s="76">
        <v>0</v>
      </c>
      <c r="N83" s="76">
        <v>0</v>
      </c>
    </row>
    <row r="84" spans="2:14">
      <c r="B84" t="s">
        <v>278</v>
      </c>
      <c r="D84" s="16"/>
      <c r="E84" s="16"/>
      <c r="F84" s="16"/>
      <c r="G84" s="16"/>
    </row>
    <row r="85" spans="2:14">
      <c r="B85" t="s">
        <v>382</v>
      </c>
      <c r="D85" s="16"/>
      <c r="E85" s="16"/>
      <c r="F85" s="16"/>
      <c r="G85" s="16"/>
    </row>
    <row r="86" spans="2:14">
      <c r="B86" t="s">
        <v>383</v>
      </c>
      <c r="D86" s="16"/>
      <c r="E86" s="16"/>
      <c r="F86" s="16"/>
      <c r="G86" s="16"/>
    </row>
    <row r="87" spans="2:14">
      <c r="B87" t="s">
        <v>384</v>
      </c>
      <c r="D87" s="16"/>
      <c r="E87" s="16"/>
      <c r="F87" s="16"/>
      <c r="G87" s="16"/>
    </row>
    <row r="88" spans="2:14">
      <c r="B88" t="s">
        <v>1275</v>
      </c>
      <c r="D88" s="16"/>
      <c r="E88" s="16"/>
      <c r="F88" s="16"/>
      <c r="G88" s="16"/>
    </row>
    <row r="89" spans="2:14">
      <c r="D89" s="16"/>
      <c r="E89" s="16"/>
      <c r="F89" s="16"/>
      <c r="G89" s="16"/>
    </row>
    <row r="90" spans="2:14">
      <c r="D90" s="16"/>
      <c r="E90" s="16"/>
      <c r="F90" s="16"/>
      <c r="G90" s="16"/>
    </row>
    <row r="91" spans="2:14">
      <c r="D91" s="16"/>
      <c r="E91" s="16"/>
      <c r="F91" s="16"/>
      <c r="G91" s="16"/>
    </row>
    <row r="92" spans="2:14">
      <c r="D92" s="16"/>
      <c r="E92" s="16"/>
      <c r="F92" s="16"/>
      <c r="G92" s="16"/>
    </row>
    <row r="93" spans="2:14">
      <c r="D93" s="16"/>
      <c r="E93" s="16"/>
      <c r="F93" s="16"/>
      <c r="G93" s="16"/>
    </row>
    <row r="94" spans="2:14">
      <c r="D94" s="16"/>
      <c r="E94" s="16"/>
      <c r="F94" s="16"/>
      <c r="G94" s="16"/>
    </row>
    <row r="95" spans="2:14">
      <c r="D95" s="16"/>
      <c r="E95" s="16"/>
      <c r="F95" s="16"/>
      <c r="G95" s="16"/>
    </row>
    <row r="96" spans="2:14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6" workbookViewId="0">
      <selection activeCell="E21" sqref="E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0.1406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79" t="s">
        <v>196</v>
      </c>
    </row>
    <row r="2" spans="2:65">
      <c r="B2" s="2" t="s">
        <v>1</v>
      </c>
      <c r="C2" s="12" t="s">
        <v>2979</v>
      </c>
    </row>
    <row r="3" spans="2:65">
      <c r="B3" s="2" t="s">
        <v>2</v>
      </c>
      <c r="C3" s="79" t="s">
        <v>197</v>
      </c>
    </row>
    <row r="4" spans="2:65">
      <c r="B4" s="2" t="s">
        <v>3</v>
      </c>
      <c r="C4" s="79" t="s">
        <v>198</v>
      </c>
    </row>
    <row r="5" spans="2:65">
      <c r="B5" s="74" t="s">
        <v>199</v>
      </c>
      <c r="C5" t="s">
        <v>200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5342449.58</v>
      </c>
      <c r="K11" s="7"/>
      <c r="L11" s="75">
        <v>1022807.8655933274</v>
      </c>
      <c r="M11" s="7"/>
      <c r="N11" s="75">
        <v>100</v>
      </c>
      <c r="O11" s="75">
        <v>9.2799999999999994</v>
      </c>
      <c r="P11" s="35"/>
      <c r="BG11" s="16"/>
      <c r="BH11" s="19"/>
      <c r="BI11" s="16"/>
      <c r="BM11" s="16"/>
    </row>
    <row r="12" spans="2:65">
      <c r="B12" s="77" t="s">
        <v>207</v>
      </c>
      <c r="C12" s="16"/>
      <c r="D12" s="16"/>
      <c r="E12" s="16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2069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271</v>
      </c>
      <c r="C14" t="s">
        <v>271</v>
      </c>
      <c r="D14" s="16"/>
      <c r="E14" s="16"/>
      <c r="F14" t="s">
        <v>271</v>
      </c>
      <c r="G14" t="s">
        <v>271</v>
      </c>
      <c r="I14" t="s">
        <v>271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276</v>
      </c>
      <c r="C15" s="16"/>
      <c r="D15" s="16"/>
      <c r="E15" s="16"/>
      <c r="J15" s="78">
        <v>5342449.58</v>
      </c>
      <c r="L15" s="78">
        <v>1022807.8655933274</v>
      </c>
      <c r="N15" s="78">
        <v>100</v>
      </c>
      <c r="O15" s="78">
        <v>9.2799999999999994</v>
      </c>
    </row>
    <row r="16" spans="2:65">
      <c r="B16" s="77" t="s">
        <v>2070</v>
      </c>
      <c r="C16" s="16"/>
      <c r="D16" s="16"/>
      <c r="E16" s="16"/>
      <c r="J16" s="78">
        <v>5342449.58</v>
      </c>
      <c r="L16" s="78">
        <v>1022807.8655933274</v>
      </c>
      <c r="N16" s="78">
        <v>100</v>
      </c>
      <c r="O16" s="78">
        <v>9.2799999999999994</v>
      </c>
    </row>
    <row r="17" spans="2:15">
      <c r="B17" t="s">
        <v>2071</v>
      </c>
      <c r="C17" t="s">
        <v>2072</v>
      </c>
      <c r="D17" t="s">
        <v>126</v>
      </c>
      <c r="E17" t="s">
        <v>2073</v>
      </c>
      <c r="F17" t="s">
        <v>1105</v>
      </c>
      <c r="G17" t="s">
        <v>810</v>
      </c>
      <c r="H17" t="s">
        <v>1077</v>
      </c>
      <c r="I17" t="s">
        <v>113</v>
      </c>
      <c r="J17" s="76">
        <v>6606.14</v>
      </c>
      <c r="K17" s="76">
        <v>96156.000000000146</v>
      </c>
      <c r="L17" s="76">
        <v>26405.460090211</v>
      </c>
      <c r="M17" s="76">
        <v>0</v>
      </c>
      <c r="N17" s="76">
        <v>2.58</v>
      </c>
      <c r="O17" s="76">
        <v>0.24</v>
      </c>
    </row>
    <row r="18" spans="2:15">
      <c r="B18" t="s">
        <v>2074</v>
      </c>
      <c r="C18" t="s">
        <v>2075</v>
      </c>
      <c r="D18" t="s">
        <v>126</v>
      </c>
      <c r="E18" t="s">
        <v>2076</v>
      </c>
      <c r="F18" t="s">
        <v>1105</v>
      </c>
      <c r="G18" t="s">
        <v>1183</v>
      </c>
      <c r="H18" t="s">
        <v>227</v>
      </c>
      <c r="I18" t="s">
        <v>113</v>
      </c>
      <c r="J18" s="76">
        <v>228580.05</v>
      </c>
      <c r="K18" s="76">
        <v>1316.6000000000031</v>
      </c>
      <c r="L18" s="76">
        <v>12510.1279400193</v>
      </c>
      <c r="M18" s="76">
        <v>0.04</v>
      </c>
      <c r="N18" s="76">
        <v>1.22</v>
      </c>
      <c r="O18" s="76">
        <v>0.11</v>
      </c>
    </row>
    <row r="19" spans="2:15">
      <c r="B19" t="s">
        <v>2077</v>
      </c>
      <c r="C19" t="s">
        <v>2078</v>
      </c>
      <c r="D19" t="s">
        <v>126</v>
      </c>
      <c r="E19" t="s">
        <v>2079</v>
      </c>
      <c r="F19" t="s">
        <v>2080</v>
      </c>
      <c r="G19" t="s">
        <v>822</v>
      </c>
      <c r="H19" t="s">
        <v>154</v>
      </c>
      <c r="I19" t="s">
        <v>109</v>
      </c>
      <c r="J19" s="76">
        <v>1274285.2</v>
      </c>
      <c r="K19" s="76">
        <v>1252</v>
      </c>
      <c r="L19" s="76">
        <v>56301.844934416004</v>
      </c>
      <c r="M19" s="76">
        <v>0</v>
      </c>
      <c r="N19" s="76">
        <v>5.5</v>
      </c>
      <c r="O19" s="76">
        <v>0.51</v>
      </c>
    </row>
    <row r="20" spans="2:15">
      <c r="B20" t="s">
        <v>2081</v>
      </c>
      <c r="C20" s="80" t="s">
        <v>3000</v>
      </c>
      <c r="D20" t="s">
        <v>126</v>
      </c>
      <c r="E20" t="s">
        <v>2082</v>
      </c>
      <c r="F20" t="s">
        <v>1105</v>
      </c>
      <c r="G20" t="s">
        <v>271</v>
      </c>
      <c r="H20" t="s">
        <v>836</v>
      </c>
      <c r="I20" t="s">
        <v>109</v>
      </c>
      <c r="J20" s="76">
        <v>60834</v>
      </c>
      <c r="K20" s="76">
        <v>2234.31</v>
      </c>
      <c r="L20" s="76">
        <v>4796.6878931166002</v>
      </c>
      <c r="M20" s="76">
        <v>0</v>
      </c>
      <c r="N20" s="76">
        <v>0.47</v>
      </c>
      <c r="O20" s="76">
        <v>0.04</v>
      </c>
    </row>
    <row r="21" spans="2:15">
      <c r="B21" t="s">
        <v>2083</v>
      </c>
      <c r="C21" s="80" t="s">
        <v>3001</v>
      </c>
      <c r="D21" t="s">
        <v>126</v>
      </c>
      <c r="E21" t="s">
        <v>2084</v>
      </c>
      <c r="F21" t="s">
        <v>126</v>
      </c>
      <c r="G21" t="s">
        <v>271</v>
      </c>
      <c r="H21" t="s">
        <v>836</v>
      </c>
      <c r="I21" t="s">
        <v>113</v>
      </c>
      <c r="J21" s="76">
        <v>3018</v>
      </c>
      <c r="K21" s="76">
        <v>169261</v>
      </c>
      <c r="L21" s="76">
        <v>21234.679716162002</v>
      </c>
      <c r="M21" s="76">
        <v>0</v>
      </c>
      <c r="N21" s="76">
        <v>2.08</v>
      </c>
      <c r="O21" s="76">
        <v>0.19</v>
      </c>
    </row>
    <row r="22" spans="2:15">
      <c r="B22" t="s">
        <v>2085</v>
      </c>
      <c r="C22" t="s">
        <v>2086</v>
      </c>
      <c r="D22" t="s">
        <v>126</v>
      </c>
      <c r="E22" t="s">
        <v>1762</v>
      </c>
      <c r="F22" t="s">
        <v>1105</v>
      </c>
      <c r="G22" t="s">
        <v>271</v>
      </c>
      <c r="H22" t="s">
        <v>836</v>
      </c>
      <c r="I22" t="s">
        <v>109</v>
      </c>
      <c r="J22" s="76">
        <v>213148.64</v>
      </c>
      <c r="K22" s="76">
        <v>2660</v>
      </c>
      <c r="L22" s="76">
        <v>20008.561244895998</v>
      </c>
      <c r="M22" s="76">
        <v>0</v>
      </c>
      <c r="N22" s="76">
        <v>1.96</v>
      </c>
      <c r="O22" s="76">
        <v>0.18</v>
      </c>
    </row>
    <row r="23" spans="2:15">
      <c r="B23" t="s">
        <v>2087</v>
      </c>
      <c r="C23" t="s">
        <v>2088</v>
      </c>
      <c r="D23" t="s">
        <v>126</v>
      </c>
      <c r="E23" t="s">
        <v>2089</v>
      </c>
      <c r="F23" t="s">
        <v>1105</v>
      </c>
      <c r="G23" t="s">
        <v>271</v>
      </c>
      <c r="H23" t="s">
        <v>836</v>
      </c>
      <c r="I23" t="s">
        <v>113</v>
      </c>
      <c r="J23" s="76">
        <v>44760.45</v>
      </c>
      <c r="K23" s="76">
        <v>18318.999999999975</v>
      </c>
      <c r="L23" s="76">
        <v>34085.195068489898</v>
      </c>
      <c r="M23" s="76">
        <v>0</v>
      </c>
      <c r="N23" s="76">
        <v>3.33</v>
      </c>
      <c r="O23" s="76">
        <v>0.31</v>
      </c>
    </row>
    <row r="24" spans="2:15">
      <c r="B24" t="s">
        <v>2090</v>
      </c>
      <c r="C24" t="s">
        <v>2091</v>
      </c>
      <c r="D24" t="s">
        <v>126</v>
      </c>
      <c r="E24" t="s">
        <v>2092</v>
      </c>
      <c r="F24" t="s">
        <v>1105</v>
      </c>
      <c r="G24" t="s">
        <v>271</v>
      </c>
      <c r="H24" t="s">
        <v>836</v>
      </c>
      <c r="I24" t="s">
        <v>113</v>
      </c>
      <c r="J24" s="76">
        <v>69380</v>
      </c>
      <c r="K24" s="76">
        <v>3795</v>
      </c>
      <c r="L24" s="76">
        <v>10944.9971499</v>
      </c>
      <c r="M24" s="76">
        <v>0</v>
      </c>
      <c r="N24" s="76">
        <v>1.07</v>
      </c>
      <c r="O24" s="76">
        <v>0.1</v>
      </c>
    </row>
    <row r="25" spans="2:15">
      <c r="B25" t="s">
        <v>2093</v>
      </c>
      <c r="C25" t="s">
        <v>2094</v>
      </c>
      <c r="D25" t="s">
        <v>126</v>
      </c>
      <c r="E25" t="s">
        <v>2095</v>
      </c>
      <c r="F25" t="s">
        <v>2080</v>
      </c>
      <c r="G25" t="s">
        <v>271</v>
      </c>
      <c r="H25" t="s">
        <v>836</v>
      </c>
      <c r="I25" t="s">
        <v>116</v>
      </c>
      <c r="J25" s="76">
        <v>70637.27</v>
      </c>
      <c r="K25" s="76">
        <v>14828.360000000011</v>
      </c>
      <c r="L25" s="76">
        <v>49603.373090153298</v>
      </c>
      <c r="M25" s="76">
        <v>0</v>
      </c>
      <c r="N25" s="76">
        <v>4.8499999999999996</v>
      </c>
      <c r="O25" s="76">
        <v>0.45</v>
      </c>
    </row>
    <row r="26" spans="2:15">
      <c r="B26" t="s">
        <v>2096</v>
      </c>
      <c r="C26" t="s">
        <v>2097</v>
      </c>
      <c r="D26" t="s">
        <v>126</v>
      </c>
      <c r="E26" t="s">
        <v>2098</v>
      </c>
      <c r="F26" t="s">
        <v>1105</v>
      </c>
      <c r="G26" t="s">
        <v>271</v>
      </c>
      <c r="H26" t="s">
        <v>836</v>
      </c>
      <c r="I26" t="s">
        <v>113</v>
      </c>
      <c r="J26" s="76">
        <v>61640</v>
      </c>
      <c r="K26" s="76">
        <v>2327</v>
      </c>
      <c r="L26" s="76">
        <v>5962.5027233199999</v>
      </c>
      <c r="M26" s="76">
        <v>0</v>
      </c>
      <c r="N26" s="76">
        <v>0.57999999999999996</v>
      </c>
      <c r="O26" s="76">
        <v>0.05</v>
      </c>
    </row>
    <row r="27" spans="2:15">
      <c r="B27" t="s">
        <v>2099</v>
      </c>
      <c r="C27" t="s">
        <v>2100</v>
      </c>
      <c r="D27" t="s">
        <v>126</v>
      </c>
      <c r="E27" t="s">
        <v>2101</v>
      </c>
      <c r="F27" t="s">
        <v>1105</v>
      </c>
      <c r="G27" t="s">
        <v>271</v>
      </c>
      <c r="H27" t="s">
        <v>836</v>
      </c>
      <c r="I27" t="s">
        <v>109</v>
      </c>
      <c r="J27" s="76">
        <v>29535.59</v>
      </c>
      <c r="K27" s="76">
        <v>14293</v>
      </c>
      <c r="L27" s="76">
        <v>14897.750709932299</v>
      </c>
      <c r="M27" s="76">
        <v>0</v>
      </c>
      <c r="N27" s="76">
        <v>1.46</v>
      </c>
      <c r="O27" s="76">
        <v>0.14000000000000001</v>
      </c>
    </row>
    <row r="28" spans="2:15">
      <c r="B28" t="s">
        <v>2102</v>
      </c>
      <c r="C28" s="80" t="s">
        <v>2104</v>
      </c>
      <c r="D28" t="s">
        <v>126</v>
      </c>
      <c r="E28" t="s">
        <v>1126</v>
      </c>
      <c r="F28" t="s">
        <v>126</v>
      </c>
      <c r="G28" t="s">
        <v>271</v>
      </c>
      <c r="H28" t="s">
        <v>836</v>
      </c>
      <c r="I28" t="s">
        <v>113</v>
      </c>
      <c r="J28" s="76">
        <v>4902</v>
      </c>
      <c r="K28" s="76">
        <v>123646</v>
      </c>
      <c r="L28" s="76">
        <v>25195.498493748</v>
      </c>
      <c r="M28" s="76">
        <v>0</v>
      </c>
      <c r="N28" s="76">
        <v>2.46</v>
      </c>
      <c r="O28" s="76">
        <v>0.23</v>
      </c>
    </row>
    <row r="29" spans="2:15">
      <c r="B29" t="s">
        <v>2103</v>
      </c>
      <c r="C29" t="s">
        <v>2104</v>
      </c>
      <c r="D29" t="s">
        <v>126</v>
      </c>
      <c r="E29" t="s">
        <v>1126</v>
      </c>
      <c r="F29" t="s">
        <v>1105</v>
      </c>
      <c r="G29" t="s">
        <v>271</v>
      </c>
      <c r="H29" t="s">
        <v>836</v>
      </c>
      <c r="I29" t="s">
        <v>113</v>
      </c>
      <c r="J29" s="76">
        <v>2807</v>
      </c>
      <c r="K29" s="76">
        <v>123646</v>
      </c>
      <c r="L29" s="76">
        <v>14427.532491218</v>
      </c>
      <c r="M29" s="76">
        <v>0</v>
      </c>
      <c r="N29" s="76">
        <v>1.41</v>
      </c>
      <c r="O29" s="76">
        <v>0.13</v>
      </c>
    </row>
    <row r="30" spans="2:15">
      <c r="B30" t="s">
        <v>2105</v>
      </c>
      <c r="C30" t="s">
        <v>2106</v>
      </c>
      <c r="D30" t="s">
        <v>126</v>
      </c>
      <c r="E30" t="s">
        <v>1126</v>
      </c>
      <c r="F30" t="s">
        <v>1105</v>
      </c>
      <c r="G30" t="s">
        <v>271</v>
      </c>
      <c r="H30" t="s">
        <v>836</v>
      </c>
      <c r="I30" t="s">
        <v>109</v>
      </c>
      <c r="J30" s="76">
        <v>20223.73</v>
      </c>
      <c r="K30" s="76">
        <v>123552</v>
      </c>
      <c r="L30" s="76">
        <v>88178.497977398394</v>
      </c>
      <c r="M30" s="76">
        <v>0</v>
      </c>
      <c r="N30" s="76">
        <v>8.6199999999999992</v>
      </c>
      <c r="O30" s="76">
        <v>0.8</v>
      </c>
    </row>
    <row r="31" spans="2:15">
      <c r="B31" t="s">
        <v>2107</v>
      </c>
      <c r="C31" t="s">
        <v>2108</v>
      </c>
      <c r="D31" t="s">
        <v>126</v>
      </c>
      <c r="E31" t="s">
        <v>2109</v>
      </c>
      <c r="F31" t="s">
        <v>1105</v>
      </c>
      <c r="G31" t="s">
        <v>271</v>
      </c>
      <c r="H31" t="s">
        <v>836</v>
      </c>
      <c r="I31" t="s">
        <v>109</v>
      </c>
      <c r="J31" s="76">
        <v>84370.33</v>
      </c>
      <c r="K31" s="76">
        <v>11612.899999999991</v>
      </c>
      <c r="L31" s="76">
        <v>34576.584603519499</v>
      </c>
      <c r="M31" s="76">
        <v>0</v>
      </c>
      <c r="N31" s="76">
        <v>3.38</v>
      </c>
      <c r="O31" s="76">
        <v>0.31</v>
      </c>
    </row>
    <row r="32" spans="2:15">
      <c r="B32" t="s">
        <v>2110</v>
      </c>
      <c r="C32" t="s">
        <v>2111</v>
      </c>
      <c r="D32" t="s">
        <v>126</v>
      </c>
      <c r="E32" t="s">
        <v>2109</v>
      </c>
      <c r="F32" t="s">
        <v>1105</v>
      </c>
      <c r="G32" t="s">
        <v>271</v>
      </c>
      <c r="H32" t="s">
        <v>836</v>
      </c>
      <c r="I32" t="s">
        <v>109</v>
      </c>
      <c r="J32" s="76">
        <v>98631.03</v>
      </c>
      <c r="K32" s="76">
        <v>11937</v>
      </c>
      <c r="L32" s="76">
        <v>41548.985174331901</v>
      </c>
      <c r="M32" s="76">
        <v>0</v>
      </c>
      <c r="N32" s="76">
        <v>4.0599999999999996</v>
      </c>
      <c r="O32" s="76">
        <v>0.38</v>
      </c>
    </row>
    <row r="33" spans="2:15">
      <c r="B33" t="s">
        <v>2112</v>
      </c>
      <c r="C33" t="s">
        <v>2113</v>
      </c>
      <c r="D33" t="s">
        <v>126</v>
      </c>
      <c r="E33" t="s">
        <v>2114</v>
      </c>
      <c r="F33" t="s">
        <v>1105</v>
      </c>
      <c r="G33" t="s">
        <v>271</v>
      </c>
      <c r="H33" t="s">
        <v>836</v>
      </c>
      <c r="I33" t="s">
        <v>109</v>
      </c>
      <c r="J33" s="76">
        <v>1192.18</v>
      </c>
      <c r="K33" s="76">
        <v>1112333</v>
      </c>
      <c r="L33" s="76">
        <v>46798.109793122603</v>
      </c>
      <c r="M33" s="76">
        <v>0</v>
      </c>
      <c r="N33" s="76">
        <v>4.58</v>
      </c>
      <c r="O33" s="76">
        <v>0.42</v>
      </c>
    </row>
    <row r="34" spans="2:15">
      <c r="B34" t="s">
        <v>2115</v>
      </c>
      <c r="C34" t="s">
        <v>2116</v>
      </c>
      <c r="D34" t="s">
        <v>126</v>
      </c>
      <c r="E34" t="s">
        <v>2117</v>
      </c>
      <c r="F34" t="s">
        <v>1105</v>
      </c>
      <c r="G34" t="s">
        <v>271</v>
      </c>
      <c r="H34" t="s">
        <v>836</v>
      </c>
      <c r="I34" t="s">
        <v>109</v>
      </c>
      <c r="J34" s="76">
        <v>192720.84</v>
      </c>
      <c r="K34" s="76">
        <v>2873</v>
      </c>
      <c r="L34" s="76">
        <v>19539.613288462799</v>
      </c>
      <c r="M34" s="76">
        <v>0.01</v>
      </c>
      <c r="N34" s="76">
        <v>1.91</v>
      </c>
      <c r="O34" s="76">
        <v>0.18</v>
      </c>
    </row>
    <row r="35" spans="2:15">
      <c r="B35" t="s">
        <v>2118</v>
      </c>
      <c r="C35" t="s">
        <v>2119</v>
      </c>
      <c r="D35" t="s">
        <v>126</v>
      </c>
      <c r="E35" t="s">
        <v>2120</v>
      </c>
      <c r="F35" t="s">
        <v>1105</v>
      </c>
      <c r="G35" t="s">
        <v>271</v>
      </c>
      <c r="H35" t="s">
        <v>836</v>
      </c>
      <c r="I35" t="s">
        <v>109</v>
      </c>
      <c r="J35" s="76">
        <v>88747.36</v>
      </c>
      <c r="K35" s="76">
        <v>1658.6099999999988</v>
      </c>
      <c r="L35" s="76">
        <v>5194.5912619791798</v>
      </c>
      <c r="M35" s="76">
        <v>0</v>
      </c>
      <c r="N35" s="76">
        <v>0.51</v>
      </c>
      <c r="O35" s="76">
        <v>0.05</v>
      </c>
    </row>
    <row r="36" spans="2:15">
      <c r="B36" t="s">
        <v>2121</v>
      </c>
      <c r="C36" t="s">
        <v>2122</v>
      </c>
      <c r="D36" t="s">
        <v>126</v>
      </c>
      <c r="E36" t="s">
        <v>2073</v>
      </c>
      <c r="F36" t="s">
        <v>1105</v>
      </c>
      <c r="G36" t="s">
        <v>271</v>
      </c>
      <c r="H36" t="s">
        <v>836</v>
      </c>
      <c r="I36" t="s">
        <v>116</v>
      </c>
      <c r="J36" s="76">
        <v>6769.4</v>
      </c>
      <c r="K36" s="76">
        <v>108812</v>
      </c>
      <c r="L36" s="76">
        <v>34882.785108749602</v>
      </c>
      <c r="M36" s="76">
        <v>0</v>
      </c>
      <c r="N36" s="76">
        <v>3.41</v>
      </c>
      <c r="O36" s="76">
        <v>0.32</v>
      </c>
    </row>
    <row r="37" spans="2:15">
      <c r="B37" t="s">
        <v>2123</v>
      </c>
      <c r="C37" t="s">
        <v>2124</v>
      </c>
      <c r="D37" t="s">
        <v>126</v>
      </c>
      <c r="E37" t="s">
        <v>2073</v>
      </c>
      <c r="F37" t="s">
        <v>1105</v>
      </c>
      <c r="G37" t="s">
        <v>271</v>
      </c>
      <c r="H37" t="s">
        <v>836</v>
      </c>
      <c r="I37" t="s">
        <v>113</v>
      </c>
      <c r="J37" s="76">
        <v>5214.62</v>
      </c>
      <c r="K37" s="76">
        <v>183132.00000000017</v>
      </c>
      <c r="L37" s="76">
        <v>39696.889779858997</v>
      </c>
      <c r="M37" s="76">
        <v>0</v>
      </c>
      <c r="N37" s="76">
        <v>3.88</v>
      </c>
      <c r="O37" s="76">
        <v>0.36</v>
      </c>
    </row>
    <row r="38" spans="2:15">
      <c r="B38" t="s">
        <v>2125</v>
      </c>
      <c r="C38" t="s">
        <v>2126</v>
      </c>
      <c r="D38" t="s">
        <v>126</v>
      </c>
      <c r="E38" t="s">
        <v>2127</v>
      </c>
      <c r="F38" t="s">
        <v>1105</v>
      </c>
      <c r="G38" t="s">
        <v>271</v>
      </c>
      <c r="H38" t="s">
        <v>836</v>
      </c>
      <c r="I38" t="s">
        <v>109</v>
      </c>
      <c r="J38" s="76">
        <v>196079.63</v>
      </c>
      <c r="K38" s="76">
        <v>1711</v>
      </c>
      <c r="L38" s="76">
        <v>11839.521394159699</v>
      </c>
      <c r="M38" s="76">
        <v>0.01</v>
      </c>
      <c r="N38" s="76">
        <v>1.1599999999999999</v>
      </c>
      <c r="O38" s="76">
        <v>0.11</v>
      </c>
    </row>
    <row r="39" spans="2:15">
      <c r="B39" t="s">
        <v>2128</v>
      </c>
      <c r="C39" t="s">
        <v>2129</v>
      </c>
      <c r="D39" t="s">
        <v>126</v>
      </c>
      <c r="E39" t="s">
        <v>2130</v>
      </c>
      <c r="F39" t="s">
        <v>1105</v>
      </c>
      <c r="G39" t="s">
        <v>271</v>
      </c>
      <c r="H39" t="s">
        <v>836</v>
      </c>
      <c r="I39" t="s">
        <v>109</v>
      </c>
      <c r="J39" s="76">
        <v>5270.67</v>
      </c>
      <c r="K39" s="76">
        <v>191306.30000000005</v>
      </c>
      <c r="L39" s="76">
        <v>35583.343756839102</v>
      </c>
      <c r="M39" s="76">
        <v>0</v>
      </c>
      <c r="N39" s="76">
        <v>3.48</v>
      </c>
      <c r="O39" s="76">
        <v>0.32</v>
      </c>
    </row>
    <row r="40" spans="2:15">
      <c r="B40" t="s">
        <v>2131</v>
      </c>
      <c r="C40" t="s">
        <v>2132</v>
      </c>
      <c r="D40" t="s">
        <v>126</v>
      </c>
      <c r="E40" t="s">
        <v>2133</v>
      </c>
      <c r="F40" t="s">
        <v>1105</v>
      </c>
      <c r="G40" t="s">
        <v>271</v>
      </c>
      <c r="H40" t="s">
        <v>836</v>
      </c>
      <c r="I40" t="s">
        <v>109</v>
      </c>
      <c r="J40" s="76">
        <v>589863.54</v>
      </c>
      <c r="K40" s="76">
        <v>952</v>
      </c>
      <c r="L40" s="76">
        <v>19817.102678923198</v>
      </c>
      <c r="M40" s="76">
        <v>0.02</v>
      </c>
      <c r="N40" s="76">
        <v>1.94</v>
      </c>
      <c r="O40" s="76">
        <v>0.18</v>
      </c>
    </row>
    <row r="41" spans="2:15">
      <c r="B41" t="s">
        <v>2134</v>
      </c>
      <c r="C41" t="s">
        <v>2078</v>
      </c>
      <c r="D41" t="s">
        <v>126</v>
      </c>
      <c r="E41" t="s">
        <v>2079</v>
      </c>
      <c r="F41" t="s">
        <v>1105</v>
      </c>
      <c r="G41" t="s">
        <v>271</v>
      </c>
      <c r="H41" t="s">
        <v>836</v>
      </c>
      <c r="I41" t="s">
        <v>109</v>
      </c>
      <c r="J41" s="76">
        <v>163014.59</v>
      </c>
      <c r="K41" s="76">
        <v>1252</v>
      </c>
      <c r="L41" s="76">
        <v>7202.4866711371997</v>
      </c>
      <c r="M41" s="76">
        <v>0.39</v>
      </c>
      <c r="N41" s="76">
        <v>0.7</v>
      </c>
      <c r="O41" s="76">
        <v>7.0000000000000007E-2</v>
      </c>
    </row>
    <row r="42" spans="2:15">
      <c r="B42" t="s">
        <v>2135</v>
      </c>
      <c r="C42" t="s">
        <v>2136</v>
      </c>
      <c r="D42" t="s">
        <v>126</v>
      </c>
      <c r="E42" t="s">
        <v>2137</v>
      </c>
      <c r="F42" t="s">
        <v>126</v>
      </c>
      <c r="G42" t="s">
        <v>271</v>
      </c>
      <c r="H42" t="s">
        <v>836</v>
      </c>
      <c r="I42" t="s">
        <v>109</v>
      </c>
      <c r="J42" s="76">
        <v>5749</v>
      </c>
      <c r="K42" s="76">
        <v>45870.95</v>
      </c>
      <c r="L42" s="76">
        <v>9306.3997107995001</v>
      </c>
      <c r="M42" s="76">
        <v>0</v>
      </c>
      <c r="N42" s="76">
        <v>0.91</v>
      </c>
      <c r="O42" s="76">
        <v>0.08</v>
      </c>
    </row>
    <row r="43" spans="2:15">
      <c r="B43" t="s">
        <v>2138</v>
      </c>
      <c r="C43" t="s">
        <v>2139</v>
      </c>
      <c r="D43" t="s">
        <v>126</v>
      </c>
      <c r="E43" t="s">
        <v>2140</v>
      </c>
      <c r="F43" t="s">
        <v>1105</v>
      </c>
      <c r="G43" t="s">
        <v>271</v>
      </c>
      <c r="H43" t="s">
        <v>836</v>
      </c>
      <c r="I43" t="s">
        <v>109</v>
      </c>
      <c r="J43" s="76">
        <v>1141026.1299999999</v>
      </c>
      <c r="K43" s="76">
        <v>1588</v>
      </c>
      <c r="L43" s="76">
        <v>63943.697658787598</v>
      </c>
      <c r="M43" s="76">
        <v>0.01</v>
      </c>
      <c r="N43" s="76">
        <v>6.25</v>
      </c>
      <c r="O43" s="76">
        <v>0.57999999999999996</v>
      </c>
    </row>
    <row r="44" spans="2:15">
      <c r="B44" t="s">
        <v>2138</v>
      </c>
      <c r="C44" t="s">
        <v>2141</v>
      </c>
      <c r="D44" t="s">
        <v>126</v>
      </c>
      <c r="E44" t="s">
        <v>2140</v>
      </c>
      <c r="F44" t="s">
        <v>1105</v>
      </c>
      <c r="G44" t="s">
        <v>271</v>
      </c>
      <c r="H44" t="s">
        <v>836</v>
      </c>
      <c r="I44" t="s">
        <v>113</v>
      </c>
      <c r="J44" s="76">
        <v>1263.81</v>
      </c>
      <c r="K44" s="76">
        <v>201223.00000000058</v>
      </c>
      <c r="L44" s="76">
        <v>10571.3142717795</v>
      </c>
      <c r="M44" s="76">
        <v>0</v>
      </c>
      <c r="N44" s="76">
        <v>1.03</v>
      </c>
      <c r="O44" s="76">
        <v>0.1</v>
      </c>
    </row>
    <row r="45" spans="2:15">
      <c r="B45" t="s">
        <v>2142</v>
      </c>
      <c r="C45" t="s">
        <v>2143</v>
      </c>
      <c r="D45" t="s">
        <v>126</v>
      </c>
      <c r="E45" t="s">
        <v>2144</v>
      </c>
      <c r="F45" t="s">
        <v>1122</v>
      </c>
      <c r="G45" t="s">
        <v>271</v>
      </c>
      <c r="H45" t="s">
        <v>836</v>
      </c>
      <c r="I45" t="s">
        <v>109</v>
      </c>
      <c r="J45" s="76">
        <v>2376.5</v>
      </c>
      <c r="K45" s="76">
        <v>184240.8</v>
      </c>
      <c r="L45" s="76">
        <v>15451.665137747999</v>
      </c>
      <c r="M45" s="76">
        <v>0</v>
      </c>
      <c r="N45" s="76">
        <v>1.51</v>
      </c>
      <c r="O45" s="76">
        <v>0.14000000000000001</v>
      </c>
    </row>
    <row r="46" spans="2:15">
      <c r="B46" t="s">
        <v>2145</v>
      </c>
      <c r="C46" t="s">
        <v>2146</v>
      </c>
      <c r="D46" t="s">
        <v>126</v>
      </c>
      <c r="E46" t="s">
        <v>2147</v>
      </c>
      <c r="F46" t="s">
        <v>1105</v>
      </c>
      <c r="G46" t="s">
        <v>271</v>
      </c>
      <c r="H46" t="s">
        <v>836</v>
      </c>
      <c r="I46" t="s">
        <v>109</v>
      </c>
      <c r="J46" s="76">
        <v>164870.32</v>
      </c>
      <c r="K46" s="76">
        <v>2281.8900000000012</v>
      </c>
      <c r="L46" s="76">
        <v>13276.660328674399</v>
      </c>
      <c r="M46" s="76">
        <v>0</v>
      </c>
      <c r="N46" s="76">
        <v>1.3</v>
      </c>
      <c r="O46" s="76">
        <v>0.12</v>
      </c>
    </row>
    <row r="47" spans="2:15">
      <c r="B47" t="s">
        <v>2145</v>
      </c>
      <c r="C47" t="s">
        <v>2146</v>
      </c>
      <c r="D47" t="s">
        <v>126</v>
      </c>
      <c r="E47" t="s">
        <v>2147</v>
      </c>
      <c r="F47" t="s">
        <v>1105</v>
      </c>
      <c r="G47" t="s">
        <v>271</v>
      </c>
      <c r="H47" t="s">
        <v>836</v>
      </c>
      <c r="I47" t="s">
        <v>109</v>
      </c>
      <c r="J47" s="76">
        <v>15139</v>
      </c>
      <c r="K47" s="76">
        <v>2281.89</v>
      </c>
      <c r="L47" s="76">
        <v>1219.1118493358999</v>
      </c>
      <c r="M47" s="76">
        <v>0</v>
      </c>
      <c r="N47" s="76">
        <v>0.12</v>
      </c>
      <c r="O47" s="76">
        <v>0.01</v>
      </c>
    </row>
    <row r="48" spans="2:15">
      <c r="B48" t="s">
        <v>2148</v>
      </c>
      <c r="C48" t="s">
        <v>2149</v>
      </c>
      <c r="D48" t="s">
        <v>126</v>
      </c>
      <c r="E48" t="s">
        <v>2073</v>
      </c>
      <c r="F48" t="s">
        <v>1105</v>
      </c>
      <c r="G48" t="s">
        <v>271</v>
      </c>
      <c r="H48" t="s">
        <v>836</v>
      </c>
      <c r="I48" t="s">
        <v>113</v>
      </c>
      <c r="J48" s="76">
        <v>188911.27</v>
      </c>
      <c r="K48" s="76">
        <v>10070.999999999996</v>
      </c>
      <c r="L48" s="76">
        <v>79086.078359666702</v>
      </c>
      <c r="M48" s="76">
        <v>0</v>
      </c>
      <c r="N48" s="76">
        <v>7.73</v>
      </c>
      <c r="O48" s="76">
        <v>0.72</v>
      </c>
    </row>
    <row r="49" spans="2:15">
      <c r="B49" t="s">
        <v>2150</v>
      </c>
      <c r="C49" t="s">
        <v>2151</v>
      </c>
      <c r="D49" t="s">
        <v>126</v>
      </c>
      <c r="E49" t="s">
        <v>2152</v>
      </c>
      <c r="F49" t="s">
        <v>1105</v>
      </c>
      <c r="G49" t="s">
        <v>271</v>
      </c>
      <c r="H49" t="s">
        <v>836</v>
      </c>
      <c r="I49" t="s">
        <v>113</v>
      </c>
      <c r="J49" s="76">
        <v>11202.62</v>
      </c>
      <c r="K49" s="76">
        <v>25347.000000000087</v>
      </c>
      <c r="L49" s="76">
        <v>11803.634323140701</v>
      </c>
      <c r="M49" s="76">
        <v>0</v>
      </c>
      <c r="N49" s="76">
        <v>1.1499999999999999</v>
      </c>
      <c r="O49" s="76">
        <v>0.11</v>
      </c>
    </row>
    <row r="50" spans="2:15">
      <c r="B50" t="s">
        <v>2153</v>
      </c>
      <c r="C50" t="s">
        <v>2154</v>
      </c>
      <c r="D50" t="s">
        <v>126</v>
      </c>
      <c r="E50" t="s">
        <v>2155</v>
      </c>
      <c r="F50" t="s">
        <v>1105</v>
      </c>
      <c r="G50" t="s">
        <v>271</v>
      </c>
      <c r="H50" t="s">
        <v>836</v>
      </c>
      <c r="I50" t="s">
        <v>203</v>
      </c>
      <c r="J50" s="76">
        <v>83914.86</v>
      </c>
      <c r="K50" s="76">
        <v>1003503.0000000012</v>
      </c>
      <c r="L50" s="76">
        <v>26381.7792611724</v>
      </c>
      <c r="M50" s="76">
        <v>0</v>
      </c>
      <c r="N50" s="76">
        <v>2.58</v>
      </c>
      <c r="O50" s="76">
        <v>0.24</v>
      </c>
    </row>
    <row r="51" spans="2:15">
      <c r="B51" t="s">
        <v>2156</v>
      </c>
      <c r="C51" t="s">
        <v>2157</v>
      </c>
      <c r="D51" t="s">
        <v>126</v>
      </c>
      <c r="E51" t="s">
        <v>2158</v>
      </c>
      <c r="F51" t="s">
        <v>1105</v>
      </c>
      <c r="G51" t="s">
        <v>271</v>
      </c>
      <c r="H51" t="s">
        <v>836</v>
      </c>
      <c r="I51" t="s">
        <v>109</v>
      </c>
      <c r="J51" s="76">
        <v>92543.039999999994</v>
      </c>
      <c r="K51" s="76">
        <v>11037</v>
      </c>
      <c r="L51" s="76">
        <v>36045.118921219197</v>
      </c>
      <c r="M51" s="76">
        <v>0</v>
      </c>
      <c r="N51" s="76">
        <v>3.52</v>
      </c>
      <c r="O51" s="76">
        <v>0.33</v>
      </c>
    </row>
    <row r="52" spans="2:15">
      <c r="B52" t="s">
        <v>2159</v>
      </c>
      <c r="C52" t="s">
        <v>2160</v>
      </c>
      <c r="D52" t="s">
        <v>126</v>
      </c>
      <c r="E52" t="s">
        <v>2049</v>
      </c>
      <c r="F52" t="s">
        <v>1105</v>
      </c>
      <c r="G52" t="s">
        <v>271</v>
      </c>
      <c r="H52" t="s">
        <v>836</v>
      </c>
      <c r="I52" t="s">
        <v>109</v>
      </c>
      <c r="J52" s="76">
        <v>113220.77</v>
      </c>
      <c r="K52" s="76">
        <v>18643.110000000008</v>
      </c>
      <c r="L52" s="76">
        <v>74489.682736938994</v>
      </c>
      <c r="M52" s="76">
        <v>0</v>
      </c>
      <c r="N52" s="76">
        <v>7.28</v>
      </c>
      <c r="O52" s="76">
        <v>0.68</v>
      </c>
    </row>
    <row r="53" spans="2:15">
      <c r="B53" t="s">
        <v>278</v>
      </c>
      <c r="C53" s="16"/>
      <c r="D53" s="16"/>
      <c r="E53" s="16"/>
    </row>
    <row r="54" spans="2:15">
      <c r="B54" t="s">
        <v>382</v>
      </c>
      <c r="C54" s="16"/>
      <c r="D54" s="16"/>
      <c r="E54" s="16"/>
    </row>
    <row r="55" spans="2:15">
      <c r="B55" t="s">
        <v>383</v>
      </c>
      <c r="C55" s="16"/>
      <c r="D55" s="16"/>
      <c r="E55" s="16"/>
    </row>
    <row r="56" spans="2:15">
      <c r="B56" t="s">
        <v>384</v>
      </c>
      <c r="C56" s="16"/>
      <c r="D56" s="16"/>
      <c r="E56" s="16"/>
    </row>
    <row r="57" spans="2:15">
      <c r="C57" s="16"/>
      <c r="D57" s="16"/>
      <c r="E57" s="16"/>
    </row>
    <row r="58" spans="2:15">
      <c r="C58" s="16"/>
      <c r="D58" s="16"/>
      <c r="E58" s="16"/>
    </row>
    <row r="59" spans="2:15">
      <c r="C59" s="16"/>
      <c r="D59" s="16"/>
      <c r="E59" s="16"/>
    </row>
    <row r="60" spans="2:15">
      <c r="C60" s="16"/>
      <c r="D60" s="16"/>
      <c r="E60" s="16"/>
    </row>
    <row r="61" spans="2:15">
      <c r="C61" s="16"/>
      <c r="D61" s="16"/>
      <c r="E61" s="16"/>
    </row>
    <row r="62" spans="2:15">
      <c r="C62" s="16"/>
      <c r="D62" s="16"/>
      <c r="E62" s="16"/>
    </row>
    <row r="63" spans="2:15"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opLeftCell="A10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79" t="s">
        <v>196</v>
      </c>
    </row>
    <row r="2" spans="2:60">
      <c r="B2" s="2" t="s">
        <v>1</v>
      </c>
      <c r="C2" s="12" t="s">
        <v>2979</v>
      </c>
    </row>
    <row r="3" spans="2:60">
      <c r="B3" s="2" t="s">
        <v>2</v>
      </c>
      <c r="C3" s="79" t="s">
        <v>197</v>
      </c>
    </row>
    <row r="4" spans="2:60">
      <c r="B4" s="2" t="s">
        <v>3</v>
      </c>
      <c r="C4" s="79" t="s">
        <v>198</v>
      </c>
    </row>
    <row r="5" spans="2:60">
      <c r="B5" s="74" t="s">
        <v>199</v>
      </c>
      <c r="C5" t="s">
        <v>200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98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527792</v>
      </c>
      <c r="H11" s="7"/>
      <c r="I11" s="75">
        <v>144.56622200000001</v>
      </c>
      <c r="J11" s="25"/>
      <c r="K11" s="75">
        <v>100</v>
      </c>
      <c r="L11" s="75">
        <v>0</v>
      </c>
      <c r="BC11" s="16"/>
      <c r="BD11" s="19"/>
      <c r="BE11" s="16"/>
      <c r="BG11" s="16"/>
    </row>
    <row r="12" spans="2:60">
      <c r="B12" s="77" t="s">
        <v>207</v>
      </c>
      <c r="D12" s="16"/>
      <c r="E12" s="16"/>
      <c r="G12" s="78">
        <v>527792</v>
      </c>
      <c r="I12" s="78">
        <v>144.56622200000001</v>
      </c>
      <c r="K12" s="78">
        <v>100</v>
      </c>
      <c r="L12" s="78">
        <v>0</v>
      </c>
    </row>
    <row r="13" spans="2:60">
      <c r="B13" s="77" t="s">
        <v>2161</v>
      </c>
      <c r="D13" s="16"/>
      <c r="E13" s="16"/>
      <c r="G13" s="78">
        <v>527792</v>
      </c>
      <c r="I13" s="78">
        <v>144.56622200000001</v>
      </c>
      <c r="K13" s="78">
        <v>100</v>
      </c>
      <c r="L13" s="78">
        <v>0</v>
      </c>
    </row>
    <row r="14" spans="2:60">
      <c r="B14" t="s">
        <v>2162</v>
      </c>
      <c r="C14" t="s">
        <v>2163</v>
      </c>
      <c r="D14" t="s">
        <v>103</v>
      </c>
      <c r="E14" t="s">
        <v>1415</v>
      </c>
      <c r="F14" t="s">
        <v>105</v>
      </c>
      <c r="G14" s="76">
        <v>101794</v>
      </c>
      <c r="H14" s="76">
        <v>105.3</v>
      </c>
      <c r="I14" s="76">
        <v>107.189082</v>
      </c>
      <c r="J14" s="76">
        <v>1.58</v>
      </c>
      <c r="K14" s="76">
        <v>74.150000000000006</v>
      </c>
      <c r="L14" s="76">
        <v>0</v>
      </c>
    </row>
    <row r="15" spans="2:60">
      <c r="B15" t="s">
        <v>2164</v>
      </c>
      <c r="C15" t="s">
        <v>2165</v>
      </c>
      <c r="D15" t="s">
        <v>103</v>
      </c>
      <c r="E15" t="s">
        <v>1415</v>
      </c>
      <c r="F15" t="s">
        <v>105</v>
      </c>
      <c r="G15" s="76">
        <v>410818</v>
      </c>
      <c r="H15" s="76">
        <v>2</v>
      </c>
      <c r="I15" s="76">
        <v>8.2163599999999999</v>
      </c>
      <c r="J15" s="76">
        <v>1.17</v>
      </c>
      <c r="K15" s="76">
        <v>5.68</v>
      </c>
      <c r="L15" s="76">
        <v>0</v>
      </c>
    </row>
    <row r="16" spans="2:60">
      <c r="B16" t="s">
        <v>2166</v>
      </c>
      <c r="C16" t="s">
        <v>2167</v>
      </c>
      <c r="D16" t="s">
        <v>103</v>
      </c>
      <c r="E16" t="s">
        <v>430</v>
      </c>
      <c r="F16" t="s">
        <v>105</v>
      </c>
      <c r="G16" s="76">
        <v>15180</v>
      </c>
      <c r="H16" s="76">
        <v>192.1</v>
      </c>
      <c r="I16" s="76">
        <v>29.160779999999999</v>
      </c>
      <c r="J16" s="76">
        <v>0.27</v>
      </c>
      <c r="K16" s="76">
        <v>20.170000000000002</v>
      </c>
      <c r="L16" s="76">
        <v>0</v>
      </c>
    </row>
    <row r="17" spans="2:12">
      <c r="B17" s="77" t="s">
        <v>276</v>
      </c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s="77" t="s">
        <v>2168</v>
      </c>
      <c r="D18" s="16"/>
      <c r="E18" s="16"/>
      <c r="G18" s="78">
        <v>0</v>
      </c>
      <c r="I18" s="78">
        <v>0</v>
      </c>
      <c r="K18" s="78">
        <v>0</v>
      </c>
      <c r="L18" s="78">
        <v>0</v>
      </c>
    </row>
    <row r="19" spans="2:12">
      <c r="B19" t="s">
        <v>271</v>
      </c>
      <c r="C19" t="s">
        <v>271</v>
      </c>
      <c r="D19" s="16"/>
      <c r="E19" t="s">
        <v>271</v>
      </c>
      <c r="F19" t="s">
        <v>271</v>
      </c>
      <c r="G19" s="76">
        <v>0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</row>
    <row r="20" spans="2:12">
      <c r="B20" t="s">
        <v>278</v>
      </c>
      <c r="D20" s="16"/>
      <c r="E20" s="16"/>
    </row>
    <row r="21" spans="2:12">
      <c r="B21" t="s">
        <v>382</v>
      </c>
      <c r="D21" s="16"/>
      <c r="E21" s="16"/>
    </row>
    <row r="22" spans="2:12">
      <c r="B22" t="s">
        <v>383</v>
      </c>
      <c r="D22" s="16"/>
      <c r="E22" s="16"/>
    </row>
    <row r="23" spans="2:12">
      <c r="B23" t="s">
        <v>384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2017-12-07T09:17:29+00:00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FA137FF-0764-4B26-9D80-962464623AD9}"/>
</file>

<file path=customXml/itemProps2.xml><?xml version="1.0" encoding="utf-8"?>
<ds:datastoreItem xmlns:ds="http://schemas.openxmlformats.org/officeDocument/2006/customXml" ds:itemID="{1157A1F3-7327-4A02-841C-7FEE2AB1CB1E}"/>
</file>

<file path=customXml/itemProps3.xml><?xml version="1.0" encoding="utf-8"?>
<ds:datastoreItem xmlns:ds="http://schemas.openxmlformats.org/officeDocument/2006/customXml" ds:itemID="{A19EC71D-71A3-4E76-AB85-CFB9F9751B2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חגי אבישר</cp:lastModifiedBy>
  <dcterms:created xsi:type="dcterms:W3CDTF">2015-11-10T09:34:27Z</dcterms:created>
  <dcterms:modified xsi:type="dcterms:W3CDTF">2017-12-07T08:26:00Z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